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8"/>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26" i="1"/>
  <c r="D123" l="1"/>
  <c r="D120"/>
  <c r="D115"/>
  <c r="D112"/>
  <c r="D109"/>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<sst xmlns="http://schemas.openxmlformats.org/spreadsheetml/2006/main" count="8708" uniqueCount="2544">
  <si>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</si>
  <si>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</si>
  <si>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</si>
  <si>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</si>
  <si>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</si>
  <si>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</si>
  <si>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</si>
  <si>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</si>
  <si>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</si>
  <si>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</si>
  <si>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</si>
  <si>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</si>
  <si>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</si>
  <si>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</si>
  <si>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</si>
  <si>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</si>
  <si>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</si>
  <si>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</si>
  <si>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</si>
  <si>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</si>
  <si>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</si>
  <si>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</si>
  <si>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</si>
  <si>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</si>
  <si>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</si>
  <si>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</si>
  <si>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</si>
  <si>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</si>
  <si>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</si>
  <si>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</si>
  <si>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</si>
  <si>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</si>
  <si>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</si>
  <si>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</si>
  <si>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</si>
  <si>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</si>
  <si>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</si>
  <si>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</si>
  <si>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</si>
  <si>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</si>
  <si>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</si>
  <si>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</si>
  <si>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</si>
  <si>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</si>
  <si>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</si>
  <si>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</si>
  <si>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</si>
  <si>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</si>
  <si>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</si>
  <si>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</si>
  <si>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</si>
  <si>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</si>
  <si>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</si>
  <si>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</si>
  <si>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</si>
  <si>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</si>
  <si>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</si>
  <si>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</si>
  <si>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</si>
  <si>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</si>
  <si>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</si>
  <si>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</si>
  <si>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</si>
  <si>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</si>
  <si>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</si>
  <si>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</si>
  <si>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</si>
  <si>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</si>
  <si>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</si>
  <si>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</si>
  <si>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</si>
  <si>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</si>
  <si>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</si>
  <si>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</si>
  <si>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</si>
  <si>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</si>
  <si>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</si>
  <si>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</si>
  <si>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</si>
  <si>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</si>
  <si>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</si>
  <si>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</si>
  <si>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</si>
  <si>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</si>
  <si>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</si>
  <si>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</si>
  <si>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</si>
  <si>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</si>
  <si>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</si>
  <si>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</si>
  <si>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</si>
  <si>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</si>
  <si>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</si>
  <si>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</si>
  <si>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</si>
  <si>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</si>
  <si>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</si>
  <si>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</si>
  <si>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</si>
  <si>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</si>
  <si>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</si>
  <si>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</si>
  <si>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</si>
  <si>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</si>
  <si>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</si>
  <si>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</si>
  <si>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</si>
  <si>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</si>
  <si>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</si>
  <si>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</si>
  <si>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</si>
  <si>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</si>
  <si>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</si>
  <si>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</si>
  <si>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</si>
  <si>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</si>
  <si>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</si>
  <si>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</si>
  <si>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</si>
  <si>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</si>
  <si>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</si>
  <si>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</si>
  <si>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</si>
  <si>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</si>
  <si>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</si>
  <si>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</si>
  <si>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</si>
  <si>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</si>
  <si>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</si>
  <si>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</si>
  <si>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</si>
  <si>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</si>
  <si>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</si>
  <si>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</si>
  <si>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</si>
  <si>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</si>
  <si>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</si>
  <si>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</si>
  <si>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</si>
  <si>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</si>
  <si>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</si>
  <si>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</si>
  <si>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</si>
  <si>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</si>
  <si>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</si>
  <si>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</si>
  <si>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</si>
  <si>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</si>
  <si>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</si>
  <si>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</si>
  <si>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</si>
  <si>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</si>
  <si>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</si>
  <si>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</si>
  <si>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</si>
  <si>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</si>
  <si>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</si>
  <si>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</si>
  <si>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</si>
  <si>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</si>
  <si>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</si>
  <si>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</si>
  <si>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</si>
  <si>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</si>
  <si>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</si>
  <si>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</si>
  <si>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</si>
  <si>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</si>
  <si>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</si>
  <si>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</si>
  <si>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</si>
  <si>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</si>
  <si>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</si>
  <si>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</si>
  <si>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</si>
  <si>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</si>
  <si>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</si>
  <si>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</si>
  <si>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</si>
  <si>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</si>
  <si>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</si>
  <si>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</si>
  <si>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</si>
  <si>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</si>
  <si>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</si>
  <si>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</si>
  <si>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</si>
  <si>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</si>
  <si>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</si>
  <si>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</si>
  <si>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</si>
  <si>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</si>
  <si>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</si>
  <si>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</si>
  <si>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</si>
  <si>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</si>
  <si>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</si>
  <si>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</si>
  <si>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</si>
  <si>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</si>
  <si>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</si>
  <si>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</si>
  <si>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</si>
  <si>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</si>
  <si>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</si>
  <si>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</si>
  <si>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</si>
  <si>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</si>
  <si>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</si>
  <si>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</si>
  <si>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</si>
  <si>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</si>
  <si>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</si>
  <si>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</si>
  <si>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</si>
  <si>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</si>
  <si>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</si>
  <si>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</si>
  <si>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</si>
  <si>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</si>
  <si>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</si>
  <si>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</si>
  <si>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</si>
  <si>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</si>
  <si>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</si>
  <si>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</si>
  <si>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</si>
  <si>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</si>
  <si>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</si>
  <si>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</si>
  <si>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</si>
  <si>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</si>
  <si>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</si>
  <si>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</si>
  <si>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</si>
  <si>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</si>
  <si>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</si>
  <si>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</si>
  <si>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</si>
  <si>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</si>
  <si>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</si>
  <si>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</si>
  <si>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</si>
  <si>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</si>
  <si>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</si>
  <si>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</si>
  <si>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</si>
  <si>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</si>
  <si>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</si>
  <si>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</si>
  <si>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</si>
  <si>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</si>
  <si>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</si>
  <si>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</si>
  <si>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</si>
  <si>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</si>
  <si>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</si>
  <si>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</si>
  <si>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</si>
  <si>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</si>
  <si>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</si>
  <si>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</si>
  <si>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</si>
  <si>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</si>
  <si>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</si>
  <si>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</si>
  <si>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</si>
  <si>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</si>
  <si>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</si>
  <si>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</si>
  <si>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</si>
  <si>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</si>
  <si>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</si>
  <si>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</si>
  <si>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</si>
  <si>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</si>
  <si>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</si>
  <si>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</si>
  <si>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</si>
  <si>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</si>
  <si>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</si>
  <si>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</si>
  <si>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</si>
  <si>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</si>
  <si>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</si>
  <si>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</si>
  <si>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</si>
  <si>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</si>
  <si>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</si>
  <si>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</si>
  <si>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</si>
  <si>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</si>
  <si>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</si>
  <si>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</si>
  <si>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</si>
  <si>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</si>
  <si>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</si>
  <si>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</si>
  <si>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</si>
  <si>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</si>
  <si>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</si>
  <si>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</si>
  <si>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</si>
  <si>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</si>
  <si>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</si>
  <si>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</si>
  <si>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</si>
  <si>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</si>
  <si>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</si>
  <si>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</si>
  <si>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</si>
  <si>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</si>
  <si>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</si>
  <si>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</si>
  <si>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</si>
  <si>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</si>
  <si>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</si>
  <si>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</si>
  <si>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</si>
  <si>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</si>
  <si>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</si>
  <si>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</si>
  <si>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</si>
  <si>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</si>
  <si>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</si>
  <si>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</si>
  <si>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</si>
  <si>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</si>
  <si>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pmuadc --sel cpmu --read ildo2</t>
  </si>
  <si>
    <t>[1.32,3.85]</t>
  </si>
  <si>
    <t>pmuadc --sel cpmu --read ildo4</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</si>
  <si>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</si>
  <si>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</si>
  <si>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</si>
  <si>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</si>
  <si>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</si>
  <si>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</si>
  <si>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</si>
  <si>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</si>
  <si>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</si>
  <si>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</si>
  <si>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</si>
  <si>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</si>
  <si>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</si>
  <si>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</si>
  <si>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</si>
  <si>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</si>
  <si>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</si>
  <si>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</si>
  <si>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</si>
  <si>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</si>
  <si>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</si>
  <si>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</si>
  <si>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</si>
  <si>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</si>
  <si>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</si>
  <si>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</si>
  <si>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</si>
  <si>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</si>
  <si>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</si>
  <si>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</si>
  <si>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</si>
  <si>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</si>
  <si>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</si>
  <si>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</si>
  <si>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</si>
  <si>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</si>
  <si>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</si>
  <si>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</si>
  <si>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</si>
  <si>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</si>
  <si>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</si>
  <si>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</si>
  <si>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</si>
  <si>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</si>
  <si>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</si>
  <si>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</si>
  <si>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</si>
  <si>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</si>
  <si>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</si>
  <si>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</si>
  <si>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</si>
  <si>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</si>
  <si>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</si>
  <si>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</si>
  <si>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</si>
  <si>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</si>
  <si>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</si>
  <si>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</si>
  <si>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</si>
  <si>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</si>
  <si>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</si>
  <si>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</si>
  <si>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</si>
  <si>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</si>
  <si>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</si>
  <si>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</si>
  <si>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</si>
  <si>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</si>
  <si>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</si>
  <si>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</si>
  <si>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</si>
  <si>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</si>
  <si>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</si>
  <si>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</si>
  <si>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</si>
  <si>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</si>
  <si>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</si>
  <si>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</si>
  <si>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</si>
  <si>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</si>
  <si>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</si>
  <si>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</si>
  <si>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</si>
  <si>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</si>
  <si>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</si>
  <si>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</si>
  <si>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</si>
  <si>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</si>
  <si>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</si>
  <si>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</si>
  <si>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</si>
  <si>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</si>
  <si>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</si>
  <si>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</si>
  <si>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</si>
  <si>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</si>
  <si>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</si>
  <si>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</si>
  <si>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</si>
  <si>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</si>
  <si>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</si>
  <si>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</si>
  <si>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</si>
  <si>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</si>
  <si>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</si>
  <si>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</si>
  <si>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</si>
  <si>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</si>
  <si>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</si>
  <si>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</si>
  <si>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</si>
  <si>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</si>
  <si>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</si>
  <si>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</si>
  <si>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</si>
  <si>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</si>
  <si>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</si>
  <si>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</si>
  <si>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</si>
  <si>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</si>
  <si>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</si>
  <si>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</si>
  <si>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</si>
  <si>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</si>
  <si>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</si>
  <si>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</si>
  <si>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</si>
  <si>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</si>
  <si>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</si>
  <si>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</si>
  <si>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</si>
  <si>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</si>
  <si>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</si>
  <si>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</si>
  <si>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</si>
  <si>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</si>
  <si>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</si>
  <si>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</si>
  <si>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</si>
  <si>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</si>
  <si>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</si>
  <si>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</si>
  <si>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</si>
  <si>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</si>
  <si>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</si>
  <si>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</si>
  <si>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</si>
  <si>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</si>
  <si>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</si>
  <si>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</si>
  <si>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</si>
  <si>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</si>
  <si>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</si>
  <si>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</si>
  <si>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</si>
  <si>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</si>
  <si>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</si>
  <si>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</si>
  <si>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</si>
  <si>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</si>
  <si>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</si>
  <si>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</si>
  <si>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</si>
  <si>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</si>
  <si>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</si>
  <si>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</si>
  <si>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</si>
  <si>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</si>
  <si>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</si>
  <si>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</si>
  <si>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</si>
  <si>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</si>
  <si>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</si>
  <si>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</si>
  <si>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</si>
  <si>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</si>
  <si>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</si>
  <si>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</si>
  <si>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</si>
  <si>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</si>
  <si>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</si>
  <si>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</si>
  <si>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</si>
  <si>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</si>
  <si>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</si>
  <si>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</si>
  <si>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</si>
  <si>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</si>
  <si>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</si>
  <si>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</si>
  <si>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</si>
  <si>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</si>
  <si>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</si>
  <si>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</si>
  <si>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</si>
  <si>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</si>
  <si>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</si>
  <si>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</si>
  <si>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</si>
  <si>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</si>
  <si>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</si>
  <si>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</si>
  <si>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</si>
  <si>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</si>
  <si>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</si>
  <si>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</si>
  <si>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</si>
  <si>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</si>
  <si>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</si>
  <si>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</si>
  <si>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</si>
  <si>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</si>
  <si>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</si>
  <si>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</si>
  <si>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</si>
  <si>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</si>
  <si>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</si>
  <si>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</si>
  <si>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</si>
  <si>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</si>
  <si>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</si>
  <si>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</si>
  <si>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</si>
  <si>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</si>
  <si>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</si>
  <si>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</si>
  <si>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</si>
  <si>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</si>
  <si>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</si>
  <si>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</si>
  <si>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</si>
  <si>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</si>
  <si>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</si>
  <si>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</si>
  <si>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</si>
  <si>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</si>
  <si>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</si>
  <si>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</si>
  <si>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</si>
  <si>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</si>
  <si>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</si>
  <si>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</si>
  <si>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</si>
  <si>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</si>
  <si>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</si>
  <si>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</si>
  <si>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</si>
  <si>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</si>
  <si>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</si>
  <si>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</si>
  <si>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</si>
  <si>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</si>
  <si>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</si>
  <si>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</si>
  <si>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</si>
  <si>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</si>
  <si>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</si>
  <si>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</si>
  <si>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</si>
  <si>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</si>
  <si>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</si>
  <si>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</si>
  <si>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</si>
  <si>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</si>
  <si>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</si>
  <si>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</si>
  <si>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</si>
  <si>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</si>
  <si>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</si>
  <si>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</si>
  <si>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</si>
  <si>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</si>
  <si>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</si>
  <si>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</si>
  <si>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</si>
  <si>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</si>
  <si>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</si>
  <si>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</si>
  <si>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</si>
  <si>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</si>
  <si>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</si>
  <si>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</si>
  <si>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</si>
  <si>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</si>
  <si>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</si>
  <si>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</si>
  <si>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</si>
  <si>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</si>
  <si>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</si>
  <si>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</si>
  <si>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</si>
  <si>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</si>
  <si>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</si>
  <si>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</si>
  <si>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</si>
  <si>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</si>
  <si>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</si>
  <si>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</si>
  <si>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</si>
  <si>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</si>
  <si>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</si>
  <si>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</si>
  <si>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</si>
  <si>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</si>
  <si>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</si>
  <si>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</si>
  <si>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</si>
  <si>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</si>
  <si>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</si>
  <si>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</si>
  <si>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</si>
  <si>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</si>
  <si>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</si>
  <si>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</si>
  <si>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</si>
  <si>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</si>
  <si>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</si>
  <si>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</si>
  <si>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</si>
  <si>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</si>
  <si>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</si>
  <si>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</si>
  <si>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</si>
  <si>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</si>
  <si>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</si>
  <si>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</si>
  <si>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</si>
  <si>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</si>
  <si>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</si>
  <si>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</si>
  <si>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</si>
  <si>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</si>
  <si>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</si>
  <si>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</si>
  <si>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</si>
  <si>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</si>
  <si>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</si>
  <si>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</si>
  <si>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</si>
  <si>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</si>
  <si>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</si>
  <si>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</si>
  <si>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</si>
  <si>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</si>
  <si>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</si>
  <si>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</si>
  <si>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</si>
  <si>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</si>
  <si>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</si>
  <si>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</si>
  <si>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</si>
  <si>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</si>
  <si>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</si>
  <si>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</si>
  <si>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</si>
  <si>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</si>
  <si>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</si>
  <si>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</si>
  <si>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</si>
  <si>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</si>
  <si>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</si>
  <si>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</si>
  <si>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</si>
  <si>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</si>
  <si>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</si>
  <si>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</si>
  <si>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</si>
  <si>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</si>
  <si>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</si>
  <si>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</si>
  <si>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</si>
  <si>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</si>
  <si>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</si>
  <si>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</si>
  <si>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</si>
  <si>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</si>
  <si>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</si>
  <si>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</si>
  <si>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</si>
  <si>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</si>
  <si>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</si>
  <si>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</si>
  <si>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</si>
  <si>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</si>
  <si>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</si>
  <si>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</si>
  <si>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</si>
  <si>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</si>
  <si>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</si>
  <si>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</si>
  <si>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</si>
  <si>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</si>
  <si>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</si>
  <si>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</si>
  <si>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</si>
  <si>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</si>
  <si>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</si>
  <si>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</si>
  <si>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</si>
  <si>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</si>
  <si>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</si>
  <si>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</si>
  <si>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</si>
  <si>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</si>
  <si>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</si>
  <si>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</si>
  <si>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</si>
  <si>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</si>
  <si>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</si>
  <si>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</si>
  <si>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</si>
  <si>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</si>
  <si>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</si>
  <si>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</si>
  <si>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</si>
  <si>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</si>
  <si>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</si>
  <si>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</si>
  <si>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</si>
  <si>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</si>
  <si>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</si>
  <si>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</si>
  <si>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</si>
  <si>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</si>
  <si>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</si>
  <si>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</si>
  <si>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</si>
  <si>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</si>
  <si>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</si>
  <si>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</si>
  <si>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</si>
  <si>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</si>
  <si>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</si>
  <si>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</si>
  <si>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</si>
  <si>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</si>
  <si>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</si>
  <si>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</si>
  <si>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</si>
  <si>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</si>
  <si>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</si>
  <si>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</si>
  <si>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</si>
  <si>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</si>
  <si>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</si>
  <si>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</si>
  <si>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</si>
  <si>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</si>
  <si>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</si>
  <si>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</si>
  <si>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</si>
  <si>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</si>
  <si>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</si>
  <si>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</si>
  <si>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</si>
  <si>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</si>
  <si>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</si>
  <si>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</si>
  <si>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</si>
  <si>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</si>
  <si>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</si>
  <si>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</si>
  <si>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</si>
  <si>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</si>
  <si>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</si>
  <si>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</si>
  <si>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</si>
  <si>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</si>
  <si>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</si>
  <si>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</si>
  <si>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</si>
  <si>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</si>
  <si>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</si>
  <si>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</si>
  <si>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</si>
  <si>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</si>
  <si>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</si>
  <si>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</si>
  <si>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</si>
  <si>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</si>
  <si>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</si>
  <si>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</si>
  <si>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</si>
  <si>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</si>
  <si>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</si>
  <si>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</si>
  <si>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</si>
  <si>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</si>
  <si>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</si>
  <si>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</si>
  <si>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</si>
  <si>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</si>
  <si>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</si>
  <si>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</si>
  <si>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</si>
  <si>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</si>
  <si>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</si>
  <si>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</si>
  <si>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</si>
  <si>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</si>
  <si>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</si>
  <si>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</si>
  <si>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</si>
  <si>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</si>
  <si>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</si>
  <si>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</si>
  <si>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</si>
  <si>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</si>
  <si>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</si>
  <si>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</si>
  <si>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</si>
  <si>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</si>
  <si>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</si>
  <si>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</si>
  <si>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</si>
  <si>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</si>
  <si>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</si>
  <si>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</si>
  <si>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</si>
  <si>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</si>
  <si>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</si>
  <si>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</si>
  <si>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</si>
  <si>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</si>
  <si>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</si>
  <si>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</si>
  <si>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</si>
  <si>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</si>
  <si>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</si>
  <si>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</si>
  <si>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</si>
  <si>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</si>
  <si>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</si>
  <si>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</si>
  <si>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</si>
  <si>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</si>
  <si>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</si>
  <si>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</si>
  <si>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</si>
  <si>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</si>
  <si>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</si>
  <si>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</si>
  <si>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</si>
  <si>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</si>
  <si>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</si>
  <si>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</si>
  <si>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</si>
  <si>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</si>
  <si>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</si>
  <si>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</si>
  <si>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</si>
  <si>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</si>
  <si>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</si>
  <si>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</si>
  <si>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</si>
  <si>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</si>
  <si>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</si>
  <si>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</si>
  <si>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</si>
  <si>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</si>
  <si>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</si>
  <si>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</si>
  <si>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</si>
  <si>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</si>
  <si>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</si>
  <si>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</si>
  <si>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</si>
  <si>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</si>
  <si>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</si>
  <si>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</si>
  <si>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</si>
  <si>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</si>
  <si>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</si>
  <si>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</si>
  <si>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</si>
  <si>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</si>
  <si>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</si>
  <si>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</si>
  <si>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</si>
  <si>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</si>
  <si>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</si>
  <si>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</si>
  <si>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</si>
  <si>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</si>
  <si>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</si>
  <si>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</si>
  <si>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</si>
  <si>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</si>
  <si>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</si>
  <si>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</si>
  <si>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</si>
  <si>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</si>
  <si>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</si>
  <si>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</si>
  <si>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</si>
  <si>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</si>
  <si>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</si>
  <si>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</si>
  <si>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</si>
  <si>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</si>
  <si>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</si>
  <si>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</si>
  <si>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</si>
  <si>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</si>
  <si>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</si>
  <si>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</si>
  <si>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</si>
  <si>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</si>
  <si>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</si>
  <si>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</si>
  <si>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</si>
  <si>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</si>
  <si>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</si>
  <si>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</si>
  <si>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</si>
  <si>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</si>
  <si>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</si>
  <si>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</si>
  <si>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</si>
  <si>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</si>
  <si>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</si>
  <si>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</si>
  <si>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</si>
  <si>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</si>
  <si>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</si>
  <si>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</si>
  <si>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</si>
  <si>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</si>
  <si>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</si>
  <si>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</si>
  <si>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</si>
  <si>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</si>
  <si>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</si>
  <si>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</si>
  <si>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</si>
  <si>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</si>
  <si>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</si>
  <si>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</si>
  <si>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</si>
  <si>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</si>
  <si>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</si>
  <si>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</si>
  <si>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</si>
  <si>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</si>
  <si>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</si>
  <si>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</si>
  <si>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</si>
  <si>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</si>
  <si>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</si>
  <si>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</si>
  <si>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</si>
  <si>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</si>
  <si>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</si>
  <si>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</si>
  <si>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</si>
  <si>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</si>
  <si>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</si>
  <si>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</si>
  <si>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</si>
  <si>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</si>
  <si>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</si>
  <si>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</si>
  <si>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</si>
  <si>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</si>
  <si>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</si>
  <si>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</si>
  <si>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</si>
  <si>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</si>
  <si>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</si>
  <si>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</si>
  <si>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</si>
  <si>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</si>
  <si>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</si>
  <si>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</si>
  <si>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</si>
  <si>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</si>
  <si>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</si>
  <si>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</si>
  <si>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</si>
  <si>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</si>
  <si>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</si>
  <si>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</si>
  <si>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</si>
  <si>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</si>
  <si>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</si>
  <si>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</si>
  <si>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</si>
  <si>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</si>
  <si>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</si>
  <si>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</si>
  <si>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</si>
  <si>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</si>
  <si>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</si>
  <si>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</si>
  <si>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</si>
  <si>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</si>
  <si>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</si>
  <si>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</si>
  <si>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</si>
  <si>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</si>
  <si>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</si>
  <si>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</si>
  <si>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</si>
  <si>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</si>
  <si>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</si>
  <si>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</si>
  <si>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</si>
  <si>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</si>
  <si>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</si>
  <si>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</si>
  <si>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</si>
  <si>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</si>
  <si>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</si>
  <si>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</si>
  <si>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</si>
  <si>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</si>
  <si>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</si>
  <si>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</si>
  <si>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</si>
  <si>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</si>
  <si>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</si>
  <si>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</si>
  <si>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</si>
  <si>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</si>
  <si>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</si>
  <si>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</si>
  <si>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</si>
  <si>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</si>
  <si>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</si>
  <si>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</si>
  <si>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</si>
  <si>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</si>
  <si>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</si>
  <si>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</si>
  <si>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</si>
  <si>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</si>
  <si>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</si>
  <si>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</si>
  <si>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</si>
  <si>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</si>
  <si>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</si>
  <si>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</si>
  <si>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</si>
  <si>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</si>
  <si>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</si>
  <si>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</si>
  <si>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</si>
  <si>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</si>
  <si>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</si>
  <si>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Juliet-AVDD_Voltage</t>
  </si>
  <si>
    <t>[2700,3000]</t>
  </si>
  <si>
    <t>Juliet-AVDD_Current</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</si>
  <si>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</si>
  <si>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</si>
  <si>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</si>
  <si>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</si>
  <si>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</si>
  <si>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</si>
  <si>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</si>
  <si>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</si>
  <si>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</si>
  <si>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</si>
  <si>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</si>
  <si>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</si>
  <si>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</si>
  <si>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</si>
  <si>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</si>
  <si>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</si>
  <si>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</si>
  <si>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</si>
  <si>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</si>
  <si>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</si>
  <si>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</si>
  <si>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</si>
  <si>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</si>
  <si>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</si>
  <si>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</si>
  <si>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</si>
  <si>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</si>
  <si>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</si>
  <si>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</si>
  <si>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</si>
  <si>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</si>
  <si>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</si>
  <si>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</si>
  <si>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</si>
  <si>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</si>
  <si>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</si>
  <si>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</si>
  <si>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</si>
  <si>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</si>
  <si>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</si>
  <si>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</si>
  <si>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</si>
  <si>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</si>
  <si>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</si>
  <si>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</si>
  <si>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</si>
  <si>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</si>
  <si>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</si>
  <si>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</si>
  <si>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</si>
  <si>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</si>
  <si>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</si>
  <si>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</si>
  <si>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</si>
  <si>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</si>
  <si>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</si>
  <si>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</si>
  <si>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</si>
  <si>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</si>
  <si>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</si>
  <si>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</si>
  <si>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</si>
  <si>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</si>
  <si>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</si>
  <si>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</si>
  <si>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</si>
  <si>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</si>
  <si>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</si>
  <si>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</si>
  <si>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</si>
  <si>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</si>
  <si>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</si>
  <si>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</si>
  <si>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</si>
  <si>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</si>
  <si>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</si>
  <si>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</si>
  <si>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</si>
  <si>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</si>
  <si>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</si>
  <si>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</si>
  <si>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</si>
  <si>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</si>
  <si>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</si>
  <si>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</si>
  <si>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</si>
  <si>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</si>
  <si>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</si>
  <si>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</si>
  <si>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</si>
  <si>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</si>
  <si>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</si>
  <si>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</si>
  <si>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</si>
  <si>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</si>
  <si>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</si>
  <si>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</si>
  <si>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</si>
  <si>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</si>
  <si>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</si>
  <si>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</si>
  <si>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</si>
  <si>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</si>
  <si>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</si>
  <si>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</si>
  <si>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</si>
  <si>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</si>
  <si>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</si>
  <si>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</si>
  <si>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</si>
  <si>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</si>
  <si>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</si>
  <si>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</si>
  <si>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</si>
  <si>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</si>
  <si>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</si>
  <si>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</si>
  <si>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</si>
  <si>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</si>
  <si>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</si>
  <si>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</si>
  <si>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</si>
  <si>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</si>
  <si>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</si>
  <si>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</si>
  <si>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</si>
  <si>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</si>
  <si>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</si>
  <si>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</si>
  <si>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</si>
  <si>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</si>
  <si>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</si>
  <si>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</si>
  <si>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</si>
  <si>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</si>
  <si>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</si>
  <si>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</si>
  <si>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</si>
  <si>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</si>
  <si>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</si>
  <si>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</si>
  <si>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</si>
  <si>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</si>
  <si>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</si>
  <si>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</si>
  <si>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</si>
  <si>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</si>
  <si>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</si>
  <si>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</si>
  <si>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</si>
  <si>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</si>
  <si>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</si>
  <si>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</si>
  <si>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</si>
  <si>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</si>
  <si>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</si>
  <si>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</si>
  <si>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</si>
  <si>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</si>
  <si>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</si>
  <si>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</si>
  <si>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</si>
  <si>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</si>
  <si>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</si>
  <si>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</si>
  <si>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</si>
  <si>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</si>
  <si>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</si>
  <si>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</si>
  <si>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</si>
  <si>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</si>
  <si>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</si>
  <si>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</si>
  <si>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</si>
  <si>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</si>
  <si>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</si>
  <si>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</si>
  <si>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</si>
  <si>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</si>
  <si>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</si>
  <si>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</si>
  <si>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</si>
  <si>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</si>
  <si>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</si>
  <si>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</si>
  <si>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</si>
  <si>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</si>
  <si>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</si>
  <si>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</si>
  <si>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</si>
  <si>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</si>
  <si>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</si>
  <si>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</si>
  <si>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</si>
  <si>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</si>
  <si>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</si>
  <si>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</si>
  <si>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</si>
  <si>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</si>
  <si>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</si>
  <si>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</si>
  <si>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</si>
  <si>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</si>
  <si>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</si>
  <si>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</si>
  <si>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</si>
  <si>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</si>
  <si>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</si>
  <si>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</si>
  <si>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</si>
  <si>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</si>
  <si>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</si>
  <si>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</si>
  <si>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</si>
  <si>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</si>
  <si>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</si>
  <si>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</si>
  <si>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</si>
  <si>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</si>
  <si>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</si>
  <si>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</si>
  <si>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</si>
  <si>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</si>
  <si>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</si>
  <si>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</si>
  <si>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</si>
  <si>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</si>
  <si>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</si>
  <si>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</si>
  <si>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</si>
  <si>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</si>
  <si>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</si>
  <si>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</si>
  <si>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</si>
  <si>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</si>
  <si>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</si>
  <si>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</si>
  <si>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</si>
  <si>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</si>
  <si>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</si>
  <si>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</si>
  <si>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</si>
  <si>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</si>
  <si>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</si>
  <si>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</si>
  <si>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</si>
  <si>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</si>
  <si>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</si>
  <si>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</si>
  <si>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</si>
  <si>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</si>
  <si>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</si>
  <si>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</si>
  <si>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</si>
  <si>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</si>
  <si>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</si>
  <si>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</si>
  <si>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</si>
  <si>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</si>
  <si>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</si>
  <si>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</si>
  <si>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</si>
  <si>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</si>
  <si>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</si>
  <si>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</si>
  <si>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</si>
  <si>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</si>
  <si>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</si>
  <si>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</si>
  <si>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</si>
  <si>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</si>
  <si>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</si>
  <si>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</si>
  <si>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</si>
  <si>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</si>
  <si>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</si>
  <si>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</si>
  <si>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</si>
  <si>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</si>
  <si>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</si>
  <si>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</si>
  <si>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</si>
  <si>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</si>
  <si>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</si>
  <si>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</si>
  <si>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</si>
  <si>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</si>
  <si>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</si>
  <si>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</si>
  <si>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</si>
  <si>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</si>
  <si>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</si>
  <si>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</si>
  <si>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</si>
  <si>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</si>
  <si>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</si>
  <si>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</si>
  <si>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</si>
  <si>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</si>
  <si>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</si>
  <si>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</si>
  <si>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</si>
  <si>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</si>
  <si>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</si>
  <si>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</si>
  <si>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</si>
  <si>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</si>
  <si>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</si>
  <si>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</si>
  <si>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</si>
  <si>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</si>
  <si>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</si>
  <si>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</si>
  <si>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</si>
  <si>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</si>
  <si>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</si>
  <si>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</si>
  <si>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</si>
  <si>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</si>
  <si>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</si>
  <si>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</si>
  <si>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</si>
  <si>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</si>
  <si>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</si>
  <si>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</si>
  <si>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</si>
  <si>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</si>
  <si>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</si>
  <si>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</si>
  <si>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</si>
  <si>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</si>
  <si>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</si>
  <si>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</si>
  <si>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</si>
  <si>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</si>
  <si>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</si>
  <si>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</si>
  <si>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</si>
  <si>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</si>
  <si>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</si>
  <si>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</si>
  <si>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</si>
  <si>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</si>
  <si>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</si>
  <si>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</si>
  <si>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</si>
  <si>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</si>
  <si>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</si>
  <si>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</si>
  <si>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</si>
  <si>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</si>
  <si>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</si>
  <si>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</si>
  <si>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</si>
  <si>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</si>
  <si>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</si>
  <si>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</si>
  <si>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</si>
  <si>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</si>
  <si>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</si>
  <si>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</si>
  <si>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</si>
  <si>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</si>
  <si>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</si>
  <si>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</si>
  <si>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</si>
  <si>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</si>
  <si>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</si>
  <si>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</si>
  <si>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</si>
  <si>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</si>
  <si>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</si>
  <si>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</si>
  <si>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</si>
  <si>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</si>
  <si>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</si>
  <si>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</si>
  <si>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</si>
  <si>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</si>
  <si>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</si>
  <si>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</si>
  <si>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</si>
  <si>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</si>
  <si>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</si>
  <si>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</si>
  <si>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</si>
  <si>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</si>
  <si>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</si>
  <si>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</si>
  <si>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</si>
  <si>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</si>
  <si>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</si>
  <si>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</si>
  <si>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</si>
  <si>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</si>
  <si>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</si>
  <si>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</si>
  <si>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</si>
  <si>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</si>
  <si>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</si>
  <si>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</si>
  <si>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</si>
  <si>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</si>
  <si>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</si>
  <si>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</si>
  <si>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</si>
  <si>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</si>
  <si>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</si>
  <si>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</si>
  <si>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</si>
  <si>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</si>
  <si>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</si>
  <si>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</si>
  <si>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</si>
  <si>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</si>
  <si>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</si>
  <si>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</si>
  <si>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</si>
  <si>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</si>
  <si>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</si>
  <si>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</si>
  <si>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</si>
  <si>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</si>
  <si>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</si>
  <si>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</si>
  <si>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</si>
  <si>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</si>
  <si>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</si>
  <si>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</si>
  <si>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</si>
  <si>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</si>
  <si>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</si>
  <si>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</si>
  <si>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</si>
  <si>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</si>
  <si>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</si>
  <si>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</si>
  <si>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</si>
  <si>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</si>
  <si>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</si>
  <si>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</si>
  <si>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</si>
  <si>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</si>
  <si>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</si>
  <si>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</si>
  <si>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</si>
  <si>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</si>
  <si>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</si>
  <si>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</si>
  <si>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</si>
  <si>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</si>
  <si>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</si>
  <si>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</si>
  <si>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</si>
  <si>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</si>
  <si>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</si>
  <si>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</si>
  <si>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</si>
  <si>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</si>
  <si>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</si>
  <si>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</si>
  <si>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</si>
  <si>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</si>
  <si>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</si>
  <si>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</si>
  <si>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</si>
  <si>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</si>
  <si>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</si>
  <si>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</si>
  <si>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</si>
  <si>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</si>
  <si>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</si>
  <si>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</si>
  <si>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</si>
  <si>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</si>
  <si>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</si>
  <si>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</si>
  <si>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</si>
  <si>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</si>
  <si>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</si>
  <si>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</si>
  <si>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</si>
  <si>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</si>
  <si>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</si>
  <si>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</si>
  <si>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</si>
  <si>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</si>
  <si>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</si>
  <si>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</si>
  <si>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</si>
  <si>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</si>
  <si>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</si>
  <si>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</si>
  <si>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</si>
  <si>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</si>
  <si>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</si>
  <si>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</si>
  <si>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</si>
  <si>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</si>
  <si>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</si>
  <si>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</si>
  <si>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</si>
  <si>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</si>
  <si>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</si>
  <si>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</si>
  <si>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</si>
  <si>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</si>
  <si>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</si>
  <si>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</si>
  <si>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</si>
  <si>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</si>
  <si>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</si>
  <si>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</si>
  <si>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</si>
  <si>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</si>
  <si>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</si>
  <si>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</si>
  <si>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</si>
  <si>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</si>
  <si>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</si>
  <si>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</si>
  <si>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</si>
  <si>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</si>
  <si>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</si>
  <si>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</si>
  <si>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</si>
  <si>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 xml:space="preserve">syscfg print MdlC
hash --type Moped --check
syscfg delete MdlC
hash --type Moped --append
hash --type Moped --check
syscfg print MdlC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</si>
  <si>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</si>
  <si>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</si>
  <si>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</si>
  <si>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</si>
  <si>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</si>
  <si>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</si>
  <si>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</si>
  <si>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</si>
  <si>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</si>
  <si>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</si>
  <si>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</si>
  <si>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</si>
  <si>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</si>
  <si>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</si>
  <si>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</si>
  <si>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</si>
  <si>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</si>
  <si>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</si>
  <si>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</si>
  <si>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</si>
  <si>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</si>
  <si>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</si>
  <si>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</si>
  <si>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</si>
  <si>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</si>
  <si>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</si>
  <si>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</si>
  <si>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</si>
  <si>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</si>
  <si>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</si>
  <si>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</si>
  <si>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</si>
  <si>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</si>
  <si>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</si>
  <si>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</si>
  <si>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</si>
  <si>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</si>
  <si>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</si>
  <si>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</si>
  <si>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</si>
  <si>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</si>
  <si>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</si>
  <si>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</si>
  <si>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</si>
  <si>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</si>
  <si>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</si>
  <si>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</si>
  <si>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</si>
  <si>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</si>
  <si>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</si>
  <si>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</si>
  <si>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</si>
  <si>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</si>
  <si>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</si>
  <si>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</si>
  <si>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</si>
  <si>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</si>
  <si>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</si>
  <si>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</si>
  <si>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</si>
  <si>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</si>
  <si>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</si>
  <si>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</si>
  <si>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</si>
  <si>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</si>
  <si>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</si>
  <si>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</si>
  <si>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</si>
  <si>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</si>
  <si>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</si>
  <si>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</si>
  <si>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</si>
  <si>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</si>
  <si>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</si>
  <si>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</si>
  <si>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</si>
  <si>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</si>
  <si>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</si>
  <si>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</si>
  <si>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</si>
  <si>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</si>
  <si>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</si>
  <si>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</si>
  <si>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</si>
  <si>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</si>
  <si>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</si>
  <si>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</si>
  <si>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</si>
  <si>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</si>
  <si>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</si>
  <si>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</si>
  <si>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</si>
  <si>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</si>
  <si>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</si>
  <si>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</si>
  <si>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</si>
  <si>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</si>
  <si>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</si>
  <si>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</si>
  <si>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</si>
  <si>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</si>
  <si>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</si>
  <si>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</si>
  <si>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</si>
  <si>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</si>
  <si>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</si>
  <si>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</si>
  <si>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</si>
  <si>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</si>
  <si>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</si>
  <si>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</si>
  <si>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</si>
  <si>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</si>
  <si>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</si>
  <si>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</si>
  <si>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</si>
  <si>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</si>
  <si>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</si>
  <si>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</si>
  <si>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</si>
  <si>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</si>
  <si>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</si>
  <si>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</si>
  <si>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</si>
  <si>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</si>
  <si>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</si>
  <si>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</si>
  <si>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</si>
  <si>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</si>
  <si>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</si>
  <si>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</si>
  <si>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</si>
  <si>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</si>
  <si>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</si>
  <si>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</si>
  <si>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</si>
  <si>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</si>
  <si>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</si>
  <si>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</si>
  <si>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</si>
  <si>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</si>
  <si>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</si>
  <si>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</si>
  <si>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</si>
  <si>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</si>
  <si>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</si>
  <si>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</si>
  <si>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</si>
  <si>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</si>
  <si>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</si>
  <si>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</si>
  <si>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</si>
  <si>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</si>
  <si>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</si>
  <si>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</si>
  <si>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</si>
  <si>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</si>
  <si>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</si>
  <si>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</si>
  <si>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</si>
  <si>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</si>
  <si>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</si>
  <si>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</si>
  <si>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</si>
  <si>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</si>
  <si>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</si>
  <si>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</si>
  <si>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</si>
  <si>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</si>
  <si>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</si>
  <si>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</si>
  <si>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</si>
  <si>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</si>
  <si>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</si>
  <si>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</si>
  <si>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</si>
  <si>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</si>
  <si>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</si>
  <si>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</si>
  <si>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</si>
  <si>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</si>
  <si>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</si>
  <si>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</si>
  <si>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</si>
  <si>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</si>
  <si>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</si>
  <si>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</si>
  <si>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</si>
  <si>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</si>
  <si>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</si>
  <si>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</si>
  <si>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</si>
  <si>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</si>
  <si>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</si>
  <si>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</si>
  <si>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</si>
  <si>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</si>
  <si>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</si>
  <si>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</si>
  <si>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</si>
  <si>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</si>
  <si>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</si>
  <si>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</si>
  <si>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</si>
  <si>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</si>
  <si>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</si>
  <si>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</si>
  <si>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</si>
  <si>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</si>
  <si>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</si>
  <si>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</si>
  <si>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</si>
  <si>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</si>
  <si>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</si>
  <si>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</si>
  <si>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</si>
  <si>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</si>
  <si>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</si>
  <si>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</si>
  <si>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</si>
  <si>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</si>
  <si>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</si>
  <si>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</si>
  <si>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</si>
  <si>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</si>
  <si>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</si>
  <si>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</si>
  <si>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</si>
  <si>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</si>
  <si>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</si>
  <si>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</si>
  <si>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</si>
  <si>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</si>
  <si>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</si>
  <si>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</si>
  <si>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</si>
  <si>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</si>
  <si>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</si>
  <si>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</si>
  <si>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</si>
  <si>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</si>
  <si>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</si>
  <si>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</si>
  <si>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</si>
  <si>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</si>
  <si>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</si>
  <si>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</si>
  <si>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</si>
  <si>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</si>
  <si>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</si>
  <si>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</si>
  <si>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</si>
  <si>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</si>
  <si>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</si>
  <si>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</si>
  <si>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</si>
  <si>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</si>
  <si>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</si>
  <si>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</si>
  <si>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</si>
  <si>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</si>
  <si>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</si>
  <si>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</si>
  <si>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</si>
  <si>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</si>
  <si>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</si>
  <si>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</si>
  <si>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</si>
  <si>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</si>
  <si>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</si>
  <si>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</si>
  <si>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</si>
  <si>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</si>
  <si>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</si>
  <si>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</si>
  <si>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</si>
  <si>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</si>
  <si>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</si>
  <si>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</si>
  <si>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</si>
  <si>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</si>
  <si>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</si>
  <si>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</si>
  <si>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</si>
  <si>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3" type="noConversion"/>
  </si>
  <si>
    <t>AfterMeasuredVconnMilliVolt</t>
  </si>
  <si>
    <t>AfterMeasuredVconnMilliAmp</t>
  </si>
  <si>
    <t>[295,  305]</t>
    <phoneticPr fontId="22" type="noConversion"/>
  </si>
  <si>
    <t>USBCLSPresence_DOWNOrientation</t>
    <phoneticPr fontId="33" type="noConversion"/>
  </si>
  <si>
    <t>USBCFSPresence_DOWNOrientation</t>
    <phoneticPr fontId="33" type="noConversion"/>
  </si>
  <si>
    <t>USBCFSThroughput_DOWNOrientation</t>
    <phoneticPr fontId="33"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</si>
  <si>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</si>
  <si>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</si>
  <si>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</si>
  <si>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</si>
  <si>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</si>
  <si>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</si>
  <si>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</si>
  <si>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</si>
  <si>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</si>
  <si>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</si>
  <si>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</si>
  <si>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</si>
  <si>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</si>
  <si>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</si>
  <si>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</si>
  <si>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</si>
  <si>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</si>
  <si>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</si>
  <si>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</si>
  <si>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</si>
  <si>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</si>
  <si>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</si>
  <si>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</si>
  <si>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</si>
  <si>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</si>
  <si>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</si>
  <si>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</si>
  <si>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</si>
  <si>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</si>
  <si>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</si>
  <si>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</si>
  <si>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</si>
  <si>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</si>
  <si>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</si>
  <si>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</si>
  <si>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</si>
  <si>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</si>
  <si>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</si>
  <si>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</si>
  <si>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</si>
  <si>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</si>
  <si>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</si>
  <si>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</si>
  <si>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</si>
  <si>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</si>
  <si>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</si>
  <si>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</si>
  <si>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</si>
  <si>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</si>
  <si>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</si>
  <si>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</si>
  <si>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</si>
  <si>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</si>
  <si>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</si>
  <si>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</si>
  <si>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</si>
  <si>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</si>
  <si>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</si>
  <si>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</si>
  <si>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</si>
  <si>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</si>
  <si>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</si>
  <si>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</si>
  <si>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</si>
  <si>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</si>
  <si>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</si>
  <si>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</si>
  <si>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</si>
  <si>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</si>
  <si>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</si>
  <si>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</si>
  <si>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</si>
  <si>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</si>
  <si>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</si>
  <si>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</si>
  <si>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</si>
  <si>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</si>
  <si>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</si>
  <si>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</si>
  <si>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</si>
  <si>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</si>
  <si>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</si>
  <si>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bl -l
sn</t>
    <phoneticPr fontId="27"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</si>
  <si>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</si>
  <si>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</si>
  <si>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</si>
  <si>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</si>
  <si>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</si>
  <si>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</si>
  <si>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</si>
  <si>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</si>
  <si>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</si>
  <si>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</si>
  <si>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</si>
  <si>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</si>
  <si>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</si>
  <si>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</si>
  <si>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</si>
  <si>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</si>
  <si>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</si>
  <si>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</si>
  <si>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</si>
  <si>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</si>
  <si>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</si>
  <si>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</si>
  <si>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</si>
  <si>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</si>
  <si>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</si>
  <si>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</si>
  <si>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</si>
  <si>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</si>
  <si>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</si>
  <si>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</si>
  <si>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</si>
  <si>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</si>
  <si>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</si>
  <si>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</si>
  <si>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</si>
  <si>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</si>
  <si>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</si>
  <si>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</si>
  <si>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</si>
  <si>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</si>
  <si>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</si>
  <si>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</si>
  <si>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</si>
  <si>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</si>
  <si>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</si>
  <si>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</si>
  <si>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</si>
  <si>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</si>
  <si>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</si>
  <si>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</si>
  <si>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</si>
  <si>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</si>
  <si>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</si>
  <si>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</si>
  <si>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</si>
  <si>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</si>
  <si>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</si>
  <si>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</si>
  <si>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</si>
  <si>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</si>
  <si>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</si>
  <si>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</si>
  <si>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</si>
  <si>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</si>
  <si>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</si>
  <si>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</si>
  <si>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</si>
  <si>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</si>
  <si>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</si>
  <si>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</si>
  <si>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</si>
  <si>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</si>
  <si>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charge --setma 100 --setmv 9000
i2c -z 2 -m 0x08 0x75 0x1932 0x20 0x20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</si>
  <si>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</si>
  <si>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</si>
  <si>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</si>
  <si>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</si>
  <si>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</si>
  <si>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</si>
  <si>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</si>
  <si>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</si>
  <si>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</si>
  <si>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</si>
  <si>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</si>
  <si>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</si>
  <si>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</si>
  <si>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</si>
  <si>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</si>
  <si>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</si>
  <si>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</si>
  <si>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</si>
  <si>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</si>
  <si>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</si>
  <si>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</si>
  <si>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</si>
  <si>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</si>
  <si>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</si>
  <si>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</si>
  <si>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</si>
  <si>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</si>
  <si>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</si>
  <si>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</si>
  <si>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</si>
  <si>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</si>
  <si>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</si>
  <si>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pmuadc --sel euphrates --read vbat</t>
  </si>
  <si>
    <t>item unit</t>
    <phoneticPr fontId="33" type="noConversion"/>
  </si>
  <si>
    <t>version</t>
    <phoneticPr fontId="33"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</si>
  <si>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</si>
  <si>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</si>
  <si>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</si>
  <si>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</si>
  <si>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</si>
  <si>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</si>
  <si>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</si>
  <si>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</si>
  <si>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</si>
  <si>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3" type="noConversion"/>
  </si>
  <si>
    <t>USBCDOWNUSBCUsbFSThroughput</t>
    <phoneticPr fontId="33"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</si>
  <si>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</si>
  <si>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</si>
  <si>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</si>
  <si>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</si>
  <si>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</si>
  <si>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</si>
  <si>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</si>
  <si>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</si>
  <si>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</si>
  <si>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</si>
  <si>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</si>
  <si>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</si>
  <si>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</si>
  <si>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</si>
  <si>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</si>
  <si>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</si>
  <si>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reg select Potomac
reg read 0x1E3C 3 
reg read 0x1EC3 1</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</si>
  <si>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</si>
  <si>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</si>
  <si>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</si>
  <si>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</si>
  <si>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</si>
  <si>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</si>
  <si>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</si>
  <si>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</si>
  <si>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</si>
  <si>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</si>
  <si>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</si>
  <si>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</si>
  <si>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</si>
  <si>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</si>
  <si>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</si>
  <si>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</si>
  <si>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</si>
  <si>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</si>
  <si>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</si>
  <si>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</si>
  <si>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</si>
  <si>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</si>
  <si>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</si>
  <si>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</si>
  <si>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</si>
  <si>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</si>
  <si>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</si>
  <si>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</si>
  <si>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</si>
  <si>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</si>
  <si>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</si>
  <si>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</si>
  <si>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</si>
  <si>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</si>
  <si>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</si>
  <si>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</si>
  <si>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Modified</t>
    <phoneticPr fontId="22" type="noConversion"/>
  </si>
  <si>
    <t>[0x2200||0x2199||0x2163]</t>
    <phoneticPr fontId="22" type="noConversion"/>
  </si>
  <si>
    <t>[0x5A||0x9A]</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</si>
  <si>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</si>
  <si>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</si>
  <si>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</si>
  <si>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</si>
  <si>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[0x5A||0x9A]</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</si>
  <si>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</si>
  <si>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</si>
  <si>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</si>
  <si>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</si>
  <si>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</si>
  <si>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</si>
  <si>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</si>
  <si>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</si>
  <si>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</si>
  <si>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</si>
  <si>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</si>
  <si>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</si>
  <si>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</si>
  <si>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</si>
  <si>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</si>
  <si>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</si>
  <si>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</si>
  <si>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</si>
  <si>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</si>
  <si>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</si>
  <si>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</si>
  <si>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</si>
  <si>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</si>
  <si>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</si>
  <si>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</si>
  <si>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</si>
  <si>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</si>
  <si>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</si>
  <si>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</si>
  <si>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</si>
  <si>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</si>
  <si>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</si>
  <si>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</si>
  <si>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TBD</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</si>
  <si>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</si>
  <si>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</si>
  <si>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</si>
  <si>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</si>
  <si>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</si>
  <si>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</si>
  <si>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</si>
  <si>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</si>
  <si>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</si>
  <si>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</si>
  <si>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</si>
  <si>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</si>
  <si>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</si>
  <si>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</si>
  <si>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</si>
  <si>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</si>
  <si>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</si>
  <si>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</si>
  <si>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</si>
  <si>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</si>
  <si>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</si>
  <si>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</si>
  <si>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</si>
  <si>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</si>
  <si>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</si>
  <si>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</si>
  <si>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</si>
  <si>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</si>
  <si>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</si>
  <si>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pmuadc --sel cpmu --read ildo2</t>
    <phoneticPr fontId="22" type="noConversion"/>
  </si>
  <si>
    <t>pmuadc --sel cpmu --read ildo4</t>
    <phoneticPr fontId="22" type="noConversion"/>
  </si>
  <si>
    <t>pmuadc --sel cpmu --read ildo1</t>
    <phoneticPr fontId="22" type="noConversion"/>
  </si>
  <si>
    <t>camisp --exit
camisp --find
camisp --pick back1
camisp --sn</t>
    <phoneticPr fontId="22" type="noConversion"/>
  </si>
  <si>
    <t>camisp --i2cread 9 0x33 0x43 1 1
camisp --i2cread 9 0x33 0x44 1 1
camisp --i2cread 9 0x33 0x45 1 1
camisp --i2cread 9 0x33 0x46 1 1</t>
  </si>
  <si>
    <t>camisp --i2cread 9 0x33 0x46 1 1</t>
  </si>
  <si>
    <t xml:space="preserve">camisp --i2cread 9 0x51 0x0008 2 1 </t>
    <phoneticPr fontId="22" type="noConversion"/>
  </si>
  <si>
    <t>camisp --method riker-status</t>
    <phoneticPr fontId="22" type="noConversion"/>
  </si>
  <si>
    <t>camisp --i2cread 9 0x33 0x00 1 4</t>
    <phoneticPr fontId="22" type="noConversion"/>
  </si>
  <si>
    <t>camisp --i2cread 9 0x10 0x07E0 2 4
camisp --i2cread 9 0x10 0x07E4 2 4
camisp --i2cread 9 0x10 0x07E8 2 4
camisp --i2cread 9 0x10 0x07EC 2 4</t>
    <phoneticPr fontId="22" type="noConversion"/>
  </si>
  <si>
    <t>reg select cpmu
reg read 0x1DC2
reg write 0x1D07 0x80
camisp --i2cread 9 0x33 0x44 1 1</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</si>
  <si>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</si>
  <si>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</si>
  <si>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</si>
  <si>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</si>
  <si>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</si>
  <si>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</si>
  <si>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</si>
  <si>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</si>
  <si>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</si>
  <si>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</si>
  <si>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</si>
  <si>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</si>
  <si>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</si>
  <si>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</si>
  <si>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</si>
  <si>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</si>
  <si>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</si>
  <si>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</si>
  <si>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</si>
  <si>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</si>
  <si>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</si>
  <si>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</si>
  <si>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</si>
  <si>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</si>
  <si>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</si>
  <si>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</si>
  <si>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</si>
  <si>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</si>
  <si>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0x00 0x02</t>
  </si>
  <si>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</si>
  <si>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</si>
  <si>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</si>
  <si>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</si>
  <si>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</si>
  <si>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</si>
  <si>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</si>
  <si>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</si>
  <si>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</si>
  <si>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</si>
  <si>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</si>
  <si>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</si>
  <si>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</si>
  <si>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</si>
  <si>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/*Pending POR battery to validate*/</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</si>
  <si>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</si>
  <si>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</si>
  <si>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cylinder_ALSON
cylinder_ALSOFF</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</si>
  <si>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</si>
  <si>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</si>
  <si>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</si>
  <si>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</si>
  <si>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</si>
  <si>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</si>
  <si>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</si>
  <si>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</si>
  <si>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</si>
  <si>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</si>
  <si>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camisp --dli
camisp --exit</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</si>
  <si>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</si>
  <si>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</si>
  <si>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</si>
  <si>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</si>
  <si>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</si>
  <si>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</si>
  <si>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</si>
  <si>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</si>
  <si>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</si>
  <si>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</si>
  <si>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</si>
  <si>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</si>
  <si>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</si>
  <si>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</si>
  <si>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</si>
  <si>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</si>
  <si>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</si>
  <si>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</si>
  <si>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</si>
  <si>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</si>
  <si>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</si>
  <si>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</si>
  <si>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</si>
  <si>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</si>
  <si>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</si>
  <si>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</si>
  <si>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</si>
  <si>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</si>
  <si>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</si>
  <si>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</si>
  <si>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</si>
  <si>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</si>
  <si>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</si>
  <si>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</si>
  <si>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</si>
  <si>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</si>
  <si>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</si>
  <si>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</si>
  <si>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</si>
  <si>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</si>
  <si>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camisp --find
sensor --sel als1 --init
sensor --sel als1 --get prod_id</t>
    <phoneticPr fontId="28" type="noConversion"/>
  </si>
  <si>
    <t>cylinder_ALSON
led_ALS1ON
led_ALS2ON</t>
    <phoneticPr fontId="22" type="noConversion"/>
  </si>
  <si>
    <t>egpio --pick aop -n 25 --pull up
sensor --sel als1 --conntest</t>
    <phoneticPr fontId="33" type="noConversion"/>
  </si>
  <si>
    <t>egpio --pick aop -n 26 --pull up
sensor --sel als2 --conntest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</si>
  <si>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</si>
  <si>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</si>
  <si>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</si>
  <si>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</si>
  <si>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</si>
  <si>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</si>
  <si>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camisp --find
sensor --sel als1 --init
sensor --sel als1 --get prod_id</t>
    <phoneticPr fontId="28" type="noConversion"/>
  </si>
  <si>
    <t>sensor --sel als1 --init
sensor --sel als1 --set gain 16
sensor --sel als1 --set integration_cycles 148
sensor --sel als1 --sample 3 --stream</t>
    <phoneticPr fontId="28"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</si>
  <si>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</si>
  <si>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</si>
  <si>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</si>
  <si>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</si>
  <si>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</si>
  <si>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</si>
  <si>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</si>
  <si>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</si>
  <si>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</si>
  <si>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</si>
  <si>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</si>
  <si>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</si>
  <si>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</si>
  <si>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</si>
  <si>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</si>
  <si>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</si>
  <si>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</si>
  <si>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</si>
  <si>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</si>
  <si>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</si>
  <si>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</si>
  <si>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</si>
  <si>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</si>
  <si>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</si>
  <si>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</si>
  <si>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</si>
  <si>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</si>
  <si>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</si>
  <si>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</si>
  <si>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</si>
  <si>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</si>
  <si>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</si>
  <si>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</si>
  <si>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</si>
  <si>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</si>
  <si>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</si>
  <si>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</si>
  <si>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</si>
  <si>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</si>
  <si>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</si>
  <si>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</si>
  <si>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</si>
  <si>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</si>
  <si>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</si>
  <si>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sensor --sel als2 --init
sensor --sel als2 --set gain 16
sensor --sel als2 --set integration_cycles 148
sensor --sel als2 --sample 3 --stream
sensor --sel als1,als2 --turnoff
bl -r</t>
    <phoneticPr fontId="28" type="noConversion"/>
  </si>
  <si>
    <t>i2c -v 5 0x33 0x32 0x80
i2c -d 5 0x33 0x32 1
i2c -d 5 0x33 0x0F 1</t>
    <phoneticPr fontId="22" type="noConversion"/>
  </si>
  <si>
    <t>camisp --find
sensor --sel als1 --init
egpio --pick aop -n 25 --pull up
sensor --sel als1 --conntest</t>
    <phoneticPr fontId="33" type="noConversion"/>
  </si>
  <si>
    <t>sensor --sel als2 --init
egpio --pick aop -n 26 --pull up
sensor --sel als2 --conntest</t>
    <phoneticPr fontId="33" type="noConversion"/>
  </si>
  <si>
    <t>i2c -d 5 0x33 0x00 0x02</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</si>
  <si>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</si>
  <si>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</si>
  <si>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</si>
  <si>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</si>
  <si>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</si>
  <si>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0xE</t>
    <phoneticPr fontId="27" type="noConversion"/>
  </si>
  <si>
    <t>NVM_Version</t>
    <phoneticPr fontId="27" type="noConversion"/>
  </si>
  <si>
    <t>0x0</t>
    <phoneticPr fontId="27" type="noConversion"/>
  </si>
  <si>
    <t>Camera_Project</t>
    <phoneticPr fontId="27" type="noConversion"/>
  </si>
  <si>
    <t>0x2B</t>
  </si>
  <si>
    <t>Project_Version</t>
    <phoneticPr fontId="27" type="noConversion"/>
  </si>
  <si>
    <t>0x0C</t>
  </si>
  <si>
    <t>Integrator_Plant</t>
    <phoneticPr fontId="27" type="noConversion"/>
  </si>
  <si>
    <t>0x09</t>
  </si>
  <si>
    <t>Camera_Build</t>
    <phoneticPr fontId="27" type="noConversion"/>
  </si>
  <si>
    <t>[0x10,0x2A]||[0x30,0x31]</t>
    <phoneticPr fontId="27" type="noConversion"/>
  </si>
  <si>
    <t>Config_Number</t>
    <phoneticPr fontId="27" type="noConversion"/>
  </si>
  <si>
    <t>[0x00,0x99]</t>
    <phoneticPr fontId="27" type="noConversion"/>
  </si>
  <si>
    <t>Substrate</t>
    <phoneticPr fontId="27" type="noConversion"/>
  </si>
  <si>
    <t>[0x31,0x3B]</t>
    <phoneticPr fontId="27" type="noConversion"/>
  </si>
  <si>
    <t>Driver</t>
    <phoneticPr fontId="27" type="noConversion"/>
  </si>
  <si>
    <t>[0xD4,0xD8]</t>
    <phoneticPr fontId="27" type="noConversion"/>
  </si>
  <si>
    <t>Kirk</t>
  </si>
  <si>
    <t>[0x34||0x54||0x55]</t>
    <phoneticPr fontId="27" type="noConversion"/>
  </si>
  <si>
    <t>Periscope</t>
    <phoneticPr fontId="27" type="noConversion"/>
  </si>
  <si>
    <t>[0x2A,0x2B]</t>
    <phoneticPr fontId="27" type="noConversion"/>
  </si>
  <si>
    <t>IR_Filter</t>
    <phoneticPr fontId="27" type="noConversion"/>
  </si>
  <si>
    <t>0x78||0xB8</t>
    <phoneticPr fontId="27" type="noConversion"/>
  </si>
  <si>
    <t>Lens1_McCoy</t>
    <phoneticPr fontId="27" type="noConversion"/>
  </si>
  <si>
    <t>0x34||0x54</t>
    <phoneticPr fontId="27" type="noConversion"/>
  </si>
  <si>
    <t>Lens2_Spock</t>
    <phoneticPr fontId="27" type="noConversion"/>
  </si>
  <si>
    <t>[0x35,0x55]</t>
    <phoneticPr fontId="27" type="noConversion"/>
  </si>
  <si>
    <t>Sulu_DOE</t>
    <phoneticPr fontId="27" type="noConversion"/>
  </si>
  <si>
    <t>[0x41||0x42]&amp; [0x00,0x99]</t>
    <phoneticPr fontId="27" type="noConversion"/>
  </si>
  <si>
    <t>[0x00,0x99] only match camera build [0x30,0x31]</t>
    <phoneticPr fontId="27" type="noConversion"/>
  </si>
  <si>
    <t>Lens_Holder</t>
    <phoneticPr fontId="27" type="noConversion"/>
  </si>
  <si>
    <t>[0x96||0x98]&amp;[0x00,0x99]</t>
    <phoneticPr fontId="27" type="noConversion"/>
  </si>
  <si>
    <t>Shield_Can</t>
    <phoneticPr fontId="27" type="noConversion"/>
  </si>
  <si>
    <t>0x0D</t>
    <phoneticPr fontId="27" type="noConversion"/>
  </si>
  <si>
    <t>Flex</t>
  </si>
  <si>
    <t>[0x08,0x57]</t>
    <phoneticPr fontId="27" type="noConversion"/>
  </si>
  <si>
    <t>Stiffener</t>
  </si>
  <si>
    <t>[0x0D,0x75]</t>
    <phoneticPr fontId="27" type="noConversion"/>
  </si>
  <si>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</si>
  <si>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</si>
  <si>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</si>
  <si>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</si>
  <si>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</si>
  <si>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</si>
  <si>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</si>
  <si>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</si>
  <si>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</si>
  <si>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</si>
  <si>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</si>
  <si>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</si>
  <si>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</si>
  <si>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</si>
  <si>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</si>
  <si>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</si>
  <si>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</si>
  <si>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</si>
  <si>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</si>
  <si>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</si>
  <si>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Need judge camera build
[0x20,0x21] match Sulu_DOE [0x41||0x42] and Lens_Holder [0x96||0x98]
[0x30,0x31] match Sulu_DOE [0x00,0x99] and Lens_Holder [0x00,0x99]</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</si>
  <si>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</si>
  <si>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</si>
  <si>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</si>
  <si>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</si>
  <si>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</si>
  <si>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</si>
  <si>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</si>
  <si>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</si>
  <si>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</si>
  <si>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</si>
  <si>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</si>
  <si>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</si>
  <si>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</si>
  <si>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</si>
  <si>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</si>
  <si>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</si>
  <si>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</si>
  <si>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</si>
  <si>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</si>
  <si>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</si>
  <si>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</si>
  <si>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</si>
  <si>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</si>
  <si>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</si>
  <si>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</si>
  <si>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</si>
  <si>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</si>
  <si>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</si>
  <si>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</si>
  <si>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</si>
  <si>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camisp --i2cread 9 0x51 0x0002 2 1
camisp --i2cread 9 0x51 0x0004 2 1
camisp --i2cread 9 0x51 0x0005 2 1</t>
    <phoneticPr fontId="22"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</si>
  <si>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</si>
  <si>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</si>
  <si>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</si>
  <si>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</si>
  <si>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</si>
  <si>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</si>
  <si>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</si>
  <si>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</si>
  <si>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</si>
  <si>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</si>
  <si>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</si>
  <si>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</si>
  <si>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</si>
  <si>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</si>
  <si>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</si>
  <si>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</si>
  <si>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</si>
  <si>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</si>
  <si>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</si>
  <si>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--on
camisp --method pearl romeo cap
camisp --method pearl rigel status</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</si>
  <si>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</si>
  <si>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r>
      <rPr>
        <sz val="12"/>
        <color rgb="FFFF0000"/>
        <rFont val="Times New Roman"/>
        <family val="1"/>
      </rPr>
      <t>camisp --find</t>
    </r>
    <r>
      <rPr>
        <sz val="12"/>
        <color indexed="8"/>
        <rFont val="Times New Roman"/>
        <family val="1"/>
      </rPr>
      <t xml:space="preserve">
i2c -d 5 0x33 0x00 0x02</t>
    </r>
    <phoneticPr fontId="22" type="noConversion"/>
  </si>
  <si>
    <t>//Read LDO22 Current
reg write 0x4000 0x25
reg read 0x4002
reg read 0x4001</t>
    <phoneticPr fontId="22" type="noConversion"/>
  </si>
  <si>
    <t>//Read LDO23 Voltage 
reg write 0x4000 0x26
reg read 0x4002
reg read 0x4001</t>
    <phoneticPr fontId="22" type="noConversion"/>
  </si>
  <si>
    <t>//Read LDO23 Current
reg write 0x4000 0x27
reg read 0x4002
reg read 0x4001</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</si>
  <si>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</si>
  <si>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</si>
  <si>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</si>
  <si>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0x0A 0x40 0x43 1 1
camisp --i2cread 0x0A 0x40 0x44 1 1
camisp --i2cread 0x0A 0x40 0x45 1 1</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</si>
  <si>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</si>
  <si>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</si>
  <si>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</si>
  <si>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</si>
  <si>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</si>
  <si>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</si>
  <si>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</si>
  <si>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</si>
  <si>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Pearl_Status</t>
    <phoneticPr fontId="22" type="noConversion"/>
  </si>
  <si>
    <t>Titus_B2B_Detect_Test</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</si>
  <si>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</si>
  <si>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</si>
  <si>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</si>
  <si>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</si>
  <si>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</si>
  <si>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</si>
  <si>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</si>
  <si>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</si>
  <si>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</si>
  <si>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socgpio --port 1 --pin 41 --get
camisp --i2cread 3 0x66 0x8860 2 4</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</si>
  <si>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</si>
  <si>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t>Jasper_Status_Check</t>
    <phoneticPr fontId="22" type="noConversion"/>
  </si>
  <si>
    <t>3. Add "camisp --method powerdevice on 0x05FFFFFF" in Jasper_Status_Check</t>
    <phoneticPr fontId="22" type="noConversion"/>
  </si>
</sst>
</file>

<file path=xl/styles.xml><?xml version="1.0" encoding="utf-8"?>
<styleSheet xmlns="http://schemas.openxmlformats.org/spreadsheetml/2006/main">
  <fonts count="47">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
      <sz val="12"/>
      <color rgb="FF000000"/>
      <name val="Microsoft YaHei"/>
      <family val="1"/>
      <charset val="134"/>
    </font>
    <font>
      <sz val="12"/>
      <color rgb="FF000000"/>
      <name val="新細明體"/>
      <family val="1"/>
      <charset val="136"/>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4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78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40" xfId="0" applyNumberFormat="1" applyFont="1" applyFill="1" applyBorder="1" applyAlignment="1">
      <alignment vertical="center"/>
    </xf>
    <xf numFmtId="49" fontId="7"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1"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1" fillId="4" borderId="103" xfId="4" applyNumberFormat="1" applyFont="1" applyFill="1" applyBorder="1" applyAlignment="1">
      <alignment horizontal="center" vertical="center"/>
    </xf>
    <xf numFmtId="0" fontId="32"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7" fillId="24" borderId="108" xfId="8" applyFont="1" applyFill="1" applyBorder="1" applyAlignment="1">
      <alignment horizontal="center" vertical="center" wrapText="1"/>
    </xf>
    <xf numFmtId="0" fontId="36"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09" xfId="5" applyFont="1" applyBorder="1" applyAlignment="1">
      <alignment horizontal="lef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09" xfId="9" applyFont="1" applyBorder="1" applyAlignment="1">
      <alignment horizontal="lef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09" xfId="5" applyFont="1" applyBorder="1" applyAlignment="1">
      <alignment horizontal="lef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26" fillId="0" borderId="109" xfId="9" applyFont="1" applyFill="1" applyBorder="1" applyAlignment="1">
      <alignment vertical="top"/>
    </xf>
    <xf numFmtId="0" fontId="26" fillId="0" borderId="109" xfId="9" applyFont="1" applyFill="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0"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0" fontId="26" fillId="0" borderId="109" xfId="1" applyFont="1" applyBorder="1" applyAlignment="1">
      <alignment vertical="top" wrapText="1"/>
    </xf>
    <xf numFmtId="49" fontId="7" fillId="17" borderId="109" xfId="4" applyNumberFormat="1" applyFont="1" applyFill="1" applyBorder="1" applyAlignment="1">
      <alignment vertical="center"/>
    </xf>
    <xf numFmtId="0" fontId="26" fillId="17" borderId="109" xfId="9" applyFont="1" applyFill="1" applyBorder="1" applyAlignment="1">
      <alignment vertical="top" wrapText="1"/>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9" xfId="5" applyFont="1" applyFill="1" applyBorder="1" applyAlignment="1">
      <alignment horizontal="left" vertical="top" wrapText="1"/>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26" fillId="0" borderId="116" xfId="5" applyFont="1" applyBorder="1" applyAlignment="1">
      <alignment horizontal="lef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6" fillId="0" borderId="119"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1" fillId="0" borderId="109" xfId="8" applyFont="1" applyBorder="1">
      <alignment vertical="center"/>
    </xf>
    <xf numFmtId="0" fontId="41" fillId="0" borderId="109" xfId="8" applyFont="1" applyBorder="1" applyAlignment="1">
      <alignment horizontal="center" vertical="center"/>
    </xf>
    <xf numFmtId="0" fontId="41" fillId="0" borderId="116" xfId="8" applyFont="1" applyBorder="1" applyAlignment="1">
      <alignment vertical="top"/>
    </xf>
    <xf numFmtId="0" fontId="41"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3" xfId="5" applyFont="1" applyBorder="1" applyAlignment="1">
      <alignment horizontal="lef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1"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1" fillId="4" borderId="130" xfId="4" applyNumberFormat="1" applyFont="1" applyFill="1" applyBorder="1" applyAlignment="1">
      <alignment horizontal="center" vertical="center"/>
    </xf>
    <xf numFmtId="0" fontId="32"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4" fillId="4" borderId="15" xfId="0" applyNumberFormat="1" applyFont="1" applyFill="1" applyBorder="1" applyAlignment="1">
      <alignment horizontal="center" vertical="center"/>
    </xf>
    <xf numFmtId="0" fontId="26" fillId="0" borderId="109" xfId="9" applyFont="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29" fillId="0" borderId="109" xfId="9" applyFont="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33" xfId="1" applyFont="1" applyBorder="1" applyAlignment="1">
      <alignment horizontal="center" vertical="center"/>
    </xf>
    <xf numFmtId="0" fontId="26" fillId="0" borderId="133" xfId="1" applyFont="1" applyFill="1" applyBorder="1" applyAlignment="1">
      <alignment vertical="top"/>
    </xf>
    <xf numFmtId="0" fontId="26" fillId="0" borderId="134" xfId="1" applyFont="1" applyFill="1" applyBorder="1">
      <alignment vertical="center"/>
    </xf>
    <xf numFmtId="0" fontId="26" fillId="0" borderId="133" xfId="1" applyFont="1" applyFill="1" applyBorder="1" applyAlignment="1">
      <alignment vertical="top" wrapText="1"/>
    </xf>
    <xf numFmtId="49" fontId="7" fillId="12" borderId="135" xfId="0" applyNumberFormat="1" applyFont="1" applyFill="1" applyBorder="1" applyAlignment="1">
      <alignment horizontal="center" vertical="center" wrapText="1"/>
    </xf>
    <xf numFmtId="49" fontId="7" fillId="7" borderId="135" xfId="0" applyNumberFormat="1" applyFont="1" applyFill="1" applyBorder="1" applyAlignment="1">
      <alignment horizontal="center" vertical="center"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36" xfId="1" applyFont="1" applyBorder="1" applyAlignment="1">
      <alignment horizontal="center" vertical="center"/>
    </xf>
    <xf numFmtId="0" fontId="26" fillId="0" borderId="136" xfId="1" applyFont="1" applyFill="1" applyBorder="1" applyAlignment="1">
      <alignment vertical="top"/>
    </xf>
    <xf numFmtId="0" fontId="26" fillId="0" borderId="136" xfId="1" applyFont="1" applyFill="1" applyBorder="1">
      <alignment vertical="center"/>
    </xf>
    <xf numFmtId="0" fontId="26" fillId="0" borderId="136" xfId="1" applyFont="1" applyFill="1" applyBorder="1" applyAlignment="1">
      <alignment vertical="top" wrapText="1"/>
    </xf>
    <xf numFmtId="0" fontId="26" fillId="0" borderId="134" xfId="1" applyFont="1" applyFill="1" applyBorder="1" applyAlignment="1">
      <alignment horizontal="left" vertical="center"/>
    </xf>
    <xf numFmtId="0" fontId="26" fillId="0" borderId="133" xfId="1" applyFont="1" applyBorder="1" applyAlignment="1">
      <alignment vertical="top" wrapText="1"/>
    </xf>
    <xf numFmtId="0" fontId="26" fillId="4" borderId="15" xfId="0" applyNumberFormat="1" applyFont="1" applyFill="1" applyBorder="1" applyAlignment="1">
      <alignment vertical="top" wrapText="1"/>
    </xf>
    <xf numFmtId="0" fontId="41" fillId="0" borderId="133" xfId="0" applyFont="1" applyBorder="1" applyAlignment="1">
      <alignment horizontal="center" vertical="center"/>
    </xf>
    <xf numFmtId="0" fontId="26" fillId="17" borderId="133" xfId="0" applyFont="1" applyFill="1" applyBorder="1">
      <alignment vertical="center"/>
    </xf>
    <xf numFmtId="0" fontId="26" fillId="17" borderId="133" xfId="0" applyFont="1" applyFill="1" applyBorder="1" applyAlignment="1">
      <alignment horizontal="left" vertical="center"/>
    </xf>
    <xf numFmtId="0" fontId="26" fillId="0" borderId="133" xfId="0" applyFont="1" applyBorder="1" applyAlignment="1">
      <alignment horizontal="center" vertical="center"/>
    </xf>
    <xf numFmtId="0" fontId="41" fillId="0" borderId="133" xfId="0" applyFont="1" applyBorder="1">
      <alignment vertical="center"/>
    </xf>
    <xf numFmtId="0" fontId="41" fillId="0" borderId="133" xfId="0" applyFont="1" applyBorder="1" applyAlignment="1">
      <alignment vertical="top"/>
    </xf>
    <xf numFmtId="0" fontId="41" fillId="0" borderId="133" xfId="0" applyFont="1" applyBorder="1" applyAlignment="1">
      <alignment vertical="center" wrapText="1"/>
    </xf>
    <xf numFmtId="0" fontId="41" fillId="0" borderId="129" xfId="0" applyFont="1" applyFill="1" applyBorder="1" applyAlignment="1">
      <alignment horizontal="left" vertical="top" wrapText="1"/>
    </xf>
    <xf numFmtId="0" fontId="41" fillId="0" borderId="17" xfId="0" applyFont="1" applyBorder="1">
      <alignment vertical="center"/>
    </xf>
    <xf numFmtId="0" fontId="41" fillId="17" borderId="133"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6" xfId="0" applyNumberFormat="1" applyFont="1" applyFill="1" applyBorder="1" applyAlignment="1">
      <alignment horizontal="center" vertical="center"/>
    </xf>
    <xf numFmtId="0" fontId="4" fillId="3" borderId="99" xfId="0" applyFont="1" applyFill="1" applyBorder="1" applyAlignment="1">
      <alignment horizontal="center" vertical="center"/>
    </xf>
    <xf numFmtId="14" fontId="4" fillId="3" borderId="99" xfId="0" applyNumberFormat="1" applyFont="1" applyFill="1" applyBorder="1" applyAlignment="1">
      <alignment horizontal="center" vertical="center"/>
    </xf>
    <xf numFmtId="49" fontId="4" fillId="3" borderId="140" xfId="0" applyNumberFormat="1" applyFont="1" applyFill="1" applyBorder="1" applyAlignment="1">
      <alignment horizontal="center" vertical="center"/>
    </xf>
    <xf numFmtId="0" fontId="30" fillId="0" borderId="136" xfId="0" applyNumberFormat="1" applyFont="1" applyBorder="1" applyAlignment="1">
      <alignment vertical="center"/>
    </xf>
    <xf numFmtId="0" fontId="0" fillId="0" borderId="136" xfId="0" applyNumberFormat="1" applyFont="1" applyBorder="1" applyAlignment="1">
      <alignment vertical="center"/>
    </xf>
    <xf numFmtId="0" fontId="29" fillId="0" borderId="81" xfId="0" applyFont="1" applyFill="1" applyBorder="1" applyAlignment="1">
      <alignment horizontal="center" vertical="center"/>
    </xf>
    <xf numFmtId="0" fontId="30" fillId="0" borderId="137" xfId="0" applyNumberFormat="1" applyFont="1" applyBorder="1" applyAlignment="1">
      <alignment vertical="center"/>
    </xf>
    <xf numFmtId="0" fontId="0" fillId="0" borderId="137" xfId="0" applyNumberFormat="1" applyFont="1" applyBorder="1" applyAlignment="1">
      <alignment vertical="center"/>
    </xf>
    <xf numFmtId="49" fontId="4" fillId="3" borderId="136" xfId="0" applyNumberFormat="1" applyFont="1" applyFill="1" applyBorder="1" applyAlignment="1">
      <alignment horizontal="center" vertical="center"/>
    </xf>
    <xf numFmtId="0" fontId="4" fillId="3" borderId="136" xfId="0" applyFont="1" applyFill="1" applyBorder="1" applyAlignment="1">
      <alignment horizontal="center" vertical="center"/>
    </xf>
    <xf numFmtId="14" fontId="4" fillId="3" borderId="136"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6" fillId="0" borderId="136" xfId="0" applyNumberFormat="1" applyFont="1" applyBorder="1" applyAlignment="1">
      <alignment vertical="center"/>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37" xfId="1" applyNumberFormat="1" applyFont="1" applyFill="1" applyBorder="1" applyAlignment="1">
      <alignment horizontal="left" vertical="center" wrapText="1"/>
    </xf>
    <xf numFmtId="0" fontId="29" fillId="17" borderId="104"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39" xfId="0" applyFont="1" applyFill="1" applyBorder="1" applyAlignment="1">
      <alignment vertical="center" wrapText="1"/>
    </xf>
    <xf numFmtId="0" fontId="7" fillId="4" borderId="132" xfId="0" applyFont="1" applyFill="1" applyBorder="1" applyAlignment="1">
      <alignment vertical="center" wrapText="1"/>
    </xf>
    <xf numFmtId="0" fontId="7" fillId="4" borderId="55" xfId="0" applyFont="1" applyFill="1" applyBorder="1" applyAlignment="1">
      <alignment vertical="center" wrapText="1"/>
    </xf>
    <xf numFmtId="49" fontId="7" fillId="4" borderId="139" xfId="0" applyNumberFormat="1" applyFont="1" applyFill="1" applyBorder="1" applyAlignment="1">
      <alignment horizontal="left" vertical="center" wrapText="1"/>
    </xf>
    <xf numFmtId="49" fontId="7" fillId="4" borderId="132"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7" xfId="1" applyNumberFormat="1"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38" xfId="0" applyFont="1" applyBorder="1" applyAlignment="1">
      <alignment horizontal="left" vertical="center" wrapText="1"/>
    </xf>
    <xf numFmtId="0" fontId="41" fillId="0" borderId="12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49" fontId="7" fillId="4" borderId="51" xfId="0" applyNumberFormat="1" applyFont="1" applyFill="1" applyBorder="1" applyAlignment="1">
      <alignment horizontal="left" vertical="center" wrapText="1"/>
    </xf>
    <xf numFmtId="49" fontId="7" fillId="4" borderId="131"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Font="1" applyBorder="1" applyAlignment="1">
      <alignment horizontal="left" vertical="top" wrapText="1"/>
    </xf>
    <xf numFmtId="0" fontId="26" fillId="0" borderId="109" xfId="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Font="1" applyFill="1" applyBorder="1" applyAlignment="1">
      <alignment horizontal="left" vertical="center" wrapText="1"/>
    </xf>
    <xf numFmtId="0" fontId="26" fillId="0" borderId="121" xfId="5" applyFont="1" applyBorder="1" applyAlignment="1">
      <alignment horizontal="center" vertical="center" wrapText="1"/>
    </xf>
    <xf numFmtId="0" fontId="26" fillId="0" borderId="72" xfId="5" applyFont="1" applyBorder="1" applyAlignment="1">
      <alignment horizontal="center" vertical="center" wrapText="1"/>
    </xf>
    <xf numFmtId="0" fontId="26" fillId="0" borderId="122" xfId="5" applyFont="1" applyBorder="1" applyAlignment="1">
      <alignment horizontal="center" vertical="center" wrapText="1"/>
    </xf>
    <xf numFmtId="0" fontId="29" fillId="0" borderId="107" xfId="10" applyFont="1" applyBorder="1" applyAlignment="1">
      <alignment horizontal="left" vertical="center" wrapText="1"/>
    </xf>
    <xf numFmtId="0" fontId="29" fillId="0" borderId="104" xfId="10" applyFont="1" applyBorder="1" applyAlignment="1">
      <alignment horizontal="left" vertical="center" wrapText="1"/>
    </xf>
    <xf numFmtId="0" fontId="29" fillId="0" borderId="84" xfId="10" applyFont="1" applyBorder="1" applyAlignment="1">
      <alignment horizontal="left" vertical="center" wrapText="1"/>
    </xf>
    <xf numFmtId="0" fontId="7" fillId="4" borderId="40" xfId="0" applyNumberFormat="1" applyFont="1" applyFill="1" applyBorder="1" applyAlignment="1">
      <alignment horizontal="left" vertical="top" wrapText="1"/>
    </xf>
    <xf numFmtId="49" fontId="7" fillId="4" borderId="135" xfId="0" applyNumberFormat="1" applyFont="1" applyFill="1" applyBorder="1" applyAlignment="1">
      <alignment horizontal="center" vertical="center"/>
    </xf>
    <xf numFmtId="0" fontId="7" fillId="4" borderId="128" xfId="0" applyFont="1" applyFill="1" applyBorder="1" applyAlignment="1">
      <alignment horizontal="center" vertical="center" wrapText="1"/>
    </xf>
    <xf numFmtId="49" fontId="7" fillId="9" borderId="141" xfId="0" applyNumberFormat="1"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0" borderId="136" xfId="0" applyNumberFormat="1" applyFont="1" applyFill="1" applyBorder="1" applyAlignment="1">
      <alignment horizontal="center"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2.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1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33"/>
  <sheetViews>
    <sheetView showGridLines="0" topLeftCell="A117" workbookViewId="0">
      <selection activeCell="A127" sqref="A127"/>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1797</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1624</v>
      </c>
      <c r="B6" s="10"/>
      <c r="C6" s="10"/>
      <c r="D6" s="11">
        <f>DATE(2020,1,6)</f>
        <v>43836</v>
      </c>
      <c r="E6" s="12" t="s">
        <v>1797</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73" t="s">
        <v>1625</v>
      </c>
      <c r="B7" s="16"/>
      <c r="C7" s="16"/>
      <c r="D7" s="16"/>
      <c r="E7" s="16"/>
    </row>
    <row r="8" spans="1:256" ht="17.100000000000001" customHeight="1">
      <c r="A8" s="274" t="s">
        <v>1628</v>
      </c>
      <c r="B8" s="16"/>
      <c r="C8" s="16"/>
      <c r="D8" s="16"/>
      <c r="E8" s="16"/>
    </row>
    <row r="9" spans="1:256" ht="17.100000000000001" customHeight="1">
      <c r="A9" s="273" t="s">
        <v>1629</v>
      </c>
      <c r="B9" s="16"/>
      <c r="C9" s="16"/>
      <c r="D9" s="16"/>
      <c r="E9" s="16"/>
    </row>
    <row r="10" spans="1:256" ht="16.350000000000001" customHeight="1">
      <c r="A10" s="273" t="s">
        <v>1626</v>
      </c>
      <c r="B10" s="16"/>
      <c r="C10" s="16"/>
      <c r="D10" s="16"/>
      <c r="E10" s="16"/>
    </row>
    <row r="11" spans="1:256" ht="16.350000000000001" customHeight="1">
      <c r="A11" s="273" t="s">
        <v>1627</v>
      </c>
      <c r="B11" s="16"/>
      <c r="C11" s="16"/>
      <c r="D11" s="16"/>
      <c r="E11" s="16"/>
    </row>
    <row r="12" spans="1:256" ht="16.350000000000001" customHeight="1">
      <c r="A12" s="273" t="s">
        <v>1630</v>
      </c>
      <c r="B12" s="16"/>
      <c r="C12" s="16"/>
      <c r="D12" s="16"/>
      <c r="E12" s="16"/>
    </row>
    <row r="13" spans="1:256" ht="16.350000000000001" customHeight="1">
      <c r="A13" s="273" t="s">
        <v>1635</v>
      </c>
      <c r="B13" s="16"/>
      <c r="C13" s="16"/>
      <c r="D13" s="16"/>
      <c r="E13" s="16"/>
    </row>
    <row r="14" spans="1:256" ht="16.350000000000001" customHeight="1">
      <c r="A14" s="273" t="s">
        <v>1632</v>
      </c>
      <c r="B14" s="16"/>
      <c r="C14" s="16"/>
      <c r="D14" s="16"/>
      <c r="E14" s="16"/>
    </row>
    <row r="15" spans="1:256" ht="16.350000000000001" customHeight="1" thickBot="1">
      <c r="A15" s="273" t="s">
        <v>1634</v>
      </c>
      <c r="B15" s="16"/>
      <c r="C15" s="16"/>
      <c r="D15" s="16"/>
      <c r="E15" s="16"/>
    </row>
    <row r="16" spans="1:256" ht="16.350000000000001" customHeight="1" thickBot="1">
      <c r="A16" s="9" t="s">
        <v>1624</v>
      </c>
      <c r="B16" s="10"/>
      <c r="C16" s="10"/>
      <c r="D16" s="11">
        <f>DATE(2020,1,6)</f>
        <v>43836</v>
      </c>
      <c r="E16" s="12" t="s">
        <v>1797</v>
      </c>
    </row>
    <row r="17" spans="1:256" ht="16.350000000000001" customHeight="1">
      <c r="A17" s="273" t="s">
        <v>1625</v>
      </c>
      <c r="B17" s="16"/>
      <c r="C17" s="16"/>
      <c r="D17" s="16"/>
      <c r="E17" s="16"/>
    </row>
    <row r="18" spans="1:256" ht="16.350000000000001" customHeight="1">
      <c r="A18" s="274" t="s">
        <v>1628</v>
      </c>
      <c r="B18" s="16"/>
      <c r="C18" s="16"/>
      <c r="D18" s="16"/>
      <c r="E18" s="16"/>
    </row>
    <row r="19" spans="1:256" ht="16.350000000000001" customHeight="1">
      <c r="A19" s="273" t="s">
        <v>1642</v>
      </c>
      <c r="B19" s="16"/>
      <c r="C19" s="16"/>
      <c r="D19" s="16"/>
      <c r="E19" s="16"/>
    </row>
    <row r="20" spans="1:256" ht="16.350000000000001" customHeight="1">
      <c r="A20" s="273" t="s">
        <v>1643</v>
      </c>
      <c r="B20" s="16"/>
      <c r="C20" s="16"/>
      <c r="D20" s="16"/>
      <c r="E20" s="16"/>
    </row>
    <row r="21" spans="1:256" ht="16.350000000000001" customHeight="1">
      <c r="A21" s="285" t="s">
        <v>1644</v>
      </c>
      <c r="B21" s="16"/>
      <c r="C21" s="16"/>
      <c r="D21" s="16"/>
      <c r="E21" s="16"/>
    </row>
    <row r="22" spans="1:256" ht="16.350000000000001" customHeight="1">
      <c r="A22" s="273" t="s">
        <v>1645</v>
      </c>
      <c r="B22" s="16"/>
      <c r="C22" s="16"/>
      <c r="D22" s="16"/>
      <c r="E22" s="16"/>
    </row>
    <row r="23" spans="1:256" ht="16.350000000000001" customHeight="1">
      <c r="A23" s="286" t="s">
        <v>1650</v>
      </c>
      <c r="B23" s="287"/>
      <c r="C23" s="287"/>
      <c r="D23" s="287"/>
      <c r="E23" s="287"/>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73" t="s">
        <v>1646</v>
      </c>
      <c r="B24" s="16"/>
      <c r="C24" s="16"/>
      <c r="D24" s="16"/>
      <c r="E24" s="16"/>
    </row>
    <row r="25" spans="1:256" ht="16.350000000000001" customHeight="1" thickBot="1">
      <c r="A25" s="273" t="s">
        <v>1647</v>
      </c>
      <c r="B25" s="16"/>
      <c r="C25" s="16"/>
      <c r="D25" s="16"/>
      <c r="E25" s="16"/>
    </row>
    <row r="26" spans="1:256" ht="16.350000000000001" customHeight="1" thickBot="1">
      <c r="A26" s="9" t="s">
        <v>1729</v>
      </c>
      <c r="B26" s="10"/>
      <c r="C26" s="10"/>
      <c r="D26" s="11">
        <f>DATE(2020,1,9)</f>
        <v>43839</v>
      </c>
      <c r="E26" s="12" t="s">
        <v>1797</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73" t="s">
        <v>1730</v>
      </c>
      <c r="B27" s="16"/>
      <c r="C27" s="16"/>
      <c r="D27" s="16"/>
      <c r="E27" s="16"/>
    </row>
    <row r="28" spans="1:256" ht="16.350000000000001" customHeight="1">
      <c r="A28" s="285" t="s">
        <v>1731</v>
      </c>
    </row>
    <row r="29" spans="1:256" ht="16.350000000000001" customHeight="1">
      <c r="A29" s="285" t="s">
        <v>1732</v>
      </c>
    </row>
    <row r="30" spans="1:256" ht="16.350000000000001" customHeight="1" thickBot="1">
      <c r="A30" s="285" t="s">
        <v>1733</v>
      </c>
    </row>
    <row r="31" spans="1:256" ht="16.350000000000001" customHeight="1" thickBot="1">
      <c r="A31" s="9" t="s">
        <v>1740</v>
      </c>
      <c r="B31" s="10"/>
      <c r="C31" s="10"/>
      <c r="D31" s="11">
        <f>DATE(2020,1,10)</f>
        <v>43840</v>
      </c>
      <c r="E31" s="12" t="s">
        <v>1797</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1741</v>
      </c>
      <c r="B32" s="16"/>
      <c r="C32" s="16"/>
      <c r="D32" s="16"/>
      <c r="E32" s="16"/>
    </row>
    <row r="33" spans="1:256" ht="16.350000000000001" customHeight="1">
      <c r="A33" s="16" t="s">
        <v>1742</v>
      </c>
      <c r="B33" s="16"/>
      <c r="C33" s="16"/>
      <c r="D33" s="16"/>
      <c r="E33" s="16"/>
    </row>
    <row r="34" spans="1:256" ht="16.350000000000001" customHeight="1">
      <c r="A34" s="16" t="s">
        <v>1743</v>
      </c>
      <c r="B34" s="16"/>
      <c r="C34" s="16"/>
      <c r="D34" s="16"/>
      <c r="E34" s="16"/>
    </row>
    <row r="35" spans="1:256" ht="16.350000000000001" customHeight="1">
      <c r="A35" s="273" t="s">
        <v>1632</v>
      </c>
      <c r="B35" s="16"/>
      <c r="C35" s="16"/>
      <c r="D35" s="16"/>
      <c r="E35" s="16"/>
    </row>
    <row r="36" spans="1:256" ht="16.350000000000001" customHeight="1">
      <c r="A36" s="16" t="s">
        <v>1746</v>
      </c>
      <c r="B36" s="16"/>
      <c r="C36" s="16"/>
      <c r="D36" s="16"/>
      <c r="E36" s="16"/>
    </row>
    <row r="37" spans="1:256" ht="16.350000000000001" customHeight="1">
      <c r="A37" s="16" t="s">
        <v>1747</v>
      </c>
      <c r="B37" s="16"/>
      <c r="C37" s="16"/>
      <c r="D37" s="16"/>
      <c r="E37" s="16"/>
    </row>
    <row r="38" spans="1:256" ht="16.350000000000001" customHeight="1">
      <c r="A38" s="16" t="s">
        <v>1748</v>
      </c>
      <c r="B38" s="16"/>
      <c r="C38" s="16"/>
      <c r="D38" s="16"/>
      <c r="E38" s="16"/>
    </row>
    <row r="39" spans="1:256" ht="16.350000000000001" customHeight="1" thickBot="1">
      <c r="A39" s="16" t="s">
        <v>1750</v>
      </c>
      <c r="B39" s="16"/>
      <c r="C39" s="16"/>
      <c r="D39" s="16"/>
      <c r="E39" s="16"/>
    </row>
    <row r="40" spans="1:256" ht="16.350000000000001" customHeight="1" thickBot="1">
      <c r="A40" s="9" t="s">
        <v>1754</v>
      </c>
      <c r="B40" s="10"/>
      <c r="C40" s="10"/>
      <c r="D40" s="11">
        <f>DATE(2020,1,11)</f>
        <v>43841</v>
      </c>
      <c r="E40" s="12" t="s">
        <v>1797</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73" t="s">
        <v>1630</v>
      </c>
      <c r="B41" s="16"/>
      <c r="C41" s="16"/>
      <c r="D41" s="16"/>
      <c r="E41" s="16"/>
    </row>
    <row r="42" spans="1:256" ht="16.350000000000001" customHeight="1">
      <c r="A42" s="273" t="s">
        <v>1756</v>
      </c>
      <c r="B42" s="16"/>
      <c r="C42" s="16"/>
      <c r="D42" s="16"/>
      <c r="E42" s="16"/>
    </row>
    <row r="43" spans="1:256" ht="16.350000000000001" customHeight="1">
      <c r="A43" s="273" t="s">
        <v>1755</v>
      </c>
      <c r="B43" s="16"/>
      <c r="C43" s="16"/>
      <c r="D43" s="16"/>
      <c r="E43" s="16"/>
    </row>
    <row r="44" spans="1:256" ht="16.350000000000001" customHeight="1">
      <c r="A44" s="273" t="s">
        <v>1757</v>
      </c>
      <c r="B44" s="16"/>
      <c r="C44" s="16"/>
      <c r="D44" s="16"/>
      <c r="E44" s="16"/>
    </row>
    <row r="45" spans="1:256" ht="16.350000000000001" customHeight="1">
      <c r="A45" s="273" t="s">
        <v>1758</v>
      </c>
      <c r="B45" s="16"/>
      <c r="C45" s="16"/>
      <c r="D45" s="16"/>
      <c r="E45" s="16"/>
    </row>
    <row r="46" spans="1:256" ht="16.350000000000001" customHeight="1">
      <c r="A46" s="273" t="s">
        <v>1646</v>
      </c>
      <c r="B46" s="16"/>
      <c r="C46" s="16"/>
      <c r="D46" s="16"/>
      <c r="E46" s="16"/>
    </row>
    <row r="47" spans="1:256" ht="16.5" customHeight="1" thickBot="1">
      <c r="A47" s="273" t="s">
        <v>1759</v>
      </c>
      <c r="B47" s="16"/>
      <c r="C47" s="16"/>
      <c r="D47" s="16"/>
      <c r="E47" s="16"/>
    </row>
    <row r="48" spans="1:256" ht="16.350000000000001" customHeight="1" thickBot="1">
      <c r="A48" s="9" t="s">
        <v>1766</v>
      </c>
      <c r="B48" s="10"/>
      <c r="C48" s="10"/>
      <c r="D48" s="11">
        <f>DATE(2020,1,11)</f>
        <v>43841</v>
      </c>
      <c r="E48" s="12" t="s">
        <v>1797</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73" t="s">
        <v>1791</v>
      </c>
      <c r="B49" s="16"/>
      <c r="C49" s="16"/>
      <c r="D49" s="16"/>
      <c r="E49" s="16"/>
    </row>
    <row r="50" spans="1:256" ht="16.350000000000001" customHeight="1" thickBot="1">
      <c r="A50" s="273" t="s">
        <v>1800</v>
      </c>
      <c r="B50" s="16"/>
      <c r="C50" s="16"/>
      <c r="D50" s="16"/>
      <c r="E50" s="16"/>
    </row>
    <row r="51" spans="1:256" ht="16.350000000000001" customHeight="1" thickBot="1">
      <c r="A51" s="9" t="s">
        <v>1774</v>
      </c>
      <c r="B51" s="10"/>
      <c r="C51" s="10"/>
      <c r="D51" s="11">
        <f>DATE(2020,1,13)</f>
        <v>43843</v>
      </c>
      <c r="E51" s="12" t="s">
        <v>1797</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73" t="s">
        <v>1792</v>
      </c>
      <c r="B52" s="16"/>
      <c r="C52" s="16"/>
      <c r="D52" s="16"/>
      <c r="E52" s="16"/>
    </row>
    <row r="53" spans="1:256" ht="16.350000000000001" customHeight="1">
      <c r="A53" s="273" t="s">
        <v>1793</v>
      </c>
      <c r="B53" s="16"/>
      <c r="C53" s="16"/>
      <c r="D53" s="16"/>
      <c r="E53" s="16"/>
    </row>
    <row r="54" spans="1:256" ht="16.350000000000001" customHeight="1">
      <c r="A54" s="273" t="s">
        <v>1794</v>
      </c>
      <c r="B54" s="16"/>
      <c r="C54" s="16"/>
      <c r="D54" s="16"/>
      <c r="E54" s="16"/>
    </row>
    <row r="55" spans="1:256" ht="16.350000000000001" customHeight="1">
      <c r="A55" s="273" t="s">
        <v>1795</v>
      </c>
      <c r="B55" s="16"/>
      <c r="C55" s="16"/>
      <c r="D55" s="16"/>
      <c r="E55" s="16"/>
    </row>
    <row r="56" spans="1:256" ht="16.350000000000001" customHeight="1" thickBot="1">
      <c r="A56" s="273" t="s">
        <v>1796</v>
      </c>
      <c r="B56" s="16"/>
      <c r="C56" s="16"/>
      <c r="D56" s="16"/>
      <c r="E56" s="16"/>
    </row>
    <row r="57" spans="1:256" ht="16.350000000000001" customHeight="1" thickBot="1">
      <c r="A57" s="9" t="s">
        <v>1789</v>
      </c>
      <c r="B57" s="10"/>
      <c r="C57" s="10"/>
      <c r="D57" s="11">
        <f>DATE(2020,1,13)</f>
        <v>43843</v>
      </c>
      <c r="E57" s="12" t="s">
        <v>1797</v>
      </c>
    </row>
    <row r="58" spans="1:256" ht="16.350000000000001" customHeight="1">
      <c r="A58" s="273" t="s">
        <v>1646</v>
      </c>
      <c r="B58" s="16"/>
      <c r="C58" s="16"/>
      <c r="D58" s="16"/>
      <c r="E58" s="16"/>
    </row>
    <row r="59" spans="1:256" ht="16.350000000000001" customHeight="1" thickBot="1">
      <c r="A59" s="273" t="s">
        <v>1790</v>
      </c>
      <c r="B59" s="16"/>
      <c r="C59" s="273" t="s">
        <v>1805</v>
      </c>
      <c r="D59" s="16"/>
      <c r="E59" s="16"/>
    </row>
    <row r="60" spans="1:256" ht="16.350000000000001" customHeight="1" thickBot="1">
      <c r="A60" s="9" t="s">
        <v>1804</v>
      </c>
      <c r="B60" s="10"/>
      <c r="C60" s="10"/>
      <c r="D60" s="11">
        <f>DATE(2020,1,14)</f>
        <v>43844</v>
      </c>
      <c r="E60" s="12" t="s">
        <v>1797</v>
      </c>
    </row>
    <row r="61" spans="1:256" ht="16.350000000000001" customHeight="1">
      <c r="A61" s="273" t="s">
        <v>1630</v>
      </c>
      <c r="B61" s="16"/>
      <c r="C61" s="16"/>
      <c r="D61" s="16"/>
      <c r="E61" s="16"/>
    </row>
    <row r="62" spans="1:256" ht="16.350000000000001" customHeight="1">
      <c r="A62" s="273" t="s">
        <v>1807</v>
      </c>
      <c r="B62" s="16"/>
      <c r="C62" s="273" t="s">
        <v>1810</v>
      </c>
      <c r="D62" s="16"/>
      <c r="E62" s="16"/>
    </row>
    <row r="63" spans="1:256" ht="16.350000000000001" customHeight="1">
      <c r="A63" s="273" t="s">
        <v>1632</v>
      </c>
      <c r="B63" s="16"/>
      <c r="C63" s="16"/>
      <c r="D63" s="16"/>
      <c r="E63" s="16"/>
    </row>
    <row r="64" spans="1:256" ht="16.350000000000001" customHeight="1">
      <c r="A64" s="273" t="s">
        <v>1808</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73" t="s">
        <v>1809</v>
      </c>
      <c r="B65" s="16"/>
      <c r="C65" s="16"/>
      <c r="D65" s="16"/>
      <c r="E65" s="16"/>
    </row>
    <row r="66" spans="1:256" ht="16.350000000000001" customHeight="1" thickBot="1">
      <c r="A66" s="9" t="s">
        <v>1831</v>
      </c>
      <c r="B66" s="10"/>
      <c r="C66" s="10"/>
      <c r="D66" s="11">
        <f>DATE(2020,1,16)</f>
        <v>43846</v>
      </c>
      <c r="E66" s="12" t="s">
        <v>1797</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73" t="s">
        <v>2133</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73" t="s">
        <v>1835</v>
      </c>
      <c r="B68" s="16"/>
      <c r="C68" s="273"/>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1842</v>
      </c>
      <c r="B69" s="10"/>
      <c r="C69" s="10"/>
      <c r="D69" s="11">
        <f>DATE(2020,1,16)</f>
        <v>43846</v>
      </c>
      <c r="E69" s="12" t="s">
        <v>1797</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73" t="s">
        <v>2134</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73" t="s">
        <v>2135</v>
      </c>
      <c r="B71" s="16"/>
      <c r="C71" s="273"/>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1850</v>
      </c>
      <c r="B72" s="10"/>
      <c r="C72" s="10"/>
      <c r="D72" s="11">
        <f>DATE(2020,1,18)</f>
        <v>43848</v>
      </c>
      <c r="E72" s="12" t="s">
        <v>1797</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1747</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1853</v>
      </c>
      <c r="B74" s="16"/>
      <c r="C74" s="16" t="s">
        <v>1858</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1755</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1856</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1859</v>
      </c>
      <c r="B77" s="10"/>
      <c r="C77" s="10"/>
      <c r="D77" s="11">
        <f>DATE(2020,1,20)</f>
        <v>43850</v>
      </c>
      <c r="E77" s="12" t="s">
        <v>1797</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1630</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2131</v>
      </c>
      <c r="B79" s="16"/>
      <c r="C79" s="16" t="s">
        <v>1860</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2132</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1971</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1861</v>
      </c>
      <c r="B82" s="10"/>
      <c r="C82" s="10"/>
      <c r="D82" s="11">
        <f>DATE(2020,3,14)</f>
        <v>43904</v>
      </c>
      <c r="E82" s="12" t="s">
        <v>1797</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2116</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2115</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2117</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2118</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2129</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2130</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2146</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73" t="s">
        <v>2149</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2147</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2175</v>
      </c>
      <c r="B92" s="10"/>
      <c r="C92" s="10"/>
      <c r="D92" s="11">
        <f>DATE(2020,3,17)</f>
        <v>43907</v>
      </c>
      <c r="E92" s="12" t="s">
        <v>1797</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2160</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2176</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2202</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73" t="s">
        <v>2164</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2203</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2177</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2201</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73" t="s">
        <v>2204</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2209</v>
      </c>
      <c r="B101" s="10"/>
      <c r="C101" s="10"/>
      <c r="D101" s="11">
        <f>DATE(2020,3,18)</f>
        <v>43908</v>
      </c>
      <c r="E101" s="12" t="s">
        <v>1797</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2260</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73" t="s">
        <v>2257</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2258</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2259</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73" t="s">
        <v>2210</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2271</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73" t="s">
        <v>2272</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2340</v>
      </c>
      <c r="B109" s="10"/>
      <c r="C109" s="10"/>
      <c r="D109" s="11">
        <f>DATE(2020,3,21)</f>
        <v>43911</v>
      </c>
      <c r="E109" s="12" t="s">
        <v>1797</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5" t="s">
        <v>2344</v>
      </c>
    </row>
    <row r="111" spans="1:256" ht="16.350000000000001" customHeight="1" thickBot="1">
      <c r="A111" s="285" t="s">
        <v>2341</v>
      </c>
    </row>
    <row r="112" spans="1:256" ht="16.350000000000001" customHeight="1" thickBot="1">
      <c r="A112" s="9" t="s">
        <v>2461</v>
      </c>
      <c r="B112" s="10"/>
      <c r="C112" s="10"/>
      <c r="D112" s="11">
        <f>DATE(2020,3,23)</f>
        <v>43913</v>
      </c>
      <c r="E112" s="12" t="s">
        <v>1797</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85" t="s">
        <v>2462</v>
      </c>
    </row>
    <row r="114" spans="1:256" ht="16.350000000000001" customHeight="1" thickBot="1">
      <c r="A114" s="285" t="s">
        <v>2463</v>
      </c>
    </row>
    <row r="115" spans="1:256" ht="16.350000000000001" customHeight="1">
      <c r="A115" s="636" t="s">
        <v>2470</v>
      </c>
      <c r="B115" s="637"/>
      <c r="C115" s="637"/>
      <c r="D115" s="638">
        <f>DATE(2020,3,25)</f>
        <v>43915</v>
      </c>
      <c r="E115" s="639" t="s">
        <v>1797</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640" t="s">
        <v>2471</v>
      </c>
      <c r="B116" s="641"/>
      <c r="C116" s="641"/>
      <c r="D116" s="641"/>
      <c r="E116" s="641"/>
    </row>
    <row r="117" spans="1:256" ht="16.350000000000001" customHeight="1">
      <c r="A117" s="640" t="s">
        <v>2473</v>
      </c>
      <c r="B117" s="641"/>
      <c r="C117" s="641"/>
      <c r="D117" s="641"/>
      <c r="E117" s="64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640" t="s">
        <v>2480</v>
      </c>
      <c r="B118" s="641"/>
      <c r="C118" s="641"/>
      <c r="D118" s="641"/>
      <c r="E118" s="64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643" t="s">
        <v>2481</v>
      </c>
      <c r="B119" s="644"/>
      <c r="C119" s="644"/>
      <c r="D119" s="644"/>
      <c r="E119" s="644"/>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645" t="s">
        <v>2493</v>
      </c>
      <c r="B120" s="646"/>
      <c r="C120" s="646"/>
      <c r="D120" s="647">
        <f>DATE(2020,3,26)</f>
        <v>43916</v>
      </c>
      <c r="E120" s="645" t="s">
        <v>1797</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640" t="s">
        <v>1730</v>
      </c>
      <c r="B121" s="641"/>
      <c r="C121" s="641"/>
      <c r="D121" s="641"/>
      <c r="E121" s="641"/>
    </row>
    <row r="122" spans="1:256" ht="16.350000000000001" customHeight="1">
      <c r="A122" s="640" t="s">
        <v>2494</v>
      </c>
      <c r="B122" s="641"/>
      <c r="C122" s="640" t="s">
        <v>2495</v>
      </c>
      <c r="D122" s="641"/>
      <c r="E122" s="641"/>
    </row>
    <row r="123" spans="1:256" ht="16.350000000000001" customHeight="1">
      <c r="A123" s="645" t="s">
        <v>2503</v>
      </c>
      <c r="B123" s="646"/>
      <c r="C123" s="646"/>
      <c r="D123" s="647">
        <f>DATE(2020,3,27)</f>
        <v>43917</v>
      </c>
      <c r="E123" s="645" t="s">
        <v>2502</v>
      </c>
    </row>
    <row r="124" spans="1:256" ht="16.350000000000001" customHeight="1">
      <c r="A124" s="640" t="s">
        <v>2497</v>
      </c>
      <c r="B124" s="641"/>
      <c r="C124" s="641"/>
      <c r="D124" s="641"/>
      <c r="E124" s="641"/>
    </row>
    <row r="125" spans="1:256" ht="16.350000000000001" customHeight="1">
      <c r="A125" s="650" t="s">
        <v>2501</v>
      </c>
      <c r="B125" s="641"/>
      <c r="C125" s="641"/>
      <c r="D125" s="641"/>
      <c r="E125" s="641"/>
    </row>
    <row r="126" spans="1:256" ht="16.350000000000001" customHeight="1">
      <c r="A126" s="645" t="s">
        <v>2508</v>
      </c>
      <c r="B126" s="646"/>
      <c r="C126" s="646"/>
      <c r="D126" s="647">
        <f>DATE(2020,3,27)</f>
        <v>43917</v>
      </c>
      <c r="E126" s="645" t="s">
        <v>2502</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640" t="s">
        <v>2260</v>
      </c>
      <c r="B127" s="641"/>
      <c r="C127" s="641"/>
      <c r="D127" s="641"/>
      <c r="E127" s="64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650" t="s">
        <v>2535</v>
      </c>
      <c r="B128" s="641"/>
      <c r="C128" s="641"/>
      <c r="D128" s="641"/>
      <c r="E128" s="64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640" t="s">
        <v>2538</v>
      </c>
      <c r="B129" s="641"/>
      <c r="C129" s="641"/>
      <c r="D129" s="641"/>
      <c r="E129" s="64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650" t="s">
        <v>2177</v>
      </c>
      <c r="B130" s="641"/>
      <c r="C130" s="641"/>
      <c r="D130" s="641"/>
      <c r="E130" s="64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640" t="s">
        <v>2536</v>
      </c>
      <c r="B131" s="641"/>
      <c r="C131" s="641"/>
      <c r="D131" s="641"/>
      <c r="E131" s="64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650" t="s">
        <v>2537</v>
      </c>
      <c r="B132" s="641"/>
      <c r="C132" s="641" t="s">
        <v>2534</v>
      </c>
      <c r="D132" s="641"/>
      <c r="E132" s="64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640" t="s">
        <v>2543</v>
      </c>
      <c r="B133" s="641"/>
      <c r="C133" s="641"/>
      <c r="D133" s="641"/>
      <c r="E133" s="64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13" zoomScaleNormal="100" zoomScalePageLayoutView="150" workbookViewId="0">
      <selection activeCell="D217" sqref="D217"/>
    </sheetView>
  </sheetViews>
  <sheetFormatPr defaultColWidth="8.625" defaultRowHeight="15.75"/>
  <cols>
    <col min="1" max="1" width="5.375" style="393" bestFit="1" customWidth="1"/>
    <col min="2" max="2" width="9.25" style="405" bestFit="1" customWidth="1"/>
    <col min="3" max="3" width="13.625" style="589" bestFit="1" customWidth="1"/>
    <col min="4" max="4" width="47.625" style="523" customWidth="1"/>
    <col min="5" max="5" width="13.625" style="393" bestFit="1" customWidth="1"/>
    <col min="6" max="6" width="13.625" style="399" bestFit="1" customWidth="1"/>
    <col min="7" max="7" width="19.625" style="399" customWidth="1"/>
    <col min="8" max="8" width="13.375" style="399" bestFit="1" customWidth="1"/>
    <col min="9" max="9" width="26.875" style="398" bestFit="1" customWidth="1"/>
    <col min="10" max="10" width="67.5" style="398" customWidth="1"/>
    <col min="11" max="11" width="49" style="399" customWidth="1"/>
    <col min="12" max="12" width="25.625" style="399" customWidth="1"/>
    <col min="13" max="13" width="24.625" style="399" hidden="1" customWidth="1"/>
    <col min="14" max="14" width="17.625" style="399" hidden="1" customWidth="1"/>
    <col min="15" max="16384" width="8.625" style="399"/>
  </cols>
  <sheetData>
    <row r="1" spans="1:12" ht="15.6" customHeight="1">
      <c r="B1" s="394"/>
      <c r="C1" s="584"/>
      <c r="D1" s="394"/>
      <c r="E1" s="764"/>
      <c r="F1" s="395"/>
      <c r="G1" s="396" t="s">
        <v>1972</v>
      </c>
      <c r="H1" s="397"/>
    </row>
    <row r="2" spans="1:12" ht="16.5" customHeight="1">
      <c r="B2" s="394"/>
      <c r="C2" s="584"/>
      <c r="D2" s="394"/>
      <c r="E2" s="764"/>
      <c r="F2" s="400" t="s">
        <v>1973</v>
      </c>
      <c r="G2" s="401">
        <f>COUNTIF(F10:F289,"Not POR")</f>
        <v>0</v>
      </c>
      <c r="H2" s="402"/>
    </row>
    <row r="3" spans="1:12" ht="16.5" customHeight="1">
      <c r="B3" s="394"/>
      <c r="C3" s="584"/>
      <c r="D3" s="394"/>
      <c r="E3" s="764"/>
      <c r="F3" s="403" t="s">
        <v>1974</v>
      </c>
      <c r="G3" s="401">
        <f>COUNTIF(F11:F290,"CHN validation")</f>
        <v>0</v>
      </c>
      <c r="H3" s="402"/>
    </row>
    <row r="4" spans="1:12" ht="17.100000000000001" customHeight="1">
      <c r="B4" s="394"/>
      <c r="C4" s="584"/>
      <c r="D4" s="394"/>
      <c r="E4" s="764"/>
      <c r="F4" s="404" t="s">
        <v>9</v>
      </c>
      <c r="G4" s="401">
        <f>COUNTIF(F12:F291,"New Item")</f>
        <v>4</v>
      </c>
      <c r="H4" s="402"/>
    </row>
    <row r="5" spans="1:12" ht="19.5" customHeight="1">
      <c r="A5" s="399"/>
      <c r="C5" s="585"/>
      <c r="D5" s="405"/>
      <c r="E5" s="764"/>
      <c r="F5" s="406" t="s">
        <v>1975</v>
      </c>
      <c r="G5" s="401">
        <f>COUNTIF(F13:F292,"Pending update")</f>
        <v>0</v>
      </c>
      <c r="H5" s="407"/>
      <c r="I5" s="399"/>
      <c r="J5" s="399"/>
    </row>
    <row r="6" spans="1:12" ht="19.5" customHeight="1">
      <c r="B6" s="394"/>
      <c r="C6" s="584"/>
      <c r="D6" s="394"/>
      <c r="E6" s="764"/>
      <c r="F6" s="408" t="s">
        <v>10</v>
      </c>
      <c r="G6" s="401">
        <f>COUNTIF(F14:F293,"Modified")</f>
        <v>11</v>
      </c>
      <c r="H6" s="402"/>
    </row>
    <row r="7" spans="1:12" ht="18.75" customHeight="1">
      <c r="B7" s="394"/>
      <c r="C7" s="584"/>
      <c r="D7" s="394"/>
      <c r="E7" s="764"/>
      <c r="F7" s="409" t="s">
        <v>1976</v>
      </c>
      <c r="G7" s="401">
        <f>COUNTIF(F10:F289,"Ready")</f>
        <v>196</v>
      </c>
      <c r="H7" s="402"/>
    </row>
    <row r="8" spans="1:12" ht="17.25" customHeight="1" thickBot="1">
      <c r="B8" s="394"/>
      <c r="C8" s="584"/>
      <c r="D8" s="394"/>
      <c r="E8" s="764"/>
      <c r="F8" s="538" t="s">
        <v>1977</v>
      </c>
      <c r="G8" s="410">
        <f>COUNTIF(F16:F295,"Not ready")</f>
        <v>19</v>
      </c>
      <c r="H8" s="402"/>
    </row>
    <row r="9" spans="1:12" ht="31.5">
      <c r="A9" s="411" t="s">
        <v>13</v>
      </c>
      <c r="B9" s="411" t="s">
        <v>14</v>
      </c>
      <c r="C9" s="411" t="s">
        <v>1978</v>
      </c>
      <c r="D9" s="411" t="s">
        <v>1979</v>
      </c>
      <c r="E9" s="411" t="s">
        <v>2124</v>
      </c>
      <c r="F9" s="411" t="s">
        <v>2125</v>
      </c>
      <c r="G9" s="412" t="s">
        <v>2128</v>
      </c>
      <c r="H9" s="411" t="s">
        <v>2126</v>
      </c>
      <c r="I9" s="411" t="s">
        <v>2127</v>
      </c>
      <c r="J9" s="411" t="s">
        <v>1875</v>
      </c>
      <c r="K9" s="411" t="s">
        <v>2096</v>
      </c>
    </row>
    <row r="10" spans="1:12" ht="18.75" customHeight="1">
      <c r="A10" s="413">
        <v>1</v>
      </c>
      <c r="B10" s="414" t="s">
        <v>1980</v>
      </c>
      <c r="C10" s="416" t="s">
        <v>28</v>
      </c>
      <c r="D10" s="416" t="s">
        <v>29</v>
      </c>
      <c r="E10" s="417"/>
      <c r="F10" s="418" t="s">
        <v>11</v>
      </c>
      <c r="G10" s="419"/>
      <c r="H10" s="419"/>
      <c r="I10" s="420"/>
      <c r="J10" s="421"/>
      <c r="K10" s="422"/>
    </row>
    <row r="11" spans="1:12" ht="18" customHeight="1">
      <c r="A11" s="423">
        <v>2</v>
      </c>
      <c r="B11" s="424" t="s">
        <v>1980</v>
      </c>
      <c r="C11" s="416" t="s">
        <v>28</v>
      </c>
      <c r="D11" s="416" t="s">
        <v>31</v>
      </c>
      <c r="E11" s="417"/>
      <c r="F11" s="418" t="s">
        <v>11</v>
      </c>
      <c r="G11" s="419"/>
      <c r="H11" s="419"/>
      <c r="I11" s="420"/>
      <c r="J11" s="421"/>
      <c r="K11" s="422"/>
    </row>
    <row r="12" spans="1:12" s="430" customFormat="1" ht="17.25" customHeight="1">
      <c r="A12" s="423">
        <v>3</v>
      </c>
      <c r="B12" s="424" t="s">
        <v>1980</v>
      </c>
      <c r="C12" s="416" t="s">
        <v>33</v>
      </c>
      <c r="D12" s="415" t="s">
        <v>34</v>
      </c>
      <c r="E12" s="425"/>
      <c r="F12" s="418" t="s">
        <v>11</v>
      </c>
      <c r="G12" s="426"/>
      <c r="H12" s="426"/>
      <c r="I12" s="427" t="s">
        <v>1981</v>
      </c>
      <c r="J12" s="428"/>
      <c r="K12" s="429"/>
    </row>
    <row r="13" spans="1:12" ht="17.25" customHeight="1">
      <c r="A13" s="413">
        <v>4</v>
      </c>
      <c r="B13" s="424" t="s">
        <v>1980</v>
      </c>
      <c r="C13" s="416" t="s">
        <v>26</v>
      </c>
      <c r="D13" s="415" t="s">
        <v>1982</v>
      </c>
      <c r="E13" s="417"/>
      <c r="F13" s="418" t="s">
        <v>11</v>
      </c>
      <c r="G13" s="419"/>
      <c r="H13" s="419"/>
      <c r="I13" s="431"/>
      <c r="J13" s="432" t="s">
        <v>1983</v>
      </c>
      <c r="K13" s="422"/>
    </row>
    <row r="14" spans="1:12" ht="17.100000000000001" customHeight="1">
      <c r="A14" s="423">
        <v>5</v>
      </c>
      <c r="B14" s="424" t="s">
        <v>1980</v>
      </c>
      <c r="C14" s="416" t="s">
        <v>26</v>
      </c>
      <c r="D14" s="415" t="s">
        <v>1532</v>
      </c>
      <c r="E14" s="417"/>
      <c r="F14" s="418" t="s">
        <v>11</v>
      </c>
      <c r="G14" s="419"/>
      <c r="H14" s="419" t="s">
        <v>1984</v>
      </c>
      <c r="I14" s="420"/>
      <c r="J14" s="432" t="s">
        <v>2091</v>
      </c>
      <c r="K14" s="422"/>
    </row>
    <row r="15" spans="1:12" ht="17.100000000000001" customHeight="1">
      <c r="A15" s="423">
        <v>6</v>
      </c>
      <c r="B15" s="424" t="s">
        <v>1980</v>
      </c>
      <c r="C15" s="416" t="s">
        <v>26</v>
      </c>
      <c r="D15" s="415" t="s">
        <v>1985</v>
      </c>
      <c r="E15" s="417"/>
      <c r="F15" s="418" t="s">
        <v>11</v>
      </c>
      <c r="G15" s="419"/>
      <c r="H15" s="417"/>
      <c r="I15" s="419"/>
      <c r="J15" s="432"/>
      <c r="K15" s="422"/>
      <c r="L15" s="433"/>
    </row>
    <row r="16" spans="1:12" ht="17.100000000000001" customHeight="1">
      <c r="A16" s="413">
        <v>7</v>
      </c>
      <c r="B16" s="424" t="s">
        <v>1980</v>
      </c>
      <c r="C16" s="416" t="s">
        <v>227</v>
      </c>
      <c r="D16" s="415" t="s">
        <v>228</v>
      </c>
      <c r="E16" s="417" t="s">
        <v>1986</v>
      </c>
      <c r="F16" s="418" t="s">
        <v>11</v>
      </c>
      <c r="G16" s="419"/>
      <c r="H16" s="419"/>
      <c r="I16" s="420"/>
      <c r="J16" s="432" t="s">
        <v>1987</v>
      </c>
      <c r="K16" s="422"/>
      <c r="L16" s="433"/>
    </row>
    <row r="17" spans="1:14" ht="17.100000000000001" customHeight="1">
      <c r="A17" s="423">
        <v>8</v>
      </c>
      <c r="B17" s="424" t="s">
        <v>1980</v>
      </c>
      <c r="C17" s="416" t="s">
        <v>227</v>
      </c>
      <c r="D17" s="415" t="s">
        <v>232</v>
      </c>
      <c r="E17" s="417" t="s">
        <v>233</v>
      </c>
      <c r="F17" s="418" t="s">
        <v>11</v>
      </c>
      <c r="G17" s="419"/>
      <c r="H17" s="419"/>
      <c r="I17" s="420"/>
      <c r="J17" s="432" t="s">
        <v>1988</v>
      </c>
      <c r="K17" s="422"/>
      <c r="L17" s="433"/>
      <c r="N17" s="434"/>
    </row>
    <row r="18" spans="1:14" ht="17.100000000000001" customHeight="1">
      <c r="A18" s="423">
        <v>9</v>
      </c>
      <c r="B18" s="424" t="s">
        <v>1980</v>
      </c>
      <c r="C18" s="416" t="s">
        <v>227</v>
      </c>
      <c r="D18" s="435" t="s">
        <v>1767</v>
      </c>
      <c r="E18" s="417"/>
      <c r="F18" s="418" t="s">
        <v>11</v>
      </c>
      <c r="G18" s="419"/>
      <c r="H18" s="419"/>
      <c r="I18" s="420"/>
      <c r="J18" s="432" t="s">
        <v>2093</v>
      </c>
      <c r="K18" s="422"/>
      <c r="L18" s="433"/>
      <c r="N18" s="434"/>
    </row>
    <row r="19" spans="1:14" ht="18" customHeight="1">
      <c r="A19" s="413">
        <v>10</v>
      </c>
      <c r="B19" s="424" t="s">
        <v>1980</v>
      </c>
      <c r="C19" s="416" t="s">
        <v>227</v>
      </c>
      <c r="D19" s="415" t="s">
        <v>236</v>
      </c>
      <c r="E19" s="436" t="s">
        <v>1989</v>
      </c>
      <c r="F19" s="418" t="s">
        <v>11</v>
      </c>
      <c r="G19" s="419"/>
      <c r="H19" s="419"/>
      <c r="I19" s="420"/>
      <c r="J19" s="432" t="s">
        <v>1990</v>
      </c>
      <c r="K19" s="422"/>
      <c r="L19" s="433"/>
      <c r="M19" s="433"/>
    </row>
    <row r="20" spans="1:14" ht="18" customHeight="1">
      <c r="A20" s="423">
        <v>11</v>
      </c>
      <c r="B20" s="424" t="s">
        <v>1980</v>
      </c>
      <c r="C20" s="416" t="s">
        <v>227</v>
      </c>
      <c r="D20" s="415" t="s">
        <v>239</v>
      </c>
      <c r="E20" s="417" t="s">
        <v>1991</v>
      </c>
      <c r="F20" s="418" t="s">
        <v>11</v>
      </c>
      <c r="G20" s="419"/>
      <c r="H20" s="419"/>
      <c r="I20" s="420"/>
      <c r="J20" s="432"/>
      <c r="K20" s="422"/>
      <c r="L20" s="433"/>
    </row>
    <row r="21" spans="1:14" ht="18" customHeight="1">
      <c r="A21" s="423">
        <v>12</v>
      </c>
      <c r="B21" s="424" t="s">
        <v>1980</v>
      </c>
      <c r="C21" s="416" t="s">
        <v>227</v>
      </c>
      <c r="D21" s="415" t="s">
        <v>240</v>
      </c>
      <c r="E21" s="417" t="s">
        <v>1991</v>
      </c>
      <c r="F21" s="418" t="s">
        <v>11</v>
      </c>
      <c r="G21" s="419"/>
      <c r="H21" s="419"/>
      <c r="I21" s="420"/>
      <c r="J21" s="432"/>
      <c r="K21" s="422"/>
      <c r="L21" s="433"/>
    </row>
    <row r="22" spans="1:14" ht="18" customHeight="1">
      <c r="A22" s="413">
        <v>13</v>
      </c>
      <c r="B22" s="424" t="s">
        <v>1980</v>
      </c>
      <c r="C22" s="416" t="s">
        <v>227</v>
      </c>
      <c r="D22" s="415" t="s">
        <v>241</v>
      </c>
      <c r="E22" s="417" t="s">
        <v>1991</v>
      </c>
      <c r="F22" s="418" t="s">
        <v>11</v>
      </c>
      <c r="G22" s="419"/>
      <c r="H22" s="419"/>
      <c r="I22" s="420"/>
      <c r="J22" s="432"/>
      <c r="K22" s="422"/>
      <c r="L22" s="433"/>
    </row>
    <row r="23" spans="1:14" ht="18" customHeight="1">
      <c r="A23" s="423">
        <v>14</v>
      </c>
      <c r="B23" s="424" t="s">
        <v>1980</v>
      </c>
      <c r="C23" s="416" t="s">
        <v>227</v>
      </c>
      <c r="D23" s="415" t="s">
        <v>242</v>
      </c>
      <c r="E23" s="417" t="s">
        <v>1991</v>
      </c>
      <c r="F23" s="418" t="s">
        <v>11</v>
      </c>
      <c r="G23" s="419"/>
      <c r="H23" s="419"/>
      <c r="I23" s="420"/>
      <c r="J23" s="432"/>
      <c r="K23" s="422"/>
      <c r="L23" s="433"/>
    </row>
    <row r="24" spans="1:14" ht="18" customHeight="1">
      <c r="A24" s="423">
        <v>15</v>
      </c>
      <c r="B24" s="424" t="s">
        <v>1980</v>
      </c>
      <c r="C24" s="416" t="s">
        <v>227</v>
      </c>
      <c r="D24" s="415" t="s">
        <v>243</v>
      </c>
      <c r="E24" s="417" t="s">
        <v>1991</v>
      </c>
      <c r="F24" s="418" t="s">
        <v>11</v>
      </c>
      <c r="G24" s="419"/>
      <c r="H24" s="419"/>
      <c r="I24" s="420"/>
      <c r="J24" s="432"/>
      <c r="K24" s="422"/>
      <c r="L24" s="433"/>
    </row>
    <row r="25" spans="1:14" s="430" customFormat="1" ht="16.5" customHeight="1">
      <c r="A25" s="413">
        <v>16</v>
      </c>
      <c r="B25" s="424" t="s">
        <v>1980</v>
      </c>
      <c r="C25" s="416" t="s">
        <v>73</v>
      </c>
      <c r="D25" s="416" t="s">
        <v>74</v>
      </c>
      <c r="E25" s="425" t="s">
        <v>75</v>
      </c>
      <c r="F25" s="538" t="s">
        <v>1977</v>
      </c>
      <c r="G25" s="426"/>
      <c r="H25" s="426"/>
      <c r="I25" s="437"/>
      <c r="J25" s="427" t="s">
        <v>2094</v>
      </c>
      <c r="K25" s="438"/>
    </row>
    <row r="26" spans="1:14" s="430" customFormat="1" ht="16.5" customHeight="1">
      <c r="A26" s="423">
        <v>17</v>
      </c>
      <c r="B26" s="424" t="s">
        <v>1980</v>
      </c>
      <c r="C26" s="416" t="s">
        <v>73</v>
      </c>
      <c r="D26" s="416" t="s">
        <v>1135</v>
      </c>
      <c r="E26" s="425" t="s">
        <v>900</v>
      </c>
      <c r="F26" s="538" t="s">
        <v>1977</v>
      </c>
      <c r="G26" s="426"/>
      <c r="H26" s="426"/>
      <c r="I26" s="437"/>
      <c r="J26" s="437" t="s">
        <v>2398</v>
      </c>
      <c r="K26" s="765"/>
    </row>
    <row r="27" spans="1:14" s="430" customFormat="1" ht="16.5" customHeight="1">
      <c r="A27" s="423">
        <v>18</v>
      </c>
      <c r="B27" s="424" t="s">
        <v>1980</v>
      </c>
      <c r="C27" s="416" t="s">
        <v>73</v>
      </c>
      <c r="D27" s="416" t="s">
        <v>1136</v>
      </c>
      <c r="E27" s="425" t="s">
        <v>903</v>
      </c>
      <c r="F27" s="538" t="s">
        <v>1977</v>
      </c>
      <c r="G27" s="426"/>
      <c r="H27" s="426"/>
      <c r="I27" s="437"/>
      <c r="J27" s="427" t="s">
        <v>2397</v>
      </c>
      <c r="K27" s="765"/>
    </row>
    <row r="28" spans="1:14" s="430" customFormat="1" ht="16.5" customHeight="1">
      <c r="A28" s="413">
        <v>19</v>
      </c>
      <c r="B28" s="424" t="s">
        <v>1980</v>
      </c>
      <c r="C28" s="416" t="s">
        <v>73</v>
      </c>
      <c r="D28" s="416" t="s">
        <v>1137</v>
      </c>
      <c r="E28" s="425" t="s">
        <v>77</v>
      </c>
      <c r="F28" s="418" t="s">
        <v>11</v>
      </c>
      <c r="G28" s="426"/>
      <c r="H28" s="426"/>
      <c r="I28" s="437"/>
      <c r="J28" s="437" t="s">
        <v>2396</v>
      </c>
      <c r="K28" s="765"/>
    </row>
    <row r="29" spans="1:14" s="430" customFormat="1" ht="16.5" customHeight="1">
      <c r="A29" s="423">
        <v>20</v>
      </c>
      <c r="B29" s="424" t="s">
        <v>1980</v>
      </c>
      <c r="C29" s="416" t="s">
        <v>73</v>
      </c>
      <c r="D29" s="416" t="s">
        <v>1138</v>
      </c>
      <c r="E29" s="425" t="s">
        <v>79</v>
      </c>
      <c r="F29" s="418" t="s">
        <v>11</v>
      </c>
      <c r="G29" s="426"/>
      <c r="H29" s="426"/>
      <c r="I29" s="437"/>
      <c r="J29" s="439" t="s">
        <v>2239</v>
      </c>
      <c r="K29" s="765"/>
    </row>
    <row r="30" spans="1:14" s="430" customFormat="1" ht="16.5" customHeight="1">
      <c r="A30" s="423">
        <v>21</v>
      </c>
      <c r="B30" s="424" t="s">
        <v>1980</v>
      </c>
      <c r="C30" s="416" t="s">
        <v>73</v>
      </c>
      <c r="D30" s="416" t="s">
        <v>1139</v>
      </c>
      <c r="E30" s="425" t="s">
        <v>81</v>
      </c>
      <c r="F30" s="418" t="s">
        <v>11</v>
      </c>
      <c r="G30" s="426"/>
      <c r="H30" s="426"/>
      <c r="I30" s="437"/>
      <c r="J30" s="440" t="s">
        <v>2275</v>
      </c>
      <c r="K30" s="765"/>
    </row>
    <row r="31" spans="1:14" s="430" customFormat="1" ht="16.5" customHeight="1">
      <c r="A31" s="413">
        <v>22</v>
      </c>
      <c r="B31" s="424" t="s">
        <v>1980</v>
      </c>
      <c r="C31" s="416" t="s">
        <v>73</v>
      </c>
      <c r="D31" s="416" t="s">
        <v>1140</v>
      </c>
      <c r="E31" s="425" t="s">
        <v>83</v>
      </c>
      <c r="F31" s="418" t="s">
        <v>11</v>
      </c>
      <c r="G31" s="426"/>
      <c r="H31" s="426"/>
      <c r="I31" s="437"/>
      <c r="J31" s="439" t="s">
        <v>2240</v>
      </c>
      <c r="K31" s="765"/>
    </row>
    <row r="32" spans="1:14" s="430" customFormat="1" ht="16.5" customHeight="1">
      <c r="A32" s="423">
        <v>23</v>
      </c>
      <c r="B32" s="424" t="s">
        <v>1980</v>
      </c>
      <c r="C32" s="416" t="s">
        <v>73</v>
      </c>
      <c r="D32" s="416" t="s">
        <v>1141</v>
      </c>
      <c r="E32" s="425"/>
      <c r="F32" s="538" t="s">
        <v>1977</v>
      </c>
      <c r="G32" s="426"/>
      <c r="H32" s="426"/>
      <c r="I32" s="437"/>
      <c r="J32" s="439" t="s">
        <v>2241</v>
      </c>
      <c r="K32" s="765"/>
    </row>
    <row r="33" spans="1:11" s="430" customFormat="1" ht="16.5" customHeight="1">
      <c r="A33" s="423">
        <v>24</v>
      </c>
      <c r="B33" s="424" t="s">
        <v>1980</v>
      </c>
      <c r="C33" s="416" t="s">
        <v>73</v>
      </c>
      <c r="D33" s="416" t="s">
        <v>1142</v>
      </c>
      <c r="E33" s="425"/>
      <c r="F33" s="538" t="s">
        <v>1977</v>
      </c>
      <c r="G33" s="426"/>
      <c r="H33" s="426"/>
      <c r="I33" s="437"/>
      <c r="J33" s="439" t="s">
        <v>2242</v>
      </c>
      <c r="K33" s="765"/>
    </row>
    <row r="34" spans="1:11" s="430" customFormat="1" ht="16.5" customHeight="1">
      <c r="A34" s="413">
        <v>25</v>
      </c>
      <c r="B34" s="424" t="s">
        <v>1980</v>
      </c>
      <c r="C34" s="416" t="s">
        <v>73</v>
      </c>
      <c r="D34" s="416" t="s">
        <v>1143</v>
      </c>
      <c r="E34" s="425" t="s">
        <v>87</v>
      </c>
      <c r="F34" s="418" t="s">
        <v>11</v>
      </c>
      <c r="G34" s="426"/>
      <c r="H34" s="426"/>
      <c r="I34" s="437"/>
      <c r="J34" s="439" t="s">
        <v>2243</v>
      </c>
      <c r="K34" s="765"/>
    </row>
    <row r="35" spans="1:11" s="430" customFormat="1" ht="16.5" customHeight="1">
      <c r="A35" s="423">
        <v>26</v>
      </c>
      <c r="B35" s="424" t="s">
        <v>1980</v>
      </c>
      <c r="C35" s="416" t="s">
        <v>73</v>
      </c>
      <c r="D35" s="416" t="s">
        <v>1144</v>
      </c>
      <c r="E35" s="425" t="s">
        <v>89</v>
      </c>
      <c r="F35" s="418" t="s">
        <v>11</v>
      </c>
      <c r="G35" s="426"/>
      <c r="H35" s="426"/>
      <c r="I35" s="437"/>
      <c r="J35" s="440" t="s">
        <v>2244</v>
      </c>
      <c r="K35" s="765"/>
    </row>
    <row r="36" spans="1:11" s="430" customFormat="1" ht="16.5" customHeight="1">
      <c r="A36" s="423">
        <v>27</v>
      </c>
      <c r="B36" s="424" t="s">
        <v>1980</v>
      </c>
      <c r="C36" s="416" t="s">
        <v>73</v>
      </c>
      <c r="D36" s="416" t="s">
        <v>90</v>
      </c>
      <c r="E36" s="425" t="s">
        <v>91</v>
      </c>
      <c r="F36" s="418" t="s">
        <v>11</v>
      </c>
      <c r="G36" s="426"/>
      <c r="H36" s="426"/>
      <c r="I36" s="437"/>
      <c r="J36" s="440" t="s">
        <v>2245</v>
      </c>
      <c r="K36" s="765"/>
    </row>
    <row r="37" spans="1:11" s="430" customFormat="1" ht="16.5" customHeight="1">
      <c r="A37" s="413">
        <v>28</v>
      </c>
      <c r="B37" s="424" t="s">
        <v>1980</v>
      </c>
      <c r="C37" s="416" t="s">
        <v>73</v>
      </c>
      <c r="D37" s="416" t="s">
        <v>92</v>
      </c>
      <c r="E37" s="425" t="s">
        <v>93</v>
      </c>
      <c r="F37" s="418" t="s">
        <v>11</v>
      </c>
      <c r="G37" s="426"/>
      <c r="H37" s="426"/>
      <c r="I37" s="437"/>
      <c r="J37" s="440" t="s">
        <v>2246</v>
      </c>
      <c r="K37" s="765"/>
    </row>
    <row r="38" spans="1:11" s="430" customFormat="1" ht="16.5" customHeight="1">
      <c r="A38" s="423">
        <v>29</v>
      </c>
      <c r="B38" s="424" t="s">
        <v>1980</v>
      </c>
      <c r="C38" s="416" t="s">
        <v>73</v>
      </c>
      <c r="D38" s="416" t="s">
        <v>1145</v>
      </c>
      <c r="E38" s="425" t="s">
        <v>95</v>
      </c>
      <c r="F38" s="418" t="s">
        <v>11</v>
      </c>
      <c r="G38" s="426"/>
      <c r="H38" s="426"/>
      <c r="I38" s="437"/>
      <c r="J38" s="440" t="s">
        <v>2246</v>
      </c>
      <c r="K38" s="765"/>
    </row>
    <row r="39" spans="1:11" s="430" customFormat="1" ht="16.5" customHeight="1">
      <c r="A39" s="423">
        <v>30</v>
      </c>
      <c r="B39" s="424" t="s">
        <v>1980</v>
      </c>
      <c r="C39" s="416" t="s">
        <v>73</v>
      </c>
      <c r="D39" s="416" t="s">
        <v>1146</v>
      </c>
      <c r="E39" s="425" t="s">
        <v>97</v>
      </c>
      <c r="F39" s="418" t="s">
        <v>11</v>
      </c>
      <c r="G39" s="426"/>
      <c r="H39" s="426"/>
      <c r="I39" s="437"/>
      <c r="J39" s="440" t="s">
        <v>2247</v>
      </c>
      <c r="K39" s="765"/>
    </row>
    <row r="40" spans="1:11" s="430" customFormat="1" ht="16.5" customHeight="1">
      <c r="A40" s="413">
        <v>31</v>
      </c>
      <c r="B40" s="424" t="s">
        <v>1980</v>
      </c>
      <c r="C40" s="416" t="s">
        <v>73</v>
      </c>
      <c r="D40" s="416" t="s">
        <v>1147</v>
      </c>
      <c r="E40" s="425" t="s">
        <v>99</v>
      </c>
      <c r="F40" s="418" t="s">
        <v>11</v>
      </c>
      <c r="G40" s="426"/>
      <c r="H40" s="426"/>
      <c r="I40" s="437"/>
      <c r="J40" s="440" t="s">
        <v>2268</v>
      </c>
      <c r="K40" s="765"/>
    </row>
    <row r="41" spans="1:11" s="430" customFormat="1" ht="16.5" customHeight="1">
      <c r="A41" s="423">
        <v>32</v>
      </c>
      <c r="B41" s="424" t="s">
        <v>1980</v>
      </c>
      <c r="C41" s="416" t="s">
        <v>73</v>
      </c>
      <c r="D41" s="416" t="s">
        <v>100</v>
      </c>
      <c r="E41" s="425" t="s">
        <v>101</v>
      </c>
      <c r="F41" s="418" t="s">
        <v>11</v>
      </c>
      <c r="G41" s="426"/>
      <c r="H41" s="426"/>
      <c r="I41" s="437"/>
      <c r="J41" s="440" t="s">
        <v>2248</v>
      </c>
      <c r="K41" s="765"/>
    </row>
    <row r="42" spans="1:11" s="430" customFormat="1" ht="16.5" customHeight="1">
      <c r="A42" s="423">
        <v>33</v>
      </c>
      <c r="B42" s="424" t="s">
        <v>1980</v>
      </c>
      <c r="C42" s="416" t="s">
        <v>73</v>
      </c>
      <c r="D42" s="416" t="s">
        <v>102</v>
      </c>
      <c r="E42" s="425" t="s">
        <v>101</v>
      </c>
      <c r="F42" s="418" t="s">
        <v>11</v>
      </c>
      <c r="G42" s="426"/>
      <c r="H42" s="426"/>
      <c r="I42" s="437"/>
      <c r="J42" s="439" t="s">
        <v>2249</v>
      </c>
      <c r="K42" s="765"/>
    </row>
    <row r="43" spans="1:11" s="430" customFormat="1" ht="16.5" customHeight="1">
      <c r="A43" s="413">
        <v>34</v>
      </c>
      <c r="B43" s="424" t="s">
        <v>1980</v>
      </c>
      <c r="C43" s="416" t="s">
        <v>73</v>
      </c>
      <c r="D43" s="416" t="s">
        <v>1148</v>
      </c>
      <c r="E43" s="425" t="s">
        <v>99</v>
      </c>
      <c r="F43" s="418" t="s">
        <v>11</v>
      </c>
      <c r="G43" s="426"/>
      <c r="H43" s="426"/>
      <c r="I43" s="437"/>
      <c r="J43" s="439" t="s">
        <v>2250</v>
      </c>
      <c r="K43" s="765"/>
    </row>
    <row r="44" spans="1:11" s="430" customFormat="1" ht="16.5" customHeight="1">
      <c r="A44" s="423">
        <v>35</v>
      </c>
      <c r="B44" s="424" t="s">
        <v>1980</v>
      </c>
      <c r="C44" s="416" t="s">
        <v>73</v>
      </c>
      <c r="D44" s="416" t="s">
        <v>104</v>
      </c>
      <c r="E44" s="425" t="s">
        <v>99</v>
      </c>
      <c r="F44" s="418" t="s">
        <v>11</v>
      </c>
      <c r="G44" s="426"/>
      <c r="H44" s="426"/>
      <c r="I44" s="437"/>
      <c r="J44" s="439" t="s">
        <v>2250</v>
      </c>
      <c r="K44" s="765"/>
    </row>
    <row r="45" spans="1:11" s="430" customFormat="1" ht="16.5" customHeight="1">
      <c r="A45" s="423">
        <v>36</v>
      </c>
      <c r="B45" s="424" t="s">
        <v>1980</v>
      </c>
      <c r="C45" s="416" t="s">
        <v>73</v>
      </c>
      <c r="D45" s="416" t="s">
        <v>1149</v>
      </c>
      <c r="E45" s="425" t="s">
        <v>99</v>
      </c>
      <c r="F45" s="418" t="s">
        <v>11</v>
      </c>
      <c r="G45" s="426"/>
      <c r="H45" s="426"/>
      <c r="I45" s="437"/>
      <c r="J45" s="439" t="s">
        <v>2249</v>
      </c>
      <c r="K45" s="765"/>
    </row>
    <row r="46" spans="1:11" s="430" customFormat="1" ht="16.5" customHeight="1">
      <c r="A46" s="413">
        <v>37</v>
      </c>
      <c r="B46" s="424" t="s">
        <v>1980</v>
      </c>
      <c r="C46" s="416" t="s">
        <v>73</v>
      </c>
      <c r="D46" s="416" t="s">
        <v>1150</v>
      </c>
      <c r="E46" s="425" t="s">
        <v>99</v>
      </c>
      <c r="F46" s="418" t="s">
        <v>11</v>
      </c>
      <c r="G46" s="426"/>
      <c r="H46" s="426"/>
      <c r="I46" s="437"/>
      <c r="J46" s="440" t="s">
        <v>2251</v>
      </c>
      <c r="K46" s="765"/>
    </row>
    <row r="47" spans="1:11" s="430" customFormat="1" ht="16.5" customHeight="1">
      <c r="A47" s="423">
        <v>38</v>
      </c>
      <c r="B47" s="424" t="s">
        <v>1980</v>
      </c>
      <c r="C47" s="416" t="s">
        <v>73</v>
      </c>
      <c r="D47" s="416" t="s">
        <v>1151</v>
      </c>
      <c r="E47" s="425" t="s">
        <v>108</v>
      </c>
      <c r="F47" s="418" t="s">
        <v>11</v>
      </c>
      <c r="G47" s="426"/>
      <c r="H47" s="426"/>
      <c r="I47" s="437"/>
      <c r="J47" s="439" t="s">
        <v>2269</v>
      </c>
      <c r="K47" s="765"/>
    </row>
    <row r="48" spans="1:11" s="430" customFormat="1" ht="16.5" customHeight="1">
      <c r="A48" s="423">
        <v>39</v>
      </c>
      <c r="B48" s="424" t="s">
        <v>1980</v>
      </c>
      <c r="C48" s="416" t="s">
        <v>73</v>
      </c>
      <c r="D48" s="416" t="s">
        <v>109</v>
      </c>
      <c r="E48" s="425" t="s">
        <v>110</v>
      </c>
      <c r="F48" s="418" t="s">
        <v>11</v>
      </c>
      <c r="G48" s="426"/>
      <c r="H48" s="426"/>
      <c r="I48" s="437"/>
      <c r="J48" s="439" t="s">
        <v>2269</v>
      </c>
      <c r="K48" s="765"/>
    </row>
    <row r="49" spans="1:12" s="430" customFormat="1" ht="16.5" customHeight="1">
      <c r="A49" s="413">
        <v>40</v>
      </c>
      <c r="B49" s="424" t="s">
        <v>1980</v>
      </c>
      <c r="C49" s="416" t="s">
        <v>73</v>
      </c>
      <c r="D49" s="416" t="s">
        <v>111</v>
      </c>
      <c r="E49" s="425" t="s">
        <v>112</v>
      </c>
      <c r="F49" s="538" t="s">
        <v>1977</v>
      </c>
      <c r="G49" s="426"/>
      <c r="H49" s="426"/>
      <c r="I49" s="437"/>
      <c r="J49" s="439" t="s">
        <v>113</v>
      </c>
      <c r="K49" s="765"/>
    </row>
    <row r="50" spans="1:12" s="430" customFormat="1" ht="16.5" customHeight="1">
      <c r="A50" s="423">
        <v>41</v>
      </c>
      <c r="B50" s="424" t="s">
        <v>1980</v>
      </c>
      <c r="C50" s="416" t="s">
        <v>73</v>
      </c>
      <c r="D50" s="416" t="s">
        <v>1152</v>
      </c>
      <c r="E50" s="425" t="s">
        <v>72</v>
      </c>
      <c r="F50" s="538" t="s">
        <v>1977</v>
      </c>
      <c r="G50" s="426"/>
      <c r="H50" s="426"/>
      <c r="I50" s="437"/>
      <c r="J50" s="439" t="s">
        <v>113</v>
      </c>
      <c r="K50" s="765"/>
    </row>
    <row r="51" spans="1:12" s="430" customFormat="1" ht="16.5" customHeight="1">
      <c r="A51" s="423">
        <v>42</v>
      </c>
      <c r="B51" s="424" t="s">
        <v>1980</v>
      </c>
      <c r="C51" s="416" t="s">
        <v>73</v>
      </c>
      <c r="D51" s="416" t="s">
        <v>115</v>
      </c>
      <c r="E51" s="425" t="s">
        <v>116</v>
      </c>
      <c r="F51" s="538" t="s">
        <v>1977</v>
      </c>
      <c r="G51" s="426"/>
      <c r="H51" s="426"/>
      <c r="I51" s="437"/>
      <c r="J51" s="439" t="s">
        <v>113</v>
      </c>
      <c r="K51" s="765"/>
    </row>
    <row r="52" spans="1:12" s="430" customFormat="1" ht="16.5" customHeight="1">
      <c r="A52" s="413">
        <v>43</v>
      </c>
      <c r="B52" s="424" t="s">
        <v>1980</v>
      </c>
      <c r="C52" s="416" t="s">
        <v>73</v>
      </c>
      <c r="D52" s="416" t="s">
        <v>1153</v>
      </c>
      <c r="E52" s="425" t="s">
        <v>101</v>
      </c>
      <c r="F52" s="538" t="s">
        <v>1977</v>
      </c>
      <c r="G52" s="426"/>
      <c r="H52" s="426"/>
      <c r="I52" s="437"/>
      <c r="J52" s="439" t="s">
        <v>113</v>
      </c>
      <c r="K52" s="765"/>
    </row>
    <row r="53" spans="1:12" s="430" customFormat="1" ht="16.5" customHeight="1">
      <c r="A53" s="423">
        <v>44</v>
      </c>
      <c r="B53" s="424" t="s">
        <v>1980</v>
      </c>
      <c r="C53" s="416" t="s">
        <v>73</v>
      </c>
      <c r="D53" s="416" t="s">
        <v>1154</v>
      </c>
      <c r="E53" s="425" t="s">
        <v>72</v>
      </c>
      <c r="F53" s="538" t="s">
        <v>1977</v>
      </c>
      <c r="G53" s="426"/>
      <c r="H53" s="426"/>
      <c r="I53" s="437"/>
      <c r="J53" s="439" t="s">
        <v>113</v>
      </c>
      <c r="K53" s="765"/>
    </row>
    <row r="54" spans="1:12" s="430" customFormat="1" ht="16.5" customHeight="1">
      <c r="A54" s="423">
        <v>45</v>
      </c>
      <c r="B54" s="424" t="s">
        <v>1980</v>
      </c>
      <c r="C54" s="416" t="s">
        <v>73</v>
      </c>
      <c r="D54" s="416" t="s">
        <v>1155</v>
      </c>
      <c r="E54" s="425" t="s">
        <v>83</v>
      </c>
      <c r="F54" s="538" t="s">
        <v>1977</v>
      </c>
      <c r="G54" s="426"/>
      <c r="H54" s="426"/>
      <c r="I54" s="437"/>
      <c r="J54" s="439" t="s">
        <v>113</v>
      </c>
      <c r="K54" s="765"/>
    </row>
    <row r="55" spans="1:12" s="430" customFormat="1" ht="16.5" customHeight="1">
      <c r="A55" s="413">
        <v>46</v>
      </c>
      <c r="B55" s="424" t="s">
        <v>1980</v>
      </c>
      <c r="C55" s="416" t="s">
        <v>73</v>
      </c>
      <c r="D55" s="416" t="s">
        <v>120</v>
      </c>
      <c r="E55" s="425" t="s">
        <v>101</v>
      </c>
      <c r="F55" s="538" t="s">
        <v>1977</v>
      </c>
      <c r="G55" s="426"/>
      <c r="H55" s="426"/>
      <c r="I55" s="437"/>
      <c r="J55" s="439" t="s">
        <v>113</v>
      </c>
      <c r="K55" s="765"/>
    </row>
    <row r="56" spans="1:12" s="430" customFormat="1" ht="16.5" customHeight="1">
      <c r="A56" s="423">
        <v>47</v>
      </c>
      <c r="B56" s="424" t="s">
        <v>1980</v>
      </c>
      <c r="C56" s="416" t="s">
        <v>73</v>
      </c>
      <c r="D56" s="416" t="s">
        <v>121</v>
      </c>
      <c r="E56" s="425" t="s">
        <v>122</v>
      </c>
      <c r="F56" s="538" t="s">
        <v>1977</v>
      </c>
      <c r="G56" s="426"/>
      <c r="H56" s="426"/>
      <c r="I56" s="437"/>
      <c r="J56" s="439" t="s">
        <v>113</v>
      </c>
      <c r="K56" s="765"/>
    </row>
    <row r="57" spans="1:12" s="430" customFormat="1" ht="16.5" customHeight="1">
      <c r="A57" s="423">
        <v>48</v>
      </c>
      <c r="B57" s="424" t="s">
        <v>1980</v>
      </c>
      <c r="C57" s="416" t="s">
        <v>73</v>
      </c>
      <c r="D57" s="416" t="s">
        <v>1156</v>
      </c>
      <c r="E57" s="425"/>
      <c r="F57" s="538" t="s">
        <v>1977</v>
      </c>
      <c r="G57" s="426"/>
      <c r="H57" s="426"/>
      <c r="I57" s="437"/>
      <c r="J57" s="441" t="s">
        <v>1157</v>
      </c>
      <c r="K57" s="442"/>
    </row>
    <row r="58" spans="1:12" s="430" customFormat="1" ht="16.5" customHeight="1">
      <c r="A58" s="413">
        <v>49</v>
      </c>
      <c r="B58" s="424" t="s">
        <v>1980</v>
      </c>
      <c r="C58" s="416" t="s">
        <v>307</v>
      </c>
      <c r="D58" s="416" t="s">
        <v>1386</v>
      </c>
      <c r="E58" s="425"/>
      <c r="F58" s="418" t="s">
        <v>11</v>
      </c>
      <c r="G58" s="426"/>
      <c r="H58" s="426"/>
      <c r="I58" s="437"/>
      <c r="J58" s="583" t="s">
        <v>2288</v>
      </c>
      <c r="K58" s="438"/>
    </row>
    <row r="59" spans="1:12" s="430" customFormat="1" ht="16.5" customHeight="1">
      <c r="A59" s="423">
        <v>50</v>
      </c>
      <c r="B59" s="424" t="s">
        <v>1980</v>
      </c>
      <c r="C59" s="416" t="s">
        <v>307</v>
      </c>
      <c r="D59" s="416" t="s">
        <v>302</v>
      </c>
      <c r="E59" s="425"/>
      <c r="F59" s="418" t="s">
        <v>11</v>
      </c>
      <c r="G59" s="426"/>
      <c r="H59" s="426"/>
      <c r="I59" s="437"/>
      <c r="J59" s="583" t="s">
        <v>1515</v>
      </c>
      <c r="K59" s="438"/>
    </row>
    <row r="60" spans="1:12" s="430" customFormat="1" ht="16.5" customHeight="1">
      <c r="A60" s="423">
        <v>51</v>
      </c>
      <c r="B60" s="424" t="s">
        <v>1980</v>
      </c>
      <c r="C60" s="416" t="s">
        <v>307</v>
      </c>
      <c r="D60" s="416" t="s">
        <v>1067</v>
      </c>
      <c r="E60" s="425"/>
      <c r="F60" s="418" t="s">
        <v>11</v>
      </c>
      <c r="G60" s="426"/>
      <c r="H60" s="426"/>
      <c r="I60" s="437"/>
      <c r="J60" s="583"/>
      <c r="K60" s="438"/>
    </row>
    <row r="61" spans="1:12" s="430" customFormat="1" ht="16.5" customHeight="1">
      <c r="A61" s="413">
        <v>52</v>
      </c>
      <c r="B61" s="424" t="s">
        <v>1980</v>
      </c>
      <c r="C61" s="416" t="s">
        <v>307</v>
      </c>
      <c r="D61" s="416" t="s">
        <v>1068</v>
      </c>
      <c r="E61" s="425"/>
      <c r="F61" s="418" t="s">
        <v>11</v>
      </c>
      <c r="G61" s="426"/>
      <c r="H61" s="426"/>
      <c r="I61" s="437"/>
      <c r="J61" s="583" t="s">
        <v>2289</v>
      </c>
      <c r="K61" s="438"/>
    </row>
    <row r="62" spans="1:12" s="430" customFormat="1" ht="16.5" customHeight="1">
      <c r="A62" s="423">
        <v>53</v>
      </c>
      <c r="B62" s="424" t="s">
        <v>1980</v>
      </c>
      <c r="C62" s="416" t="s">
        <v>307</v>
      </c>
      <c r="D62" s="416" t="s">
        <v>1419</v>
      </c>
      <c r="E62" s="443" t="s">
        <v>1992</v>
      </c>
      <c r="F62" s="418" t="s">
        <v>11</v>
      </c>
      <c r="G62" s="444"/>
      <c r="H62" s="444"/>
      <c r="I62" s="445"/>
      <c r="J62" s="777" t="s">
        <v>2294</v>
      </c>
      <c r="K62" s="766"/>
      <c r="L62" s="446"/>
    </row>
    <row r="63" spans="1:12" s="430" customFormat="1" ht="16.5" customHeight="1">
      <c r="A63" s="423">
        <v>54</v>
      </c>
      <c r="B63" s="424" t="s">
        <v>1980</v>
      </c>
      <c r="C63" s="416" t="s">
        <v>307</v>
      </c>
      <c r="D63" s="416" t="s">
        <v>1420</v>
      </c>
      <c r="E63" s="443" t="s">
        <v>1993</v>
      </c>
      <c r="F63" s="418" t="s">
        <v>11</v>
      </c>
      <c r="G63" s="444"/>
      <c r="H63" s="444"/>
      <c r="I63" s="445"/>
      <c r="J63" s="778"/>
      <c r="K63" s="767"/>
      <c r="L63" s="446"/>
    </row>
    <row r="64" spans="1:12" s="430" customFormat="1" ht="16.5" customHeight="1">
      <c r="A64" s="413">
        <v>55</v>
      </c>
      <c r="B64" s="424" t="s">
        <v>1980</v>
      </c>
      <c r="C64" s="416" t="s">
        <v>307</v>
      </c>
      <c r="D64" s="416" t="s">
        <v>1421</v>
      </c>
      <c r="E64" s="443" t="s">
        <v>1994</v>
      </c>
      <c r="F64" s="418" t="s">
        <v>11</v>
      </c>
      <c r="G64" s="444"/>
      <c r="H64" s="444"/>
      <c r="I64" s="445"/>
      <c r="J64" s="778"/>
      <c r="K64" s="767"/>
      <c r="L64" s="446"/>
    </row>
    <row r="65" spans="1:12" s="430" customFormat="1" ht="16.5" customHeight="1">
      <c r="A65" s="423">
        <v>56</v>
      </c>
      <c r="B65" s="424" t="s">
        <v>1980</v>
      </c>
      <c r="C65" s="416" t="s">
        <v>307</v>
      </c>
      <c r="D65" s="416" t="s">
        <v>1422</v>
      </c>
      <c r="E65" s="443" t="s">
        <v>1992</v>
      </c>
      <c r="F65" s="418" t="s">
        <v>11</v>
      </c>
      <c r="G65" s="444"/>
      <c r="H65" s="444"/>
      <c r="I65" s="445"/>
      <c r="J65" s="778"/>
      <c r="K65" s="767"/>
      <c r="L65" s="446"/>
    </row>
    <row r="66" spans="1:12" s="430" customFormat="1" ht="16.5" customHeight="1">
      <c r="A66" s="423">
        <v>57</v>
      </c>
      <c r="B66" s="424" t="s">
        <v>1980</v>
      </c>
      <c r="C66" s="416" t="s">
        <v>307</v>
      </c>
      <c r="D66" s="416" t="s">
        <v>1423</v>
      </c>
      <c r="E66" s="443" t="s">
        <v>1006</v>
      </c>
      <c r="F66" s="418" t="s">
        <v>11</v>
      </c>
      <c r="G66" s="444"/>
      <c r="H66" s="444"/>
      <c r="I66" s="445"/>
      <c r="J66" s="778"/>
      <c r="K66" s="767"/>
      <c r="L66" s="446"/>
    </row>
    <row r="67" spans="1:12" s="430" customFormat="1" ht="16.5" customHeight="1">
      <c r="A67" s="413">
        <v>58</v>
      </c>
      <c r="B67" s="424" t="s">
        <v>1980</v>
      </c>
      <c r="C67" s="416" t="s">
        <v>307</v>
      </c>
      <c r="D67" s="416" t="s">
        <v>1424</v>
      </c>
      <c r="E67" s="443" t="s">
        <v>1071</v>
      </c>
      <c r="F67" s="418" t="s">
        <v>11</v>
      </c>
      <c r="G67" s="444"/>
      <c r="H67" s="444"/>
      <c r="I67" s="445"/>
      <c r="J67" s="778"/>
      <c r="K67" s="767"/>
      <c r="L67" s="446"/>
    </row>
    <row r="68" spans="1:12" s="430" customFormat="1" ht="16.5" customHeight="1">
      <c r="A68" s="423">
        <v>59</v>
      </c>
      <c r="B68" s="424" t="s">
        <v>1980</v>
      </c>
      <c r="C68" s="416" t="s">
        <v>307</v>
      </c>
      <c r="D68" s="416" t="s">
        <v>1425</v>
      </c>
      <c r="E68" s="443" t="s">
        <v>1995</v>
      </c>
      <c r="F68" s="418" t="s">
        <v>11</v>
      </c>
      <c r="G68" s="444"/>
      <c r="H68" s="444"/>
      <c r="I68" s="445"/>
      <c r="J68" s="778"/>
      <c r="K68" s="767"/>
      <c r="L68" s="446"/>
    </row>
    <row r="69" spans="1:12" s="430" customFormat="1" ht="16.5" customHeight="1">
      <c r="A69" s="423">
        <v>60</v>
      </c>
      <c r="B69" s="424" t="s">
        <v>1980</v>
      </c>
      <c r="C69" s="416" t="s">
        <v>307</v>
      </c>
      <c r="D69" s="416" t="s">
        <v>1426</v>
      </c>
      <c r="E69" s="443" t="s">
        <v>1007</v>
      </c>
      <c r="F69" s="418" t="s">
        <v>11</v>
      </c>
      <c r="G69" s="444"/>
      <c r="H69" s="444"/>
      <c r="I69" s="445"/>
      <c r="J69" s="778"/>
      <c r="K69" s="767"/>
      <c r="L69" s="446"/>
    </row>
    <row r="70" spans="1:12" s="430" customFormat="1" ht="16.5" customHeight="1">
      <c r="A70" s="413">
        <v>61</v>
      </c>
      <c r="B70" s="424" t="s">
        <v>1980</v>
      </c>
      <c r="C70" s="416" t="s">
        <v>307</v>
      </c>
      <c r="D70" s="416" t="s">
        <v>1427</v>
      </c>
      <c r="E70" s="443" t="s">
        <v>1008</v>
      </c>
      <c r="F70" s="418" t="s">
        <v>11</v>
      </c>
      <c r="G70" s="444"/>
      <c r="H70" s="444"/>
      <c r="I70" s="445"/>
      <c r="J70" s="778"/>
      <c r="K70" s="767"/>
      <c r="L70" s="446"/>
    </row>
    <row r="71" spans="1:12" s="430" customFormat="1" ht="16.5" customHeight="1">
      <c r="A71" s="423">
        <v>62</v>
      </c>
      <c r="B71" s="424" t="s">
        <v>1980</v>
      </c>
      <c r="C71" s="416" t="s">
        <v>307</v>
      </c>
      <c r="D71" s="416" t="s">
        <v>1428</v>
      </c>
      <c r="E71" s="443" t="s">
        <v>1005</v>
      </c>
      <c r="F71" s="418" t="s">
        <v>11</v>
      </c>
      <c r="G71" s="444"/>
      <c r="H71" s="444"/>
      <c r="I71" s="445"/>
      <c r="J71" s="778"/>
      <c r="K71" s="767"/>
      <c r="L71" s="447"/>
    </row>
    <row r="72" spans="1:12" s="430" customFormat="1" ht="16.5" customHeight="1">
      <c r="A72" s="423">
        <v>63</v>
      </c>
      <c r="B72" s="424" t="s">
        <v>1980</v>
      </c>
      <c r="C72" s="416" t="s">
        <v>307</v>
      </c>
      <c r="D72" s="416" t="s">
        <v>1429</v>
      </c>
      <c r="E72" s="443" t="s">
        <v>1073</v>
      </c>
      <c r="F72" s="418" t="s">
        <v>11</v>
      </c>
      <c r="G72" s="444"/>
      <c r="H72" s="444"/>
      <c r="I72" s="445"/>
      <c r="J72" s="778"/>
      <c r="K72" s="767"/>
      <c r="L72" s="447"/>
    </row>
    <row r="73" spans="1:12" s="430" customFormat="1" ht="16.5" customHeight="1">
      <c r="A73" s="413">
        <v>64</v>
      </c>
      <c r="B73" s="424" t="s">
        <v>1980</v>
      </c>
      <c r="C73" s="416" t="s">
        <v>307</v>
      </c>
      <c r="D73" s="416" t="s">
        <v>1430</v>
      </c>
      <c r="E73" s="443" t="s">
        <v>1074</v>
      </c>
      <c r="F73" s="418" t="s">
        <v>11</v>
      </c>
      <c r="G73" s="444"/>
      <c r="H73" s="444"/>
      <c r="I73" s="445"/>
      <c r="J73" s="778"/>
      <c r="K73" s="767"/>
      <c r="L73" s="447"/>
    </row>
    <row r="74" spans="1:12" s="430" customFormat="1" ht="16.5" customHeight="1">
      <c r="A74" s="423">
        <v>65</v>
      </c>
      <c r="B74" s="424" t="s">
        <v>1980</v>
      </c>
      <c r="C74" s="416" t="s">
        <v>307</v>
      </c>
      <c r="D74" s="416" t="s">
        <v>1431</v>
      </c>
      <c r="E74" s="443" t="s">
        <v>1074</v>
      </c>
      <c r="F74" s="418" t="s">
        <v>11</v>
      </c>
      <c r="G74" s="444"/>
      <c r="H74" s="444"/>
      <c r="I74" s="445"/>
      <c r="J74" s="778"/>
      <c r="K74" s="767"/>
      <c r="L74" s="447"/>
    </row>
    <row r="75" spans="1:12" s="430" customFormat="1" ht="16.5" customHeight="1">
      <c r="A75" s="423">
        <v>66</v>
      </c>
      <c r="B75" s="424" t="s">
        <v>1980</v>
      </c>
      <c r="C75" s="416" t="s">
        <v>307</v>
      </c>
      <c r="D75" s="416" t="s">
        <v>1432</v>
      </c>
      <c r="E75" s="443" t="s">
        <v>1004</v>
      </c>
      <c r="F75" s="418" t="s">
        <v>11</v>
      </c>
      <c r="G75" s="444"/>
      <c r="H75" s="444"/>
      <c r="I75" s="445"/>
      <c r="J75" s="778"/>
      <c r="K75" s="767"/>
      <c r="L75" s="447"/>
    </row>
    <row r="76" spans="1:12" s="430" customFormat="1" ht="16.5" customHeight="1">
      <c r="A76" s="413">
        <v>67</v>
      </c>
      <c r="B76" s="424" t="s">
        <v>1980</v>
      </c>
      <c r="C76" s="416" t="s">
        <v>307</v>
      </c>
      <c r="D76" s="416" t="s">
        <v>1433</v>
      </c>
      <c r="E76" s="443" t="s">
        <v>1006</v>
      </c>
      <c r="F76" s="418" t="s">
        <v>11</v>
      </c>
      <c r="G76" s="444"/>
      <c r="H76" s="444"/>
      <c r="I76" s="445"/>
      <c r="J76" s="778"/>
      <c r="K76" s="767"/>
      <c r="L76" s="447"/>
    </row>
    <row r="77" spans="1:12" s="430" customFormat="1" ht="16.5" customHeight="1">
      <c r="A77" s="423">
        <v>68</v>
      </c>
      <c r="B77" s="424" t="s">
        <v>1980</v>
      </c>
      <c r="C77" s="416" t="s">
        <v>307</v>
      </c>
      <c r="D77" s="416" t="s">
        <v>1434</v>
      </c>
      <c r="E77" s="443" t="s">
        <v>1073</v>
      </c>
      <c r="F77" s="418" t="s">
        <v>11</v>
      </c>
      <c r="G77" s="444"/>
      <c r="H77" s="444"/>
      <c r="I77" s="445"/>
      <c r="J77" s="778"/>
      <c r="K77" s="767"/>
      <c r="L77" s="447"/>
    </row>
    <row r="78" spans="1:12" s="430" customFormat="1" ht="16.5" customHeight="1">
      <c r="A78" s="423">
        <v>69</v>
      </c>
      <c r="B78" s="424" t="s">
        <v>1980</v>
      </c>
      <c r="C78" s="416" t="s">
        <v>307</v>
      </c>
      <c r="D78" s="416" t="s">
        <v>1435</v>
      </c>
      <c r="E78" s="443" t="s">
        <v>1074</v>
      </c>
      <c r="F78" s="418" t="s">
        <v>11</v>
      </c>
      <c r="G78" s="444"/>
      <c r="H78" s="444"/>
      <c r="I78" s="445"/>
      <c r="J78" s="779"/>
      <c r="K78" s="767"/>
      <c r="L78" s="448"/>
    </row>
    <row r="79" spans="1:12" s="430" customFormat="1" ht="16.5" customHeight="1">
      <c r="A79" s="413">
        <v>70</v>
      </c>
      <c r="B79" s="424" t="s">
        <v>1980</v>
      </c>
      <c r="C79" s="416" t="s">
        <v>307</v>
      </c>
      <c r="D79" s="416" t="s">
        <v>1075</v>
      </c>
      <c r="E79" s="425"/>
      <c r="F79" s="418" t="s">
        <v>11</v>
      </c>
      <c r="G79" s="426"/>
      <c r="H79" s="426"/>
      <c r="I79" s="437"/>
      <c r="J79" s="583" t="s">
        <v>2290</v>
      </c>
      <c r="K79" s="449"/>
    </row>
    <row r="80" spans="1:12" s="430" customFormat="1" ht="18" customHeight="1">
      <c r="A80" s="423">
        <v>71</v>
      </c>
      <c r="B80" s="424" t="s">
        <v>1980</v>
      </c>
      <c r="C80" s="416" t="s">
        <v>1166</v>
      </c>
      <c r="D80" s="416" t="s">
        <v>1167</v>
      </c>
      <c r="E80" s="425" t="s">
        <v>1168</v>
      </c>
      <c r="F80" s="418" t="s">
        <v>11</v>
      </c>
      <c r="G80" s="426"/>
      <c r="H80" s="437"/>
      <c r="I80" s="437"/>
      <c r="J80" s="427" t="s">
        <v>1996</v>
      </c>
      <c r="K80" s="450"/>
    </row>
    <row r="81" spans="1:11" s="430" customFormat="1" ht="18" customHeight="1">
      <c r="A81" s="423">
        <v>72</v>
      </c>
      <c r="B81" s="424" t="s">
        <v>1980</v>
      </c>
      <c r="C81" s="416" t="s">
        <v>1166</v>
      </c>
      <c r="D81" s="416" t="s">
        <v>1169</v>
      </c>
      <c r="E81" s="425" t="s">
        <v>1170</v>
      </c>
      <c r="F81" s="418" t="s">
        <v>11</v>
      </c>
      <c r="G81" s="426"/>
      <c r="H81" s="437"/>
      <c r="I81" s="437"/>
      <c r="J81" s="427" t="s">
        <v>1997</v>
      </c>
      <c r="K81" s="450"/>
    </row>
    <row r="82" spans="1:11" s="430" customFormat="1" ht="18" customHeight="1">
      <c r="A82" s="413">
        <v>73</v>
      </c>
      <c r="B82" s="424" t="s">
        <v>1980</v>
      </c>
      <c r="C82" s="416" t="s">
        <v>1166</v>
      </c>
      <c r="D82" s="416" t="s">
        <v>1171</v>
      </c>
      <c r="E82" s="425"/>
      <c r="F82" s="418" t="s">
        <v>11</v>
      </c>
      <c r="G82" s="426"/>
      <c r="H82" s="437"/>
      <c r="I82" s="437"/>
      <c r="J82" s="427" t="s">
        <v>1998</v>
      </c>
      <c r="K82" s="450"/>
    </row>
    <row r="83" spans="1:11" s="430" customFormat="1" ht="18" customHeight="1">
      <c r="A83" s="423">
        <v>74</v>
      </c>
      <c r="B83" s="424" t="s">
        <v>1980</v>
      </c>
      <c r="C83" s="416" t="s">
        <v>1166</v>
      </c>
      <c r="D83" s="416" t="s">
        <v>1172</v>
      </c>
      <c r="E83" s="425" t="s">
        <v>1097</v>
      </c>
      <c r="F83" s="418" t="s">
        <v>11</v>
      </c>
      <c r="G83" s="426"/>
      <c r="H83" s="437"/>
      <c r="I83" s="437"/>
      <c r="J83" s="427" t="s">
        <v>1999</v>
      </c>
      <c r="K83" s="450"/>
    </row>
    <row r="84" spans="1:11" s="430" customFormat="1" ht="18" customHeight="1">
      <c r="A84" s="423">
        <v>75</v>
      </c>
      <c r="B84" s="424" t="s">
        <v>1980</v>
      </c>
      <c r="C84" s="416" t="s">
        <v>1166</v>
      </c>
      <c r="D84" s="416" t="s">
        <v>1173</v>
      </c>
      <c r="E84" s="425"/>
      <c r="F84" s="418" t="s">
        <v>11</v>
      </c>
      <c r="G84" s="426"/>
      <c r="H84" s="437"/>
      <c r="I84" s="437"/>
      <c r="J84" s="427" t="s">
        <v>2000</v>
      </c>
      <c r="K84" s="450"/>
    </row>
    <row r="85" spans="1:11" s="430" customFormat="1" ht="18" customHeight="1">
      <c r="A85" s="413">
        <v>76</v>
      </c>
      <c r="B85" s="424" t="s">
        <v>1980</v>
      </c>
      <c r="C85" s="416" t="s">
        <v>1166</v>
      </c>
      <c r="D85" s="416" t="s">
        <v>1174</v>
      </c>
      <c r="E85" s="425"/>
      <c r="F85" s="418" t="s">
        <v>11</v>
      </c>
      <c r="G85" s="426"/>
      <c r="H85" s="437"/>
      <c r="I85" s="437"/>
      <c r="J85" s="427" t="s">
        <v>2001</v>
      </c>
      <c r="K85" s="450"/>
    </row>
    <row r="86" spans="1:11" s="430" customFormat="1" ht="18" customHeight="1">
      <c r="A86" s="423">
        <v>77</v>
      </c>
      <c r="B86" s="424" t="s">
        <v>1980</v>
      </c>
      <c r="C86" s="416" t="s">
        <v>1166</v>
      </c>
      <c r="D86" s="416" t="s">
        <v>1175</v>
      </c>
      <c r="E86" s="425"/>
      <c r="F86" s="418" t="s">
        <v>11</v>
      </c>
      <c r="G86" s="426"/>
      <c r="H86" s="437"/>
      <c r="I86" s="437"/>
      <c r="J86" s="427" t="s">
        <v>2002</v>
      </c>
      <c r="K86" s="450"/>
    </row>
    <row r="87" spans="1:11" s="430" customFormat="1" ht="18" customHeight="1">
      <c r="A87" s="423">
        <v>78</v>
      </c>
      <c r="B87" s="424" t="s">
        <v>1980</v>
      </c>
      <c r="C87" s="416" t="s">
        <v>1166</v>
      </c>
      <c r="D87" s="416" t="s">
        <v>1176</v>
      </c>
      <c r="E87" s="451" t="s">
        <v>2003</v>
      </c>
      <c r="F87" s="418" t="s">
        <v>11</v>
      </c>
      <c r="G87" s="426"/>
      <c r="H87" s="437"/>
      <c r="I87" s="437"/>
      <c r="J87" s="768" t="s">
        <v>2004</v>
      </c>
      <c r="K87" s="450"/>
    </row>
    <row r="88" spans="1:11" s="430" customFormat="1" ht="18" customHeight="1">
      <c r="A88" s="413">
        <v>79</v>
      </c>
      <c r="B88" s="424" t="s">
        <v>1980</v>
      </c>
      <c r="C88" s="416" t="s">
        <v>1166</v>
      </c>
      <c r="D88" s="416" t="s">
        <v>1832</v>
      </c>
      <c r="E88" s="425" t="s">
        <v>2005</v>
      </c>
      <c r="F88" s="418" t="s">
        <v>11</v>
      </c>
      <c r="G88" s="426"/>
      <c r="H88" s="437"/>
      <c r="I88" s="437"/>
      <c r="J88" s="768"/>
      <c r="K88" s="450"/>
    </row>
    <row r="89" spans="1:11" s="430" customFormat="1" ht="18" customHeight="1">
      <c r="A89" s="423">
        <v>80</v>
      </c>
      <c r="B89" s="424" t="s">
        <v>1980</v>
      </c>
      <c r="C89" s="416" t="s">
        <v>1166</v>
      </c>
      <c r="D89" s="416" t="s">
        <v>2006</v>
      </c>
      <c r="E89" s="425" t="s">
        <v>1179</v>
      </c>
      <c r="F89" s="418" t="s">
        <v>11</v>
      </c>
      <c r="G89" s="426"/>
      <c r="H89" s="437"/>
      <c r="I89" s="437"/>
      <c r="J89" s="768"/>
      <c r="K89" s="450"/>
    </row>
    <row r="90" spans="1:11" s="430" customFormat="1" ht="18" customHeight="1">
      <c r="A90" s="423">
        <v>81</v>
      </c>
      <c r="B90" s="424" t="s">
        <v>1980</v>
      </c>
      <c r="C90" s="416" t="s">
        <v>1166</v>
      </c>
      <c r="D90" s="416" t="s">
        <v>1833</v>
      </c>
      <c r="E90" s="425" t="s">
        <v>1180</v>
      </c>
      <c r="F90" s="418" t="s">
        <v>11</v>
      </c>
      <c r="G90" s="426"/>
      <c r="H90" s="437"/>
      <c r="I90" s="437"/>
      <c r="J90" s="768"/>
      <c r="K90" s="450"/>
    </row>
    <row r="91" spans="1:11" s="430" customFormat="1" ht="18" customHeight="1">
      <c r="A91" s="413">
        <v>82</v>
      </c>
      <c r="B91" s="424" t="s">
        <v>1980</v>
      </c>
      <c r="C91" s="416" t="s">
        <v>1166</v>
      </c>
      <c r="D91" s="416" t="s">
        <v>1834</v>
      </c>
      <c r="E91" s="425" t="s">
        <v>1181</v>
      </c>
      <c r="F91" s="418" t="s">
        <v>11</v>
      </c>
      <c r="G91" s="426"/>
      <c r="H91" s="437"/>
      <c r="I91" s="437"/>
      <c r="J91" s="768"/>
      <c r="K91" s="450"/>
    </row>
    <row r="92" spans="1:11" s="430" customFormat="1" ht="18" customHeight="1">
      <c r="A92" s="423">
        <v>83</v>
      </c>
      <c r="B92" s="424"/>
      <c r="C92" s="586" t="s">
        <v>829</v>
      </c>
      <c r="D92" s="452" t="s">
        <v>830</v>
      </c>
      <c r="E92" s="425"/>
      <c r="F92" s="418" t="s">
        <v>11</v>
      </c>
      <c r="G92" s="426"/>
      <c r="H92" s="437"/>
      <c r="I92" s="437"/>
      <c r="J92" s="428" t="s">
        <v>1524</v>
      </c>
      <c r="K92" s="450"/>
    </row>
    <row r="93" spans="1:11" s="224" customFormat="1" ht="16.5" customHeight="1">
      <c r="A93" s="423">
        <v>84</v>
      </c>
      <c r="B93" s="424" t="s">
        <v>1980</v>
      </c>
      <c r="C93" s="586" t="s">
        <v>832</v>
      </c>
      <c r="D93" s="452" t="s">
        <v>830</v>
      </c>
      <c r="E93" s="453"/>
      <c r="F93" s="418" t="s">
        <v>11</v>
      </c>
      <c r="G93" s="454"/>
      <c r="H93" s="453"/>
      <c r="I93" s="455"/>
      <c r="J93" s="456" t="s">
        <v>2007</v>
      </c>
      <c r="K93" s="457"/>
    </row>
    <row r="94" spans="1:11" s="224" customFormat="1" ht="16.5" customHeight="1">
      <c r="A94" s="413">
        <v>85</v>
      </c>
      <c r="B94" s="424" t="s">
        <v>1980</v>
      </c>
      <c r="C94" s="586" t="s">
        <v>829</v>
      </c>
      <c r="D94" s="452" t="s">
        <v>834</v>
      </c>
      <c r="E94" s="453" t="s">
        <v>835</v>
      </c>
      <c r="F94" s="418" t="s">
        <v>11</v>
      </c>
      <c r="G94" s="455"/>
      <c r="H94" s="453"/>
      <c r="I94" s="455"/>
      <c r="J94" s="458" t="s">
        <v>2008</v>
      </c>
      <c r="K94" s="457"/>
    </row>
    <row r="95" spans="1:11" s="224" customFormat="1" ht="16.5" customHeight="1">
      <c r="A95" s="423">
        <v>86</v>
      </c>
      <c r="B95" s="424" t="s">
        <v>1980</v>
      </c>
      <c r="C95" s="586" t="s">
        <v>829</v>
      </c>
      <c r="D95" s="452" t="s">
        <v>837</v>
      </c>
      <c r="E95" s="453" t="s">
        <v>835</v>
      </c>
      <c r="F95" s="418" t="s">
        <v>11</v>
      </c>
      <c r="G95" s="455"/>
      <c r="H95" s="453"/>
      <c r="I95" s="455"/>
      <c r="J95" s="458"/>
      <c r="K95" s="457"/>
    </row>
    <row r="96" spans="1:11" s="224" customFormat="1" ht="16.5" customHeight="1">
      <c r="A96" s="423">
        <v>87</v>
      </c>
      <c r="B96" s="424" t="s">
        <v>1980</v>
      </c>
      <c r="C96" s="586" t="s">
        <v>829</v>
      </c>
      <c r="D96" s="452" t="s">
        <v>839</v>
      </c>
      <c r="E96" s="453" t="s">
        <v>458</v>
      </c>
      <c r="F96" s="418" t="s">
        <v>11</v>
      </c>
      <c r="G96" s="455"/>
      <c r="H96" s="453"/>
      <c r="I96" s="455"/>
      <c r="J96" s="458"/>
      <c r="K96" s="457"/>
    </row>
    <row r="97" spans="1:11" s="224" customFormat="1" ht="16.5" customHeight="1">
      <c r="A97" s="413">
        <v>88</v>
      </c>
      <c r="B97" s="424" t="s">
        <v>1980</v>
      </c>
      <c r="C97" s="586" t="s">
        <v>829</v>
      </c>
      <c r="D97" s="452" t="s">
        <v>841</v>
      </c>
      <c r="E97" s="453" t="s">
        <v>842</v>
      </c>
      <c r="F97" s="418" t="s">
        <v>11</v>
      </c>
      <c r="G97" s="455"/>
      <c r="H97" s="453"/>
      <c r="I97" s="455"/>
      <c r="J97" s="458"/>
      <c r="K97" s="457"/>
    </row>
    <row r="98" spans="1:11" s="224" customFormat="1" ht="16.5" customHeight="1">
      <c r="A98" s="423">
        <v>89</v>
      </c>
      <c r="B98" s="424" t="s">
        <v>1980</v>
      </c>
      <c r="C98" s="586" t="s">
        <v>829</v>
      </c>
      <c r="D98" s="452" t="s">
        <v>844</v>
      </c>
      <c r="E98" s="453" t="s">
        <v>842</v>
      </c>
      <c r="F98" s="418" t="s">
        <v>11</v>
      </c>
      <c r="G98" s="455"/>
      <c r="H98" s="453"/>
      <c r="I98" s="455"/>
      <c r="J98" s="458"/>
      <c r="K98" s="457"/>
    </row>
    <row r="99" spans="1:11" s="224" customFormat="1" ht="16.5" customHeight="1">
      <c r="A99" s="423">
        <v>90</v>
      </c>
      <c r="B99" s="424" t="s">
        <v>1980</v>
      </c>
      <c r="C99" s="586" t="s">
        <v>829</v>
      </c>
      <c r="D99" s="452" t="s">
        <v>846</v>
      </c>
      <c r="E99" s="453" t="s">
        <v>842</v>
      </c>
      <c r="F99" s="418" t="s">
        <v>11</v>
      </c>
      <c r="G99" s="455"/>
      <c r="H99" s="453"/>
      <c r="I99" s="455"/>
      <c r="J99" s="458"/>
      <c r="K99" s="457"/>
    </row>
    <row r="100" spans="1:11" s="224" customFormat="1" ht="16.5" customHeight="1">
      <c r="A100" s="413">
        <v>91</v>
      </c>
      <c r="B100" s="424" t="s">
        <v>1980</v>
      </c>
      <c r="C100" s="586" t="s">
        <v>832</v>
      </c>
      <c r="D100" s="452" t="s">
        <v>848</v>
      </c>
      <c r="E100" s="453" t="s">
        <v>849</v>
      </c>
      <c r="F100" s="418" t="s">
        <v>11</v>
      </c>
      <c r="G100" s="455"/>
      <c r="H100" s="453"/>
      <c r="I100" s="455"/>
      <c r="J100" s="458"/>
      <c r="K100" s="457"/>
    </row>
    <row r="101" spans="1:11" s="224" customFormat="1" ht="16.5" customHeight="1">
      <c r="A101" s="423">
        <v>92</v>
      </c>
      <c r="B101" s="424" t="s">
        <v>1980</v>
      </c>
      <c r="C101" s="586" t="s">
        <v>832</v>
      </c>
      <c r="D101" s="452" t="s">
        <v>851</v>
      </c>
      <c r="E101" s="453" t="s">
        <v>852</v>
      </c>
      <c r="F101" s="418" t="s">
        <v>11</v>
      </c>
      <c r="G101" s="455"/>
      <c r="H101" s="453"/>
      <c r="I101" s="455"/>
      <c r="J101" s="458"/>
      <c r="K101" s="457"/>
    </row>
    <row r="102" spans="1:11" s="224" customFormat="1" ht="16.5" customHeight="1">
      <c r="A102" s="423">
        <v>93</v>
      </c>
      <c r="B102" s="424" t="s">
        <v>1980</v>
      </c>
      <c r="C102" s="586" t="s">
        <v>832</v>
      </c>
      <c r="D102" s="452" t="s">
        <v>854</v>
      </c>
      <c r="E102" s="453" t="s">
        <v>852</v>
      </c>
      <c r="F102" s="418" t="s">
        <v>11</v>
      </c>
      <c r="G102" s="455"/>
      <c r="H102" s="453"/>
      <c r="I102" s="455"/>
      <c r="J102" s="458"/>
      <c r="K102" s="457"/>
    </row>
    <row r="103" spans="1:11" s="224" customFormat="1" ht="16.5" customHeight="1">
      <c r="A103" s="413">
        <v>94</v>
      </c>
      <c r="B103" s="424" t="s">
        <v>1980</v>
      </c>
      <c r="C103" s="586" t="s">
        <v>832</v>
      </c>
      <c r="D103" s="452" t="s">
        <v>856</v>
      </c>
      <c r="E103" s="453" t="s">
        <v>852</v>
      </c>
      <c r="F103" s="418" t="s">
        <v>11</v>
      </c>
      <c r="G103" s="455"/>
      <c r="H103" s="453"/>
      <c r="I103" s="455"/>
      <c r="J103" s="458"/>
      <c r="K103" s="457"/>
    </row>
    <row r="104" spans="1:11" s="224" customFormat="1" ht="16.5" customHeight="1">
      <c r="A104" s="423">
        <v>95</v>
      </c>
      <c r="B104" s="424" t="s">
        <v>1980</v>
      </c>
      <c r="C104" s="586" t="s">
        <v>832</v>
      </c>
      <c r="D104" s="452" t="s">
        <v>841</v>
      </c>
      <c r="E104" s="453" t="s">
        <v>858</v>
      </c>
      <c r="F104" s="418" t="s">
        <v>11</v>
      </c>
      <c r="G104" s="455"/>
      <c r="H104" s="453"/>
      <c r="I104" s="455"/>
      <c r="J104" s="458"/>
      <c r="K104" s="457"/>
    </row>
    <row r="105" spans="1:11" s="224" customFormat="1" ht="16.5" customHeight="1">
      <c r="A105" s="423">
        <v>96</v>
      </c>
      <c r="B105" s="424" t="s">
        <v>1980</v>
      </c>
      <c r="C105" s="586" t="s">
        <v>832</v>
      </c>
      <c r="D105" s="452" t="s">
        <v>844</v>
      </c>
      <c r="E105" s="453" t="s">
        <v>858</v>
      </c>
      <c r="F105" s="418" t="s">
        <v>11</v>
      </c>
      <c r="G105" s="455"/>
      <c r="H105" s="453"/>
      <c r="I105" s="455"/>
      <c r="J105" s="458"/>
      <c r="K105" s="457"/>
    </row>
    <row r="106" spans="1:11" s="224" customFormat="1" ht="16.5" customHeight="1">
      <c r="A106" s="413">
        <v>97</v>
      </c>
      <c r="B106" s="424" t="s">
        <v>1980</v>
      </c>
      <c r="C106" s="586" t="s">
        <v>832</v>
      </c>
      <c r="D106" s="452" t="s">
        <v>846</v>
      </c>
      <c r="E106" s="453" t="s">
        <v>858</v>
      </c>
      <c r="F106" s="418" t="s">
        <v>11</v>
      </c>
      <c r="G106" s="455"/>
      <c r="H106" s="453"/>
      <c r="I106" s="455"/>
      <c r="J106" s="458"/>
      <c r="K106" s="457"/>
    </row>
    <row r="107" spans="1:11" s="224" customFormat="1" ht="16.5" customHeight="1">
      <c r="A107" s="423">
        <v>98</v>
      </c>
      <c r="B107" s="424" t="s">
        <v>1980</v>
      </c>
      <c r="C107" s="586" t="s">
        <v>829</v>
      </c>
      <c r="D107" s="452" t="s">
        <v>862</v>
      </c>
      <c r="E107" s="453"/>
      <c r="F107" s="418" t="s">
        <v>11</v>
      </c>
      <c r="G107" s="454"/>
      <c r="H107" s="453"/>
      <c r="I107" s="455"/>
      <c r="J107" s="456" t="s">
        <v>2009</v>
      </c>
      <c r="K107" s="457"/>
    </row>
    <row r="108" spans="1:11" s="224" customFormat="1" ht="16.5" customHeight="1">
      <c r="A108" s="423">
        <v>99</v>
      </c>
      <c r="B108" s="424" t="s">
        <v>1980</v>
      </c>
      <c r="C108" s="586" t="s">
        <v>832</v>
      </c>
      <c r="D108" s="452" t="s">
        <v>862</v>
      </c>
      <c r="E108" s="453"/>
      <c r="F108" s="418" t="s">
        <v>11</v>
      </c>
      <c r="G108" s="454"/>
      <c r="H108" s="453"/>
      <c r="I108" s="455"/>
      <c r="J108" s="456" t="s">
        <v>2010</v>
      </c>
      <c r="K108" s="457"/>
    </row>
    <row r="109" spans="1:11" s="430" customFormat="1" ht="18" customHeight="1">
      <c r="A109" s="413">
        <v>100</v>
      </c>
      <c r="B109" s="424" t="s">
        <v>1980</v>
      </c>
      <c r="C109" s="586" t="s">
        <v>865</v>
      </c>
      <c r="D109" s="452" t="s">
        <v>866</v>
      </c>
      <c r="E109" s="425"/>
      <c r="F109" s="418" t="s">
        <v>11</v>
      </c>
      <c r="G109" s="437"/>
      <c r="H109" s="437"/>
      <c r="I109" s="427"/>
      <c r="J109" s="427" t="s">
        <v>2011</v>
      </c>
      <c r="K109" s="450"/>
    </row>
    <row r="110" spans="1:11" s="430" customFormat="1" ht="18" customHeight="1">
      <c r="A110" s="423">
        <v>101</v>
      </c>
      <c r="B110" s="424" t="s">
        <v>1980</v>
      </c>
      <c r="C110" s="586" t="s">
        <v>865</v>
      </c>
      <c r="D110" s="452" t="s">
        <v>868</v>
      </c>
      <c r="E110" s="425"/>
      <c r="F110" s="418" t="s">
        <v>11</v>
      </c>
      <c r="G110" s="437"/>
      <c r="H110" s="437"/>
      <c r="I110" s="427"/>
      <c r="J110" s="427" t="s">
        <v>2012</v>
      </c>
      <c r="K110" s="450"/>
    </row>
    <row r="111" spans="1:11" s="430" customFormat="1" ht="18" customHeight="1">
      <c r="A111" s="423">
        <v>102</v>
      </c>
      <c r="B111" s="424" t="s">
        <v>1980</v>
      </c>
      <c r="C111" s="586" t="s">
        <v>865</v>
      </c>
      <c r="D111" s="452" t="s">
        <v>862</v>
      </c>
      <c r="E111" s="425"/>
      <c r="F111" s="418" t="s">
        <v>11</v>
      </c>
      <c r="G111" s="437"/>
      <c r="H111" s="437"/>
      <c r="I111" s="427"/>
      <c r="J111" s="427" t="s">
        <v>2013</v>
      </c>
      <c r="K111" s="450"/>
    </row>
    <row r="112" spans="1:11" s="430" customFormat="1" ht="18" customHeight="1">
      <c r="A112" s="413">
        <v>103</v>
      </c>
      <c r="B112" s="424" t="s">
        <v>1980</v>
      </c>
      <c r="C112" s="586" t="s">
        <v>2014</v>
      </c>
      <c r="D112" s="459" t="s">
        <v>871</v>
      </c>
      <c r="E112" s="425" t="s">
        <v>2015</v>
      </c>
      <c r="F112" s="418" t="s">
        <v>11</v>
      </c>
      <c r="G112" s="437"/>
      <c r="H112" s="437"/>
      <c r="I112" s="427"/>
      <c r="J112" s="427" t="s">
        <v>2016</v>
      </c>
      <c r="K112" s="450"/>
    </row>
    <row r="113" spans="1:14" s="430" customFormat="1" ht="18" customHeight="1">
      <c r="A113" s="423">
        <v>104</v>
      </c>
      <c r="B113" s="424" t="s">
        <v>2017</v>
      </c>
      <c r="C113" s="586" t="s">
        <v>2161</v>
      </c>
      <c r="D113" s="459" t="s">
        <v>2162</v>
      </c>
      <c r="E113" s="544" t="s">
        <v>2163</v>
      </c>
      <c r="F113" s="43" t="s">
        <v>10</v>
      </c>
      <c r="G113" s="427"/>
      <c r="H113" s="437"/>
      <c r="I113" s="427"/>
      <c r="J113" s="426" t="s">
        <v>2018</v>
      </c>
      <c r="K113" s="450"/>
    </row>
    <row r="114" spans="1:14" s="430" customFormat="1" ht="18" customHeight="1">
      <c r="A114" s="423">
        <v>105</v>
      </c>
      <c r="B114" s="424" t="s">
        <v>2017</v>
      </c>
      <c r="C114" s="586" t="s">
        <v>865</v>
      </c>
      <c r="D114" s="459" t="s">
        <v>878</v>
      </c>
      <c r="E114" s="242" t="s">
        <v>101</v>
      </c>
      <c r="F114" s="246" t="s">
        <v>11</v>
      </c>
      <c r="G114" s="437"/>
      <c r="H114" s="437"/>
      <c r="I114" s="427"/>
      <c r="J114" s="460" t="s">
        <v>2019</v>
      </c>
      <c r="K114" s="450"/>
    </row>
    <row r="115" spans="1:14" s="430" customFormat="1" ht="18" customHeight="1">
      <c r="A115" s="413">
        <v>106</v>
      </c>
      <c r="B115" s="424" t="s">
        <v>2017</v>
      </c>
      <c r="C115" s="586" t="s">
        <v>865</v>
      </c>
      <c r="D115" s="452" t="s">
        <v>880</v>
      </c>
      <c r="E115" s="242" t="s">
        <v>881</v>
      </c>
      <c r="F115" s="246" t="s">
        <v>11</v>
      </c>
      <c r="G115" s="437"/>
      <c r="H115" s="437"/>
      <c r="I115" s="427"/>
      <c r="J115" s="427" t="s">
        <v>2020</v>
      </c>
      <c r="K115" s="450"/>
    </row>
    <row r="116" spans="1:14" s="224" customFormat="1" ht="16.5" customHeight="1">
      <c r="A116" s="423">
        <v>107</v>
      </c>
      <c r="B116" s="424" t="s">
        <v>2017</v>
      </c>
      <c r="C116" s="586" t="s">
        <v>865</v>
      </c>
      <c r="D116" s="452" t="s">
        <v>883</v>
      </c>
      <c r="E116" s="242" t="s">
        <v>884</v>
      </c>
      <c r="F116" s="246" t="s">
        <v>11</v>
      </c>
      <c r="G116" s="455"/>
      <c r="H116" s="453"/>
      <c r="I116" s="455"/>
      <c r="J116" s="769"/>
      <c r="K116" s="457"/>
    </row>
    <row r="117" spans="1:14" s="224" customFormat="1" ht="16.5" customHeight="1">
      <c r="A117" s="423">
        <v>108</v>
      </c>
      <c r="B117" s="424" t="s">
        <v>2017</v>
      </c>
      <c r="C117" s="586" t="s">
        <v>865</v>
      </c>
      <c r="D117" s="452" t="s">
        <v>886</v>
      </c>
      <c r="E117" s="242" t="s">
        <v>884</v>
      </c>
      <c r="F117" s="246" t="s">
        <v>11</v>
      </c>
      <c r="G117" s="455"/>
      <c r="H117" s="453"/>
      <c r="I117" s="455"/>
      <c r="J117" s="769"/>
      <c r="K117" s="457"/>
    </row>
    <row r="118" spans="1:14" s="224" customFormat="1" ht="16.5" customHeight="1">
      <c r="A118" s="413">
        <v>109</v>
      </c>
      <c r="B118" s="424" t="s">
        <v>2017</v>
      </c>
      <c r="C118" s="586" t="s">
        <v>865</v>
      </c>
      <c r="D118" s="452" t="s">
        <v>888</v>
      </c>
      <c r="E118" s="242" t="s">
        <v>884</v>
      </c>
      <c r="F118" s="246" t="s">
        <v>11</v>
      </c>
      <c r="G118" s="455"/>
      <c r="H118" s="453"/>
      <c r="I118" s="455"/>
      <c r="J118" s="769"/>
      <c r="K118" s="457"/>
    </row>
    <row r="119" spans="1:14" s="224" customFormat="1" ht="16.5" customHeight="1">
      <c r="A119" s="423">
        <v>110</v>
      </c>
      <c r="B119" s="424" t="s">
        <v>2017</v>
      </c>
      <c r="C119" s="586" t="s">
        <v>865</v>
      </c>
      <c r="D119" s="452" t="s">
        <v>890</v>
      </c>
      <c r="E119" s="544" t="s">
        <v>2166</v>
      </c>
      <c r="F119" s="246" t="s">
        <v>11</v>
      </c>
      <c r="G119" s="455"/>
      <c r="H119" s="453"/>
      <c r="I119" s="455"/>
      <c r="J119" s="769"/>
      <c r="K119" s="457"/>
    </row>
    <row r="120" spans="1:14" s="224" customFormat="1" ht="16.5" customHeight="1">
      <c r="A120" s="423">
        <v>111</v>
      </c>
      <c r="B120" s="424" t="s">
        <v>2017</v>
      </c>
      <c r="C120" s="586" t="s">
        <v>865</v>
      </c>
      <c r="D120" s="452" t="s">
        <v>892</v>
      </c>
      <c r="E120" s="544" t="s">
        <v>2159</v>
      </c>
      <c r="F120" s="246" t="s">
        <v>11</v>
      </c>
      <c r="G120" s="455"/>
      <c r="H120" s="453"/>
      <c r="I120" s="455"/>
      <c r="J120" s="769"/>
      <c r="K120" s="457"/>
    </row>
    <row r="121" spans="1:14" s="224" customFormat="1" ht="16.5" customHeight="1">
      <c r="A121" s="413">
        <v>112</v>
      </c>
      <c r="B121" s="424" t="s">
        <v>2017</v>
      </c>
      <c r="C121" s="586" t="s">
        <v>865</v>
      </c>
      <c r="D121" s="452" t="s">
        <v>894</v>
      </c>
      <c r="E121" s="544" t="s">
        <v>2159</v>
      </c>
      <c r="F121" s="246" t="s">
        <v>11</v>
      </c>
      <c r="G121" s="455"/>
      <c r="H121" s="453"/>
      <c r="I121" s="455"/>
      <c r="J121" s="769"/>
      <c r="K121" s="457"/>
    </row>
    <row r="122" spans="1:14" s="224" customFormat="1" ht="16.5" customHeight="1">
      <c r="A122" s="423">
        <v>113</v>
      </c>
      <c r="B122" s="424" t="s">
        <v>2017</v>
      </c>
      <c r="C122" s="586" t="s">
        <v>865</v>
      </c>
      <c r="D122" s="452" t="s">
        <v>896</v>
      </c>
      <c r="E122" s="453" t="s">
        <v>897</v>
      </c>
      <c r="F122" s="418" t="s">
        <v>11</v>
      </c>
      <c r="G122" s="455"/>
      <c r="H122" s="453"/>
      <c r="I122" s="455"/>
      <c r="J122" s="769"/>
      <c r="K122" s="457"/>
    </row>
    <row r="123" spans="1:14" ht="18" customHeight="1">
      <c r="A123" s="423">
        <v>114</v>
      </c>
      <c r="B123" s="424" t="s">
        <v>2017</v>
      </c>
      <c r="C123" s="416" t="s">
        <v>2021</v>
      </c>
      <c r="D123" s="416" t="s">
        <v>60</v>
      </c>
      <c r="E123" s="417"/>
      <c r="F123" s="538" t="s">
        <v>1977</v>
      </c>
      <c r="G123" s="419"/>
      <c r="H123" s="419"/>
      <c r="I123" s="420"/>
      <c r="J123" s="440" t="s">
        <v>2022</v>
      </c>
      <c r="K123" s="422"/>
      <c r="N123" s="461" t="s">
        <v>2023</v>
      </c>
    </row>
    <row r="124" spans="1:14" ht="16.5" customHeight="1">
      <c r="A124" s="413">
        <v>115</v>
      </c>
      <c r="B124" s="424" t="s">
        <v>2017</v>
      </c>
      <c r="C124" s="416" t="s">
        <v>59</v>
      </c>
      <c r="D124" s="416" t="s">
        <v>62</v>
      </c>
      <c r="E124" s="417"/>
      <c r="F124" s="538" t="s">
        <v>1977</v>
      </c>
      <c r="G124" s="419"/>
      <c r="H124" s="419"/>
      <c r="I124" s="420"/>
      <c r="J124" s="432" t="s">
        <v>2024</v>
      </c>
      <c r="K124" s="422"/>
      <c r="L124" s="462"/>
    </row>
    <row r="125" spans="1:14" ht="16.5" customHeight="1">
      <c r="A125" s="423">
        <v>116</v>
      </c>
      <c r="B125" s="424" t="s">
        <v>2017</v>
      </c>
      <c r="C125" s="416" t="s">
        <v>59</v>
      </c>
      <c r="D125" s="463" t="s">
        <v>70</v>
      </c>
      <c r="E125" s="417"/>
      <c r="F125" s="538" t="s">
        <v>1977</v>
      </c>
      <c r="G125" s="419"/>
      <c r="H125" s="419"/>
      <c r="I125" s="420"/>
      <c r="J125" s="464" t="s">
        <v>2025</v>
      </c>
      <c r="K125" s="465"/>
      <c r="L125" s="462"/>
      <c r="N125" s="466" t="s">
        <v>2026</v>
      </c>
    </row>
    <row r="126" spans="1:14" ht="16.5" customHeight="1">
      <c r="A126" s="423">
        <v>117</v>
      </c>
      <c r="B126" s="424" t="s">
        <v>2017</v>
      </c>
      <c r="C126" s="416" t="s">
        <v>59</v>
      </c>
      <c r="D126" s="416" t="s">
        <v>1164</v>
      </c>
      <c r="E126" s="417"/>
      <c r="F126" s="418" t="s">
        <v>11</v>
      </c>
      <c r="G126" s="419"/>
      <c r="H126" s="419"/>
      <c r="I126" s="420"/>
      <c r="J126" s="432" t="s">
        <v>65</v>
      </c>
      <c r="K126" s="422"/>
      <c r="L126" s="433"/>
      <c r="N126" s="467" t="s">
        <v>2023</v>
      </c>
    </row>
    <row r="127" spans="1:14" ht="16.5" customHeight="1">
      <c r="A127" s="413">
        <v>118</v>
      </c>
      <c r="B127" s="424" t="s">
        <v>2017</v>
      </c>
      <c r="C127" s="416" t="s">
        <v>59</v>
      </c>
      <c r="D127" s="416" t="s">
        <v>66</v>
      </c>
      <c r="E127" s="417"/>
      <c r="F127" s="418" t="s">
        <v>11</v>
      </c>
      <c r="G127" s="419"/>
      <c r="H127" s="419"/>
      <c r="I127" s="420"/>
      <c r="J127" s="432" t="s">
        <v>67</v>
      </c>
      <c r="K127" s="422"/>
      <c r="L127" s="462"/>
    </row>
    <row r="128" spans="1:14" ht="16.5" customHeight="1">
      <c r="A128" s="423">
        <v>119</v>
      </c>
      <c r="B128" s="424" t="s">
        <v>2017</v>
      </c>
      <c r="C128" s="416" t="s">
        <v>59</v>
      </c>
      <c r="D128" s="416" t="s">
        <v>68</v>
      </c>
      <c r="E128" s="417"/>
      <c r="F128" s="418" t="s">
        <v>11</v>
      </c>
      <c r="G128" s="419"/>
      <c r="H128" s="419"/>
      <c r="I128" s="420"/>
      <c r="J128" s="432" t="s">
        <v>2027</v>
      </c>
      <c r="K128" s="422"/>
      <c r="L128" s="433"/>
    </row>
    <row r="129" spans="1:12" s="224" customFormat="1" ht="16.5" customHeight="1">
      <c r="A129" s="423">
        <v>120</v>
      </c>
      <c r="B129" s="424" t="s">
        <v>1980</v>
      </c>
      <c r="C129" s="219" t="s">
        <v>188</v>
      </c>
      <c r="D129" s="219" t="s">
        <v>1559</v>
      </c>
      <c r="E129" s="220" t="s">
        <v>2303</v>
      </c>
      <c r="F129" s="418" t="s">
        <v>11</v>
      </c>
      <c r="G129" s="220"/>
      <c r="H129" s="220"/>
      <c r="I129" s="222"/>
      <c r="J129" s="598" t="s">
        <v>2310</v>
      </c>
      <c r="K129" s="265"/>
      <c r="L129" s="223"/>
    </row>
    <row r="130" spans="1:12" s="224" customFormat="1" ht="16.5" customHeight="1">
      <c r="A130" s="413">
        <v>121</v>
      </c>
      <c r="B130" s="424" t="s">
        <v>1980</v>
      </c>
      <c r="C130" s="219" t="s">
        <v>188</v>
      </c>
      <c r="D130" s="219" t="s">
        <v>1560</v>
      </c>
      <c r="E130" s="220" t="s">
        <v>2304</v>
      </c>
      <c r="F130" s="418" t="s">
        <v>11</v>
      </c>
      <c r="G130" s="220"/>
      <c r="H130" s="220"/>
      <c r="I130" s="222"/>
      <c r="J130" s="598" t="s">
        <v>2311</v>
      </c>
      <c r="K130" s="265"/>
      <c r="L130" s="223"/>
    </row>
    <row r="131" spans="1:12" s="224" customFormat="1" ht="16.5" customHeight="1">
      <c r="A131" s="423">
        <v>122</v>
      </c>
      <c r="B131" s="424" t="s">
        <v>1980</v>
      </c>
      <c r="C131" s="219" t="s">
        <v>188</v>
      </c>
      <c r="D131" s="219" t="s">
        <v>1561</v>
      </c>
      <c r="E131" s="220" t="s">
        <v>2307</v>
      </c>
      <c r="F131" s="418" t="s">
        <v>11</v>
      </c>
      <c r="G131" s="220"/>
      <c r="H131" s="220"/>
      <c r="I131" s="222"/>
      <c r="J131" s="599" t="s">
        <v>2325</v>
      </c>
      <c r="K131" s="265"/>
      <c r="L131" s="223"/>
    </row>
    <row r="132" spans="1:12" s="224" customFormat="1" ht="16.5" customHeight="1">
      <c r="A132" s="423">
        <v>123</v>
      </c>
      <c r="B132" s="424" t="s">
        <v>1980</v>
      </c>
      <c r="C132" s="219" t="s">
        <v>188</v>
      </c>
      <c r="D132" s="219" t="s">
        <v>2305</v>
      </c>
      <c r="E132" s="220" t="s">
        <v>2307</v>
      </c>
      <c r="F132" s="418" t="s">
        <v>11</v>
      </c>
      <c r="G132" s="220"/>
      <c r="H132" s="220"/>
      <c r="I132" s="222"/>
      <c r="J132" s="600" t="s">
        <v>2326</v>
      </c>
      <c r="K132" s="265"/>
      <c r="L132" s="223"/>
    </row>
    <row r="133" spans="1:12" s="224" customFormat="1" ht="16.5" customHeight="1">
      <c r="A133" s="413">
        <v>124</v>
      </c>
      <c r="B133" s="424" t="s">
        <v>1980</v>
      </c>
      <c r="C133" s="219" t="s">
        <v>188</v>
      </c>
      <c r="D133" s="219" t="s">
        <v>2306</v>
      </c>
      <c r="E133" s="453" t="s">
        <v>2307</v>
      </c>
      <c r="F133" s="418" t="s">
        <v>11</v>
      </c>
      <c r="G133" s="453"/>
      <c r="H133" s="453"/>
      <c r="I133" s="595"/>
      <c r="J133" s="600" t="s">
        <v>2327</v>
      </c>
      <c r="K133" s="596"/>
      <c r="L133" s="223"/>
    </row>
    <row r="134" spans="1:12" ht="16.5" customHeight="1">
      <c r="A134" s="423">
        <v>125</v>
      </c>
      <c r="B134" s="424" t="s">
        <v>1980</v>
      </c>
      <c r="C134" s="416" t="s">
        <v>188</v>
      </c>
      <c r="D134" s="416" t="s">
        <v>1463</v>
      </c>
      <c r="E134" s="453" t="s">
        <v>2307</v>
      </c>
      <c r="F134" s="43" t="s">
        <v>10</v>
      </c>
      <c r="G134" s="419"/>
      <c r="H134" s="419"/>
      <c r="I134" s="420"/>
      <c r="J134" s="602" t="s">
        <v>2338</v>
      </c>
      <c r="K134" s="422"/>
    </row>
    <row r="135" spans="1:12" s="224" customFormat="1" ht="16.5" customHeight="1">
      <c r="A135" s="423">
        <v>126</v>
      </c>
      <c r="B135" s="424" t="s">
        <v>1980</v>
      </c>
      <c r="C135" s="219" t="s">
        <v>188</v>
      </c>
      <c r="D135" s="219" t="s">
        <v>2349</v>
      </c>
      <c r="E135" s="220" t="s">
        <v>189</v>
      </c>
      <c r="F135" s="43" t="s">
        <v>10</v>
      </c>
      <c r="G135" s="220"/>
      <c r="H135" s="220"/>
      <c r="I135" s="221" t="s">
        <v>2337</v>
      </c>
      <c r="J135" s="733" t="s">
        <v>2335</v>
      </c>
      <c r="K135" s="265"/>
      <c r="L135" s="223"/>
    </row>
    <row r="136" spans="1:12" s="224" customFormat="1" ht="16.5" customHeight="1">
      <c r="A136" s="413">
        <v>127</v>
      </c>
      <c r="B136" s="424" t="s">
        <v>1980</v>
      </c>
      <c r="C136" s="219" t="s">
        <v>188</v>
      </c>
      <c r="D136" s="219" t="s">
        <v>2350</v>
      </c>
      <c r="E136" s="220" t="s">
        <v>189</v>
      </c>
      <c r="F136" s="43" t="s">
        <v>10</v>
      </c>
      <c r="G136" s="220"/>
      <c r="H136" s="220"/>
      <c r="I136" s="225"/>
      <c r="J136" s="662"/>
      <c r="K136" s="265"/>
      <c r="L136" s="223"/>
    </row>
    <row r="137" spans="1:12" s="224" customFormat="1" ht="16.5" customHeight="1">
      <c r="A137" s="423">
        <v>128</v>
      </c>
      <c r="B137" s="424" t="s">
        <v>1980</v>
      </c>
      <c r="C137" s="219" t="s">
        <v>188</v>
      </c>
      <c r="D137" s="219" t="s">
        <v>2351</v>
      </c>
      <c r="E137" s="220" t="s">
        <v>189</v>
      </c>
      <c r="F137" s="43" t="s">
        <v>10</v>
      </c>
      <c r="G137" s="220"/>
      <c r="H137" s="220"/>
      <c r="I137" s="225"/>
      <c r="J137" s="662"/>
      <c r="K137" s="265"/>
      <c r="L137" s="223"/>
    </row>
    <row r="138" spans="1:12" s="224" customFormat="1" ht="16.5" customHeight="1">
      <c r="A138" s="423">
        <v>129</v>
      </c>
      <c r="B138" s="424" t="s">
        <v>1980</v>
      </c>
      <c r="C138" s="219" t="s">
        <v>188</v>
      </c>
      <c r="D138" s="219" t="s">
        <v>2348</v>
      </c>
      <c r="E138" s="220" t="s">
        <v>189</v>
      </c>
      <c r="F138" s="43" t="s">
        <v>10</v>
      </c>
      <c r="G138" s="220"/>
      <c r="H138" s="220"/>
      <c r="I138" s="225"/>
      <c r="J138" s="662"/>
      <c r="K138" s="265"/>
      <c r="L138" s="223"/>
    </row>
    <row r="139" spans="1:12" s="224" customFormat="1" ht="16.5" customHeight="1">
      <c r="A139" s="413">
        <v>130</v>
      </c>
      <c r="B139" s="424" t="s">
        <v>1980</v>
      </c>
      <c r="C139" s="219" t="s">
        <v>188</v>
      </c>
      <c r="D139" s="219" t="s">
        <v>2352</v>
      </c>
      <c r="E139" s="220" t="s">
        <v>189</v>
      </c>
      <c r="F139" s="40" t="s">
        <v>9</v>
      </c>
      <c r="G139" s="606"/>
      <c r="H139" s="606"/>
      <c r="I139" s="607"/>
      <c r="J139" s="662"/>
      <c r="K139" s="608"/>
      <c r="L139" s="223"/>
    </row>
    <row r="140" spans="1:12" s="224" customFormat="1" ht="16.5" customHeight="1">
      <c r="A140" s="423">
        <v>131</v>
      </c>
      <c r="B140" s="424" t="s">
        <v>1980</v>
      </c>
      <c r="C140" s="219" t="s">
        <v>188</v>
      </c>
      <c r="D140" s="219" t="s">
        <v>2353</v>
      </c>
      <c r="E140" s="453" t="s">
        <v>2307</v>
      </c>
      <c r="F140" s="40" t="s">
        <v>9</v>
      </c>
      <c r="G140" s="606"/>
      <c r="H140" s="606"/>
      <c r="I140" s="607"/>
      <c r="J140" s="663"/>
      <c r="K140" s="608"/>
      <c r="L140" s="223"/>
    </row>
    <row r="141" spans="1:12" s="224" customFormat="1" ht="16.5" customHeight="1">
      <c r="A141" s="423">
        <v>132</v>
      </c>
      <c r="B141" s="424" t="s">
        <v>1980</v>
      </c>
      <c r="C141" s="219" t="s">
        <v>188</v>
      </c>
      <c r="D141" s="219" t="s">
        <v>1563</v>
      </c>
      <c r="E141" s="220" t="s">
        <v>2303</v>
      </c>
      <c r="F141" s="418" t="s">
        <v>11</v>
      </c>
      <c r="G141" s="220"/>
      <c r="H141" s="220"/>
      <c r="I141" s="225"/>
      <c r="J141" s="601" t="s">
        <v>2332</v>
      </c>
      <c r="K141" s="265"/>
      <c r="L141" s="223"/>
    </row>
    <row r="142" spans="1:12" s="224" customFormat="1" ht="16.5" customHeight="1">
      <c r="A142" s="413">
        <v>133</v>
      </c>
      <c r="B142" s="424" t="s">
        <v>1980</v>
      </c>
      <c r="C142" s="219" t="s">
        <v>188</v>
      </c>
      <c r="D142" s="219" t="s">
        <v>1565</v>
      </c>
      <c r="E142" s="220" t="s">
        <v>2304</v>
      </c>
      <c r="F142" s="418" t="s">
        <v>11</v>
      </c>
      <c r="G142" s="220"/>
      <c r="H142" s="220"/>
      <c r="I142" s="225"/>
      <c r="J142" s="598" t="s">
        <v>2328</v>
      </c>
      <c r="K142" s="265"/>
      <c r="L142" s="223"/>
    </row>
    <row r="143" spans="1:12" s="224" customFormat="1" ht="16.5" customHeight="1">
      <c r="A143" s="423">
        <v>134</v>
      </c>
      <c r="B143" s="424" t="s">
        <v>1980</v>
      </c>
      <c r="C143" s="219" t="s">
        <v>188</v>
      </c>
      <c r="D143" s="219" t="s">
        <v>1566</v>
      </c>
      <c r="E143" s="220" t="s">
        <v>2307</v>
      </c>
      <c r="F143" s="418" t="s">
        <v>11</v>
      </c>
      <c r="G143" s="220"/>
      <c r="H143" s="220"/>
      <c r="I143" s="225"/>
      <c r="J143" s="599" t="s">
        <v>2329</v>
      </c>
      <c r="K143" s="265"/>
      <c r="L143" s="223"/>
    </row>
    <row r="144" spans="1:12" s="224" customFormat="1" ht="16.5" customHeight="1">
      <c r="A144" s="423">
        <v>135</v>
      </c>
      <c r="B144" s="424" t="s">
        <v>1980</v>
      </c>
      <c r="C144" s="219" t="s">
        <v>188</v>
      </c>
      <c r="D144" s="219" t="s">
        <v>2308</v>
      </c>
      <c r="E144" s="220" t="s">
        <v>2307</v>
      </c>
      <c r="F144" s="418" t="s">
        <v>11</v>
      </c>
      <c r="G144" s="453"/>
      <c r="H144" s="453"/>
      <c r="I144" s="597"/>
      <c r="J144" s="600" t="s">
        <v>2330</v>
      </c>
      <c r="K144" s="596"/>
      <c r="L144" s="223"/>
    </row>
    <row r="145" spans="1:14" s="224" customFormat="1" ht="16.5" customHeight="1">
      <c r="A145" s="413">
        <v>136</v>
      </c>
      <c r="B145" s="424" t="s">
        <v>1980</v>
      </c>
      <c r="C145" s="219" t="s">
        <v>188</v>
      </c>
      <c r="D145" s="219" t="s">
        <v>2309</v>
      </c>
      <c r="E145" s="453" t="s">
        <v>2307</v>
      </c>
      <c r="F145" s="418" t="s">
        <v>11</v>
      </c>
      <c r="G145" s="220"/>
      <c r="H145" s="220"/>
      <c r="I145" s="225"/>
      <c r="J145" s="600" t="s">
        <v>2331</v>
      </c>
      <c r="K145" s="265"/>
      <c r="L145" s="223"/>
    </row>
    <row r="146" spans="1:14" ht="16.5" customHeight="1">
      <c r="A146" s="423">
        <v>137</v>
      </c>
      <c r="B146" s="424" t="s">
        <v>1980</v>
      </c>
      <c r="C146" s="219" t="s">
        <v>188</v>
      </c>
      <c r="D146" s="416" t="s">
        <v>1464</v>
      </c>
      <c r="E146" s="220" t="s">
        <v>2307</v>
      </c>
      <c r="F146" s="43" t="s">
        <v>10</v>
      </c>
      <c r="G146" s="419"/>
      <c r="H146" s="419"/>
      <c r="I146" s="420"/>
      <c r="J146" s="602" t="s">
        <v>2339</v>
      </c>
      <c r="K146" s="422"/>
    </row>
    <row r="147" spans="1:14" s="224" customFormat="1" ht="16.5" customHeight="1">
      <c r="A147" s="423">
        <v>138</v>
      </c>
      <c r="B147" s="424" t="s">
        <v>1980</v>
      </c>
      <c r="C147" s="219" t="s">
        <v>188</v>
      </c>
      <c r="D147" s="219" t="s">
        <v>2354</v>
      </c>
      <c r="E147" s="220" t="s">
        <v>189</v>
      </c>
      <c r="F147" s="43" t="s">
        <v>10</v>
      </c>
      <c r="G147" s="220"/>
      <c r="H147" s="220"/>
      <c r="I147" s="221" t="s">
        <v>2363</v>
      </c>
      <c r="J147" s="733" t="s">
        <v>2334</v>
      </c>
      <c r="K147" s="265"/>
      <c r="L147" s="223"/>
    </row>
    <row r="148" spans="1:14" s="224" customFormat="1" ht="16.5" customHeight="1">
      <c r="A148" s="413">
        <v>139</v>
      </c>
      <c r="B148" s="424" t="s">
        <v>1980</v>
      </c>
      <c r="C148" s="219" t="s">
        <v>188</v>
      </c>
      <c r="D148" s="219" t="s">
        <v>2355</v>
      </c>
      <c r="E148" s="220" t="s">
        <v>189</v>
      </c>
      <c r="F148" s="43" t="s">
        <v>10</v>
      </c>
      <c r="G148" s="220"/>
      <c r="H148" s="220"/>
      <c r="I148" s="225"/>
      <c r="J148" s="662"/>
      <c r="K148" s="265"/>
      <c r="L148" s="223"/>
    </row>
    <row r="149" spans="1:14" s="224" customFormat="1" ht="16.5" customHeight="1">
      <c r="A149" s="423">
        <v>140</v>
      </c>
      <c r="B149" s="424" t="s">
        <v>1980</v>
      </c>
      <c r="C149" s="219" t="s">
        <v>188</v>
      </c>
      <c r="D149" s="219" t="s">
        <v>2356</v>
      </c>
      <c r="E149" s="220" t="s">
        <v>189</v>
      </c>
      <c r="F149" s="43" t="s">
        <v>10</v>
      </c>
      <c r="G149" s="220"/>
      <c r="H149" s="220"/>
      <c r="I149" s="225"/>
      <c r="J149" s="662"/>
      <c r="K149" s="265"/>
      <c r="L149" s="223"/>
    </row>
    <row r="150" spans="1:14" s="224" customFormat="1" ht="16.5" customHeight="1">
      <c r="A150" s="423">
        <v>141</v>
      </c>
      <c r="B150" s="424" t="s">
        <v>1980</v>
      </c>
      <c r="C150" s="219" t="s">
        <v>188</v>
      </c>
      <c r="D150" s="219" t="s">
        <v>2357</v>
      </c>
      <c r="E150" s="220" t="s">
        <v>189</v>
      </c>
      <c r="F150" s="43" t="s">
        <v>10</v>
      </c>
      <c r="G150" s="220"/>
      <c r="H150" s="220"/>
      <c r="I150" s="221"/>
      <c r="J150" s="662"/>
      <c r="K150" s="265"/>
      <c r="L150" s="223"/>
    </row>
    <row r="151" spans="1:14" s="224" customFormat="1" ht="16.5" customHeight="1">
      <c r="A151" s="413">
        <v>142</v>
      </c>
      <c r="B151" s="424" t="s">
        <v>1980</v>
      </c>
      <c r="C151" s="219" t="s">
        <v>188</v>
      </c>
      <c r="D151" s="219" t="s">
        <v>2358</v>
      </c>
      <c r="E151" s="220" t="s">
        <v>189</v>
      </c>
      <c r="F151" s="40" t="s">
        <v>9</v>
      </c>
      <c r="G151" s="606"/>
      <c r="H151" s="606"/>
      <c r="I151" s="609"/>
      <c r="J151" s="662"/>
      <c r="K151" s="608"/>
      <c r="L151" s="223"/>
    </row>
    <row r="152" spans="1:14" s="224" customFormat="1" ht="16.5" customHeight="1">
      <c r="A152" s="423">
        <v>143</v>
      </c>
      <c r="B152" s="424" t="s">
        <v>1980</v>
      </c>
      <c r="C152" s="219" t="s">
        <v>188</v>
      </c>
      <c r="D152" s="219" t="s">
        <v>2359</v>
      </c>
      <c r="E152" s="453" t="s">
        <v>2307</v>
      </c>
      <c r="F152" s="40" t="s">
        <v>9</v>
      </c>
      <c r="G152" s="606"/>
      <c r="H152" s="606"/>
      <c r="I152" s="609"/>
      <c r="J152" s="663"/>
      <c r="K152" s="608"/>
      <c r="L152" s="223"/>
    </row>
    <row r="153" spans="1:14" ht="16.5" customHeight="1">
      <c r="A153" s="423">
        <v>144</v>
      </c>
      <c r="B153" s="424" t="s">
        <v>2028</v>
      </c>
      <c r="C153" s="586" t="s">
        <v>951</v>
      </c>
      <c r="D153" s="459" t="s">
        <v>1359</v>
      </c>
      <c r="E153" s="417"/>
      <c r="F153" s="44" t="s">
        <v>11</v>
      </c>
      <c r="G153" s="419"/>
      <c r="H153" s="419"/>
      <c r="I153" s="590" t="s">
        <v>2296</v>
      </c>
      <c r="J153" s="432" t="s">
        <v>2029</v>
      </c>
      <c r="K153" s="422"/>
      <c r="L153" s="468"/>
    </row>
    <row r="154" spans="1:14" ht="16.5" customHeight="1">
      <c r="A154" s="413">
        <v>145</v>
      </c>
      <c r="B154" s="424" t="s">
        <v>2028</v>
      </c>
      <c r="C154" s="586" t="s">
        <v>951</v>
      </c>
      <c r="D154" s="459" t="s">
        <v>1360</v>
      </c>
      <c r="E154" s="417"/>
      <c r="F154" s="44" t="s">
        <v>11</v>
      </c>
      <c r="G154" s="419"/>
      <c r="H154" s="419"/>
      <c r="I154" s="591" t="s">
        <v>2297</v>
      </c>
      <c r="J154" s="432" t="s">
        <v>2029</v>
      </c>
      <c r="K154" s="422"/>
      <c r="L154" s="468"/>
    </row>
    <row r="155" spans="1:14" ht="16.5" customHeight="1">
      <c r="A155" s="423">
        <v>146</v>
      </c>
      <c r="B155" s="424" t="s">
        <v>2028</v>
      </c>
      <c r="C155" s="586" t="s">
        <v>951</v>
      </c>
      <c r="D155" s="459" t="s">
        <v>1361</v>
      </c>
      <c r="E155" s="417"/>
      <c r="F155" s="44" t="s">
        <v>11</v>
      </c>
      <c r="G155" s="419"/>
      <c r="H155" s="419"/>
      <c r="I155" s="590" t="s">
        <v>2298</v>
      </c>
      <c r="J155" s="432" t="s">
        <v>2030</v>
      </c>
      <c r="K155" s="422"/>
      <c r="L155" s="468"/>
    </row>
    <row r="156" spans="1:14" ht="16.5" customHeight="1">
      <c r="A156" s="423">
        <v>147</v>
      </c>
      <c r="B156" s="424" t="s">
        <v>2028</v>
      </c>
      <c r="C156" s="586" t="s">
        <v>951</v>
      </c>
      <c r="D156" s="459" t="s">
        <v>1362</v>
      </c>
      <c r="E156" s="417"/>
      <c r="F156" s="44" t="s">
        <v>11</v>
      </c>
      <c r="G156" s="419"/>
      <c r="H156" s="419"/>
      <c r="I156" s="591" t="s">
        <v>2299</v>
      </c>
      <c r="J156" s="464" t="s">
        <v>2030</v>
      </c>
      <c r="K156" s="422"/>
      <c r="L156" s="468"/>
    </row>
    <row r="157" spans="1:14" ht="16.5" customHeight="1">
      <c r="A157" s="413">
        <v>148</v>
      </c>
      <c r="B157" s="424" t="s">
        <v>2028</v>
      </c>
      <c r="C157" s="416" t="s">
        <v>1736</v>
      </c>
      <c r="D157" s="25" t="s">
        <v>1182</v>
      </c>
      <c r="E157" s="539"/>
      <c r="F157" s="44" t="s">
        <v>11</v>
      </c>
      <c r="G157" s="419"/>
      <c r="H157" s="419"/>
      <c r="I157" s="431"/>
      <c r="J157" s="315" t="s">
        <v>1771</v>
      </c>
      <c r="K157" s="316" t="s">
        <v>2150</v>
      </c>
      <c r="L157" s="470"/>
      <c r="N157" s="431" t="s">
        <v>2031</v>
      </c>
    </row>
    <row r="158" spans="1:14" ht="16.5" customHeight="1">
      <c r="A158" s="423">
        <v>149</v>
      </c>
      <c r="B158" s="424" t="s">
        <v>2028</v>
      </c>
      <c r="C158" s="416" t="s">
        <v>1736</v>
      </c>
      <c r="D158" s="25" t="s">
        <v>1775</v>
      </c>
      <c r="E158" s="539"/>
      <c r="F158" s="44" t="s">
        <v>11</v>
      </c>
      <c r="G158" s="419"/>
      <c r="H158" s="419"/>
      <c r="I158" s="431"/>
      <c r="J158" s="317" t="s">
        <v>1723</v>
      </c>
      <c r="K158" s="326" t="s">
        <v>2151</v>
      </c>
      <c r="L158" s="470"/>
      <c r="N158" s="471"/>
    </row>
    <row r="159" spans="1:14" ht="16.5" customHeight="1">
      <c r="A159" s="423">
        <v>150</v>
      </c>
      <c r="B159" s="424" t="s">
        <v>2028</v>
      </c>
      <c r="C159" s="416" t="s">
        <v>1736</v>
      </c>
      <c r="D159" s="25" t="s">
        <v>1183</v>
      </c>
      <c r="E159" s="539"/>
      <c r="F159" s="44" t="s">
        <v>11</v>
      </c>
      <c r="G159" s="419"/>
      <c r="H159" s="419"/>
      <c r="I159" s="431"/>
      <c r="J159" s="315" t="s">
        <v>1724</v>
      </c>
      <c r="K159" s="316" t="s">
        <v>1838</v>
      </c>
      <c r="L159" s="470"/>
      <c r="N159" s="471"/>
    </row>
    <row r="160" spans="1:14" ht="16.5" customHeight="1">
      <c r="A160" s="413">
        <v>151</v>
      </c>
      <c r="B160" s="424" t="s">
        <v>2028</v>
      </c>
      <c r="C160" s="416" t="s">
        <v>1736</v>
      </c>
      <c r="D160" s="25" t="s">
        <v>1184</v>
      </c>
      <c r="E160" s="539"/>
      <c r="F160" s="44" t="s">
        <v>11</v>
      </c>
      <c r="G160" s="419"/>
      <c r="H160" s="419"/>
      <c r="I160" s="431"/>
      <c r="J160" s="317" t="s">
        <v>1773</v>
      </c>
      <c r="K160" s="326" t="s">
        <v>2152</v>
      </c>
      <c r="L160" s="472"/>
      <c r="N160" s="471"/>
    </row>
    <row r="161" spans="1:15" ht="16.5" customHeight="1">
      <c r="A161" s="423">
        <v>152</v>
      </c>
      <c r="B161" s="424" t="s">
        <v>2028</v>
      </c>
      <c r="C161" s="416" t="s">
        <v>1736</v>
      </c>
      <c r="D161" s="25" t="s">
        <v>1185</v>
      </c>
      <c r="E161" s="539"/>
      <c r="F161" s="44" t="s">
        <v>11</v>
      </c>
      <c r="G161" s="419"/>
      <c r="H161" s="419"/>
      <c r="I161" s="431"/>
      <c r="J161" s="317" t="s">
        <v>1830</v>
      </c>
      <c r="K161" s="592" t="s">
        <v>2300</v>
      </c>
      <c r="L161" s="470"/>
      <c r="N161" s="471"/>
    </row>
    <row r="162" spans="1:15" ht="16.5" customHeight="1">
      <c r="A162" s="423">
        <v>153</v>
      </c>
      <c r="B162" s="424" t="s">
        <v>2028</v>
      </c>
      <c r="C162" s="416" t="s">
        <v>1736</v>
      </c>
      <c r="D162" s="25" t="s">
        <v>1776</v>
      </c>
      <c r="E162" s="300"/>
      <c r="F162" s="44" t="s">
        <v>11</v>
      </c>
      <c r="G162" s="419"/>
      <c r="H162" s="419"/>
      <c r="I162" s="431"/>
      <c r="J162" s="318" t="s">
        <v>1777</v>
      </c>
      <c r="K162" s="319" t="s">
        <v>2153</v>
      </c>
      <c r="L162" s="470"/>
      <c r="N162" s="471"/>
    </row>
    <row r="163" spans="1:15" ht="16.5" customHeight="1">
      <c r="A163" s="413">
        <v>154</v>
      </c>
      <c r="B163" s="424" t="s">
        <v>2028</v>
      </c>
      <c r="C163" s="416" t="s">
        <v>1736</v>
      </c>
      <c r="D163" s="25" t="s">
        <v>1186</v>
      </c>
      <c r="E163" s="539"/>
      <c r="F163" s="44" t="s">
        <v>11</v>
      </c>
      <c r="G163" s="419"/>
      <c r="H163" s="419"/>
      <c r="I163" s="431"/>
      <c r="J163" s="315" t="s">
        <v>1728</v>
      </c>
      <c r="K163" s="316" t="s">
        <v>2154</v>
      </c>
      <c r="L163" s="470"/>
      <c r="N163" s="471"/>
    </row>
    <row r="164" spans="1:15" ht="16.5" customHeight="1">
      <c r="A164" s="423">
        <v>155</v>
      </c>
      <c r="B164" s="424" t="s">
        <v>2028</v>
      </c>
      <c r="C164" s="416" t="s">
        <v>1736</v>
      </c>
      <c r="D164" s="25" t="s">
        <v>1726</v>
      </c>
      <c r="E164" s="539"/>
      <c r="F164" s="44" t="s">
        <v>11</v>
      </c>
      <c r="G164" s="419"/>
      <c r="H164" s="419"/>
      <c r="I164" s="431"/>
      <c r="J164" s="315" t="s">
        <v>1725</v>
      </c>
      <c r="K164" s="316" t="s">
        <v>1839</v>
      </c>
      <c r="L164" s="470"/>
      <c r="N164" s="471"/>
    </row>
    <row r="165" spans="1:15" ht="16.5" customHeight="1">
      <c r="A165" s="423">
        <v>156</v>
      </c>
      <c r="B165" s="424" t="s">
        <v>2028</v>
      </c>
      <c r="C165" s="416" t="s">
        <v>1736</v>
      </c>
      <c r="D165" s="25" t="s">
        <v>1187</v>
      </c>
      <c r="E165" s="300"/>
      <c r="F165" s="44" t="s">
        <v>11</v>
      </c>
      <c r="G165" s="419"/>
      <c r="H165" s="419"/>
      <c r="I165" s="431"/>
      <c r="J165" s="315" t="s">
        <v>1727</v>
      </c>
      <c r="K165" s="316" t="s">
        <v>2155</v>
      </c>
      <c r="L165" s="470"/>
      <c r="N165" s="471"/>
    </row>
    <row r="166" spans="1:15" ht="16.5" customHeight="1">
      <c r="A166" s="413">
        <v>157</v>
      </c>
      <c r="B166" s="424" t="s">
        <v>2028</v>
      </c>
      <c r="C166" s="416" t="s">
        <v>1736</v>
      </c>
      <c r="D166" s="25" t="s">
        <v>1188</v>
      </c>
      <c r="E166" s="539"/>
      <c r="F166" s="44" t="s">
        <v>11</v>
      </c>
      <c r="G166" s="419"/>
      <c r="H166" s="419"/>
      <c r="I166" s="431"/>
      <c r="J166" s="315" t="s">
        <v>1772</v>
      </c>
      <c r="K166" s="316" t="s">
        <v>1840</v>
      </c>
      <c r="L166" s="470"/>
      <c r="N166" s="471"/>
    </row>
    <row r="167" spans="1:15" ht="16.5" customHeight="1">
      <c r="A167" s="423">
        <v>158</v>
      </c>
      <c r="B167" s="424" t="s">
        <v>2028</v>
      </c>
      <c r="C167" s="473" t="s">
        <v>2032</v>
      </c>
      <c r="D167" s="473" t="s">
        <v>2033</v>
      </c>
      <c r="E167" s="417"/>
      <c r="F167" s="418" t="s">
        <v>11</v>
      </c>
      <c r="G167" s="419"/>
      <c r="H167" s="419"/>
      <c r="I167" s="431"/>
      <c r="J167" s="464" t="s">
        <v>2034</v>
      </c>
      <c r="K167" s="422"/>
      <c r="L167" s="474"/>
      <c r="M167" s="475" t="s">
        <v>2035</v>
      </c>
    </row>
    <row r="168" spans="1:15" ht="16.5" customHeight="1">
      <c r="A168" s="423">
        <v>159</v>
      </c>
      <c r="B168" s="424" t="s">
        <v>2028</v>
      </c>
      <c r="C168" s="586" t="s">
        <v>190</v>
      </c>
      <c r="D168" s="452" t="s">
        <v>930</v>
      </c>
      <c r="E168" s="417"/>
      <c r="F168" s="418" t="s">
        <v>11</v>
      </c>
      <c r="G168" s="419"/>
      <c r="H168" s="419"/>
      <c r="I168" s="431"/>
      <c r="J168" s="476" t="s">
        <v>2036</v>
      </c>
      <c r="K168" s="422"/>
      <c r="L168" s="477"/>
      <c r="M168" s="478"/>
      <c r="N168" s="479"/>
      <c r="O168" s="474"/>
    </row>
    <row r="169" spans="1:15" s="430" customFormat="1" ht="16.5" customHeight="1">
      <c r="A169" s="413">
        <v>160</v>
      </c>
      <c r="B169" s="424" t="s">
        <v>2028</v>
      </c>
      <c r="C169" s="416" t="s">
        <v>377</v>
      </c>
      <c r="D169" s="415" t="s">
        <v>378</v>
      </c>
      <c r="E169" s="338" t="s">
        <v>379</v>
      </c>
      <c r="F169" s="357" t="s">
        <v>11</v>
      </c>
      <c r="G169" s="480"/>
      <c r="H169" s="481"/>
      <c r="I169" s="482" t="s">
        <v>380</v>
      </c>
      <c r="J169" s="483" t="s">
        <v>2037</v>
      </c>
      <c r="K169" s="770" t="s">
        <v>2038</v>
      </c>
      <c r="L169" s="484"/>
    </row>
    <row r="170" spans="1:15" s="430" customFormat="1" ht="16.5" customHeight="1">
      <c r="A170" s="423">
        <v>161</v>
      </c>
      <c r="B170" s="424" t="s">
        <v>2028</v>
      </c>
      <c r="C170" s="416" t="s">
        <v>377</v>
      </c>
      <c r="D170" s="415" t="s">
        <v>381</v>
      </c>
      <c r="E170" s="338" t="s">
        <v>379</v>
      </c>
      <c r="F170" s="357" t="s">
        <v>11</v>
      </c>
      <c r="G170" s="480"/>
      <c r="H170" s="481"/>
      <c r="I170" s="482" t="s">
        <v>382</v>
      </c>
      <c r="J170" s="483" t="s">
        <v>2039</v>
      </c>
      <c r="K170" s="771"/>
      <c r="L170" s="484"/>
    </row>
    <row r="171" spans="1:15" s="430" customFormat="1" ht="16.5" customHeight="1">
      <c r="A171" s="423">
        <v>162</v>
      </c>
      <c r="B171" s="424" t="s">
        <v>2028</v>
      </c>
      <c r="C171" s="416" t="s">
        <v>377</v>
      </c>
      <c r="D171" s="415" t="s">
        <v>383</v>
      </c>
      <c r="E171" s="338" t="s">
        <v>379</v>
      </c>
      <c r="F171" s="357" t="s">
        <v>11</v>
      </c>
      <c r="G171" s="480"/>
      <c r="H171" s="481"/>
      <c r="I171" s="482" t="s">
        <v>384</v>
      </c>
      <c r="J171" s="483" t="s">
        <v>2040</v>
      </c>
      <c r="K171" s="771"/>
      <c r="L171" s="484"/>
    </row>
    <row r="172" spans="1:15" s="430" customFormat="1" ht="16.5" customHeight="1">
      <c r="A172" s="413">
        <v>163</v>
      </c>
      <c r="B172" s="424" t="s">
        <v>2028</v>
      </c>
      <c r="C172" s="416" t="s">
        <v>377</v>
      </c>
      <c r="D172" s="415" t="s">
        <v>385</v>
      </c>
      <c r="E172" s="485"/>
      <c r="F172" s="357" t="s">
        <v>11</v>
      </c>
      <c r="G172" s="480"/>
      <c r="H172" s="481"/>
      <c r="I172" s="482" t="s">
        <v>2041</v>
      </c>
      <c r="J172" s="486"/>
      <c r="K172" s="771"/>
      <c r="L172" s="484"/>
    </row>
    <row r="173" spans="1:15" s="430" customFormat="1" ht="16.5" customHeight="1">
      <c r="A173" s="423">
        <v>164</v>
      </c>
      <c r="B173" s="424" t="s">
        <v>2028</v>
      </c>
      <c r="C173" s="416" t="s">
        <v>377</v>
      </c>
      <c r="D173" s="415" t="s">
        <v>386</v>
      </c>
      <c r="E173" s="485"/>
      <c r="F173" s="357" t="s">
        <v>11</v>
      </c>
      <c r="G173" s="480"/>
      <c r="H173" s="481"/>
      <c r="I173" s="487"/>
      <c r="J173" s="483" t="s">
        <v>2042</v>
      </c>
      <c r="K173" s="771"/>
      <c r="L173" s="484"/>
      <c r="N173" s="488"/>
    </row>
    <row r="174" spans="1:15" s="430" customFormat="1" ht="16.5" customHeight="1">
      <c r="A174" s="423">
        <v>165</v>
      </c>
      <c r="B174" s="424" t="s">
        <v>2028</v>
      </c>
      <c r="C174" s="416" t="s">
        <v>377</v>
      </c>
      <c r="D174" s="415" t="s">
        <v>387</v>
      </c>
      <c r="E174" s="485"/>
      <c r="F174" s="357" t="s">
        <v>11</v>
      </c>
      <c r="G174" s="480"/>
      <c r="H174" s="481"/>
      <c r="I174" s="482" t="s">
        <v>388</v>
      </c>
      <c r="J174" s="483" t="s">
        <v>2043</v>
      </c>
      <c r="K174" s="771"/>
      <c r="L174" s="484"/>
    </row>
    <row r="175" spans="1:15" s="430" customFormat="1" ht="16.5" customHeight="1">
      <c r="A175" s="413">
        <v>166</v>
      </c>
      <c r="B175" s="424" t="s">
        <v>2028</v>
      </c>
      <c r="C175" s="416" t="s">
        <v>377</v>
      </c>
      <c r="D175" s="415" t="s">
        <v>389</v>
      </c>
      <c r="E175" s="338" t="s">
        <v>390</v>
      </c>
      <c r="F175" s="357" t="s">
        <v>11</v>
      </c>
      <c r="G175" s="480"/>
      <c r="H175" s="481"/>
      <c r="I175" s="482" t="s">
        <v>391</v>
      </c>
      <c r="J175" s="489"/>
      <c r="K175" s="771"/>
      <c r="L175" s="484"/>
    </row>
    <row r="176" spans="1:15" s="430" customFormat="1" ht="16.5" customHeight="1">
      <c r="A176" s="423">
        <v>167</v>
      </c>
      <c r="B176" s="424" t="s">
        <v>2028</v>
      </c>
      <c r="C176" s="416" t="s">
        <v>377</v>
      </c>
      <c r="D176" s="415" t="s">
        <v>392</v>
      </c>
      <c r="E176" s="338" t="s">
        <v>393</v>
      </c>
      <c r="F176" s="357" t="s">
        <v>11</v>
      </c>
      <c r="G176" s="480"/>
      <c r="H176" s="481"/>
      <c r="I176" s="482" t="s">
        <v>394</v>
      </c>
      <c r="J176" s="489"/>
      <c r="K176" s="771"/>
      <c r="L176" s="484"/>
    </row>
    <row r="177" spans="1:12" s="430" customFormat="1" ht="16.5" customHeight="1">
      <c r="A177" s="423">
        <v>168</v>
      </c>
      <c r="B177" s="424" t="s">
        <v>2028</v>
      </c>
      <c r="C177" s="416" t="s">
        <v>377</v>
      </c>
      <c r="D177" s="415" t="s">
        <v>395</v>
      </c>
      <c r="E177" s="338" t="s">
        <v>396</v>
      </c>
      <c r="F177" s="357" t="s">
        <v>11</v>
      </c>
      <c r="G177" s="480"/>
      <c r="H177" s="481"/>
      <c r="I177" s="482" t="s">
        <v>391</v>
      </c>
      <c r="J177" s="489"/>
      <c r="K177" s="771"/>
      <c r="L177" s="484"/>
    </row>
    <row r="178" spans="1:12" s="430" customFormat="1" ht="16.5" customHeight="1">
      <c r="A178" s="413">
        <v>169</v>
      </c>
      <c r="B178" s="424" t="s">
        <v>2028</v>
      </c>
      <c r="C178" s="416" t="s">
        <v>377</v>
      </c>
      <c r="D178" s="415" t="s">
        <v>397</v>
      </c>
      <c r="E178" s="338" t="s">
        <v>390</v>
      </c>
      <c r="F178" s="357" t="s">
        <v>11</v>
      </c>
      <c r="G178" s="480"/>
      <c r="H178" s="481"/>
      <c r="I178" s="482" t="s">
        <v>398</v>
      </c>
      <c r="J178" s="489"/>
      <c r="K178" s="771"/>
      <c r="L178" s="484"/>
    </row>
    <row r="179" spans="1:12" s="430" customFormat="1" ht="16.5" customHeight="1">
      <c r="A179" s="423">
        <v>170</v>
      </c>
      <c r="B179" s="424" t="s">
        <v>2028</v>
      </c>
      <c r="C179" s="416" t="s">
        <v>377</v>
      </c>
      <c r="D179" s="415" t="s">
        <v>399</v>
      </c>
      <c r="E179" s="338" t="s">
        <v>400</v>
      </c>
      <c r="F179" s="357" t="s">
        <v>11</v>
      </c>
      <c r="G179" s="480"/>
      <c r="H179" s="481"/>
      <c r="I179" s="482" t="s">
        <v>401</v>
      </c>
      <c r="J179" s="489"/>
      <c r="K179" s="771"/>
      <c r="L179" s="484"/>
    </row>
    <row r="180" spans="1:12" s="430" customFormat="1" ht="16.5" customHeight="1">
      <c r="A180" s="423">
        <v>171</v>
      </c>
      <c r="B180" s="424" t="s">
        <v>2028</v>
      </c>
      <c r="C180" s="416" t="s">
        <v>377</v>
      </c>
      <c r="D180" s="415" t="s">
        <v>402</v>
      </c>
      <c r="E180" s="338" t="s">
        <v>403</v>
      </c>
      <c r="F180" s="357" t="s">
        <v>11</v>
      </c>
      <c r="G180" s="480"/>
      <c r="H180" s="481"/>
      <c r="I180" s="482" t="s">
        <v>391</v>
      </c>
      <c r="J180" s="489"/>
      <c r="K180" s="771"/>
      <c r="L180" s="484"/>
    </row>
    <row r="181" spans="1:12" s="430" customFormat="1" ht="16.5" customHeight="1">
      <c r="A181" s="413">
        <v>172</v>
      </c>
      <c r="B181" s="424" t="s">
        <v>2028</v>
      </c>
      <c r="C181" s="416" t="s">
        <v>377</v>
      </c>
      <c r="D181" s="415" t="s">
        <v>404</v>
      </c>
      <c r="E181" s="338" t="s">
        <v>405</v>
      </c>
      <c r="F181" s="357" t="s">
        <v>11</v>
      </c>
      <c r="G181" s="480"/>
      <c r="H181" s="481"/>
      <c r="I181" s="490" t="s">
        <v>2044</v>
      </c>
      <c r="J181" s="489"/>
      <c r="K181" s="771"/>
      <c r="L181" s="484"/>
    </row>
    <row r="182" spans="1:12" s="430" customFormat="1" ht="16.5" customHeight="1">
      <c r="A182" s="423">
        <v>173</v>
      </c>
      <c r="B182" s="424" t="s">
        <v>2028</v>
      </c>
      <c r="C182" s="416" t="s">
        <v>377</v>
      </c>
      <c r="D182" s="415" t="s">
        <v>406</v>
      </c>
      <c r="E182" s="338" t="s">
        <v>407</v>
      </c>
      <c r="F182" s="357" t="s">
        <v>11</v>
      </c>
      <c r="G182" s="480"/>
      <c r="H182" s="481"/>
      <c r="I182" s="482" t="s">
        <v>408</v>
      </c>
      <c r="J182" s="489"/>
      <c r="K182" s="771"/>
      <c r="L182" s="484"/>
    </row>
    <row r="183" spans="1:12" s="430" customFormat="1" ht="16.5" customHeight="1">
      <c r="A183" s="423">
        <v>174</v>
      </c>
      <c r="B183" s="424" t="s">
        <v>2028</v>
      </c>
      <c r="C183" s="416" t="s">
        <v>377</v>
      </c>
      <c r="D183" s="415" t="s">
        <v>409</v>
      </c>
      <c r="E183" s="485"/>
      <c r="F183" s="357" t="s">
        <v>11</v>
      </c>
      <c r="G183" s="480"/>
      <c r="H183" s="481"/>
      <c r="I183" s="487"/>
      <c r="J183" s="483" t="s">
        <v>2045</v>
      </c>
      <c r="K183" s="771"/>
      <c r="L183" s="484"/>
    </row>
    <row r="184" spans="1:12" s="430" customFormat="1" ht="16.5" customHeight="1">
      <c r="A184" s="413">
        <v>175</v>
      </c>
      <c r="B184" s="424" t="s">
        <v>2028</v>
      </c>
      <c r="C184" s="416" t="s">
        <v>377</v>
      </c>
      <c r="D184" s="435" t="s">
        <v>410</v>
      </c>
      <c r="E184" s="485"/>
      <c r="F184" s="357" t="s">
        <v>11</v>
      </c>
      <c r="G184" s="480"/>
      <c r="H184" s="481"/>
      <c r="I184" s="491"/>
      <c r="J184" s="483" t="s">
        <v>2046</v>
      </c>
      <c r="K184" s="771"/>
      <c r="L184" s="484"/>
    </row>
    <row r="185" spans="1:12" s="430" customFormat="1" ht="16.5" customHeight="1">
      <c r="A185" s="423">
        <v>176</v>
      </c>
      <c r="B185" s="424" t="s">
        <v>2028</v>
      </c>
      <c r="C185" s="416" t="s">
        <v>377</v>
      </c>
      <c r="D185" s="435" t="s">
        <v>2047</v>
      </c>
      <c r="E185" s="485"/>
      <c r="F185" s="357" t="s">
        <v>11</v>
      </c>
      <c r="G185" s="480"/>
      <c r="H185" s="481"/>
      <c r="I185" s="482" t="s">
        <v>411</v>
      </c>
      <c r="J185" s="483" t="s">
        <v>2048</v>
      </c>
      <c r="K185" s="771"/>
      <c r="L185" s="484"/>
    </row>
    <row r="186" spans="1:12" s="430" customFormat="1" ht="16.5" customHeight="1">
      <c r="A186" s="423">
        <v>177</v>
      </c>
      <c r="B186" s="424" t="s">
        <v>2028</v>
      </c>
      <c r="C186" s="416" t="s">
        <v>377</v>
      </c>
      <c r="D186" s="435" t="s">
        <v>2049</v>
      </c>
      <c r="E186" s="485"/>
      <c r="F186" s="538" t="s">
        <v>1977</v>
      </c>
      <c r="G186" s="480"/>
      <c r="H186" s="481"/>
      <c r="I186" s="482" t="s">
        <v>412</v>
      </c>
      <c r="J186" s="483" t="s">
        <v>2050</v>
      </c>
      <c r="K186" s="771"/>
      <c r="L186" s="492"/>
    </row>
    <row r="187" spans="1:12" s="430" customFormat="1" ht="16.5" customHeight="1">
      <c r="A187" s="413">
        <v>178</v>
      </c>
      <c r="B187" s="424" t="s">
        <v>2028</v>
      </c>
      <c r="C187" s="416" t="s">
        <v>377</v>
      </c>
      <c r="D187" s="435" t="s">
        <v>2051</v>
      </c>
      <c r="E187" s="485"/>
      <c r="F187" s="357" t="s">
        <v>11</v>
      </c>
      <c r="G187" s="480"/>
      <c r="H187" s="481"/>
      <c r="I187" s="482" t="s">
        <v>413</v>
      </c>
      <c r="J187" s="483" t="s">
        <v>2052</v>
      </c>
      <c r="K187" s="771"/>
      <c r="L187" s="484"/>
    </row>
    <row r="188" spans="1:12" s="430" customFormat="1" ht="16.5" customHeight="1">
      <c r="A188" s="423">
        <v>179</v>
      </c>
      <c r="B188" s="424" t="s">
        <v>2028</v>
      </c>
      <c r="C188" s="416" t="s">
        <v>377</v>
      </c>
      <c r="D188" s="435" t="s">
        <v>415</v>
      </c>
      <c r="E188" s="485"/>
      <c r="F188" s="357" t="s">
        <v>11</v>
      </c>
      <c r="G188" s="480"/>
      <c r="H188" s="481"/>
      <c r="I188" s="482" t="s">
        <v>416</v>
      </c>
      <c r="J188" s="489"/>
      <c r="K188" s="771"/>
      <c r="L188" s="484"/>
    </row>
    <row r="189" spans="1:12" s="430" customFormat="1" ht="16.5" customHeight="1">
      <c r="A189" s="423">
        <v>180</v>
      </c>
      <c r="B189" s="424" t="s">
        <v>2028</v>
      </c>
      <c r="C189" s="416" t="s">
        <v>377</v>
      </c>
      <c r="D189" s="435" t="s">
        <v>417</v>
      </c>
      <c r="E189" s="485"/>
      <c r="F189" s="357" t="s">
        <v>11</v>
      </c>
      <c r="G189" s="480"/>
      <c r="H189" s="481"/>
      <c r="I189" s="491"/>
      <c r="J189" s="483" t="s">
        <v>2053</v>
      </c>
      <c r="K189" s="771"/>
      <c r="L189" s="492"/>
    </row>
    <row r="190" spans="1:12" s="430" customFormat="1" ht="16.5" customHeight="1">
      <c r="A190" s="413">
        <v>181</v>
      </c>
      <c r="B190" s="424" t="s">
        <v>2028</v>
      </c>
      <c r="C190" s="416" t="s">
        <v>377</v>
      </c>
      <c r="D190" s="435" t="s">
        <v>418</v>
      </c>
      <c r="E190" s="338" t="s">
        <v>419</v>
      </c>
      <c r="F190" s="357" t="s">
        <v>11</v>
      </c>
      <c r="G190" s="480"/>
      <c r="H190" s="481"/>
      <c r="I190" s="482" t="s">
        <v>420</v>
      </c>
      <c r="J190" s="483" t="s">
        <v>2054</v>
      </c>
      <c r="K190" s="771"/>
      <c r="L190" s="484"/>
    </row>
    <row r="191" spans="1:12" s="430" customFormat="1" ht="16.5" customHeight="1">
      <c r="A191" s="423">
        <v>182</v>
      </c>
      <c r="B191" s="424" t="s">
        <v>2028</v>
      </c>
      <c r="C191" s="416" t="s">
        <v>377</v>
      </c>
      <c r="D191" s="435" t="s">
        <v>421</v>
      </c>
      <c r="E191" s="485"/>
      <c r="F191" s="357" t="s">
        <v>11</v>
      </c>
      <c r="G191" s="480"/>
      <c r="H191" s="481"/>
      <c r="I191" s="487"/>
      <c r="J191" s="483" t="s">
        <v>414</v>
      </c>
      <c r="K191" s="771"/>
      <c r="L191" s="484"/>
    </row>
    <row r="192" spans="1:12" s="430" customFormat="1" ht="16.5" customHeight="1">
      <c r="A192" s="423">
        <v>183</v>
      </c>
      <c r="B192" s="424" t="s">
        <v>2028</v>
      </c>
      <c r="C192" s="416" t="s">
        <v>377</v>
      </c>
      <c r="D192" s="435" t="s">
        <v>422</v>
      </c>
      <c r="E192" s="338" t="s">
        <v>423</v>
      </c>
      <c r="F192" s="357" t="s">
        <v>11</v>
      </c>
      <c r="G192" s="480"/>
      <c r="H192" s="481"/>
      <c r="I192" s="482" t="s">
        <v>424</v>
      </c>
      <c r="J192" s="483" t="s">
        <v>2055</v>
      </c>
      <c r="K192" s="771"/>
      <c r="L192" s="484"/>
    </row>
    <row r="193" spans="1:42" s="430" customFormat="1" ht="16.5" customHeight="1">
      <c r="A193" s="413">
        <v>184</v>
      </c>
      <c r="B193" s="424" t="s">
        <v>2028</v>
      </c>
      <c r="C193" s="416" t="s">
        <v>377</v>
      </c>
      <c r="D193" s="435" t="s">
        <v>425</v>
      </c>
      <c r="E193" s="338" t="s">
        <v>426</v>
      </c>
      <c r="F193" s="357" t="s">
        <v>11</v>
      </c>
      <c r="G193" s="480"/>
      <c r="H193" s="481"/>
      <c r="I193" s="482" t="s">
        <v>427</v>
      </c>
      <c r="J193" s="483" t="s">
        <v>2056</v>
      </c>
      <c r="K193" s="771"/>
      <c r="L193" s="484"/>
    </row>
    <row r="194" spans="1:42" s="430" customFormat="1" ht="16.5" customHeight="1">
      <c r="A194" s="423">
        <v>185</v>
      </c>
      <c r="B194" s="424" t="s">
        <v>2028</v>
      </c>
      <c r="C194" s="416" t="s">
        <v>377</v>
      </c>
      <c r="D194" s="435" t="s">
        <v>428</v>
      </c>
      <c r="E194" s="338" t="s">
        <v>423</v>
      </c>
      <c r="F194" s="357" t="s">
        <v>11</v>
      </c>
      <c r="G194" s="480"/>
      <c r="H194" s="481"/>
      <c r="I194" s="482" t="s">
        <v>424</v>
      </c>
      <c r="J194" s="483" t="s">
        <v>2057</v>
      </c>
      <c r="K194" s="771"/>
      <c r="L194" s="484"/>
    </row>
    <row r="195" spans="1:42" s="430" customFormat="1" ht="16.5" customHeight="1">
      <c r="A195" s="423">
        <v>186</v>
      </c>
      <c r="B195" s="424" t="s">
        <v>2028</v>
      </c>
      <c r="C195" s="416" t="s">
        <v>377</v>
      </c>
      <c r="D195" s="435" t="s">
        <v>429</v>
      </c>
      <c r="E195" s="493"/>
      <c r="F195" s="357" t="s">
        <v>11</v>
      </c>
      <c r="G195" s="494"/>
      <c r="H195" s="481"/>
      <c r="I195" s="491"/>
      <c r="J195" s="495" t="s">
        <v>2058</v>
      </c>
      <c r="K195" s="771"/>
      <c r="L195" s="484"/>
    </row>
    <row r="196" spans="1:42" s="430" customFormat="1" ht="16.5" customHeight="1">
      <c r="A196" s="413">
        <v>187</v>
      </c>
      <c r="B196" s="424" t="s">
        <v>2028</v>
      </c>
      <c r="C196" s="416" t="s">
        <v>377</v>
      </c>
      <c r="D196" s="435" t="s">
        <v>430</v>
      </c>
      <c r="E196" s="485"/>
      <c r="F196" s="357" t="s">
        <v>11</v>
      </c>
      <c r="G196" s="480"/>
      <c r="H196" s="481"/>
      <c r="I196" s="491"/>
      <c r="J196" s="483" t="s">
        <v>2059</v>
      </c>
      <c r="K196" s="771"/>
      <c r="L196" s="484"/>
    </row>
    <row r="197" spans="1:42" s="430" customFormat="1" ht="16.5" customHeight="1">
      <c r="A197" s="423">
        <v>188</v>
      </c>
      <c r="B197" s="424" t="s">
        <v>2028</v>
      </c>
      <c r="C197" s="416" t="s">
        <v>377</v>
      </c>
      <c r="D197" s="435" t="s">
        <v>431</v>
      </c>
      <c r="E197" s="485"/>
      <c r="F197" s="357" t="s">
        <v>11</v>
      </c>
      <c r="G197" s="480"/>
      <c r="H197" s="481"/>
      <c r="I197" s="491"/>
      <c r="J197" s="483" t="s">
        <v>2060</v>
      </c>
      <c r="K197" s="771"/>
      <c r="L197" s="484"/>
    </row>
    <row r="198" spans="1:42" s="430" customFormat="1" ht="16.5" customHeight="1">
      <c r="A198" s="423">
        <v>189</v>
      </c>
      <c r="B198" s="424" t="s">
        <v>2028</v>
      </c>
      <c r="C198" s="416" t="s">
        <v>377</v>
      </c>
      <c r="D198" s="435" t="s">
        <v>432</v>
      </c>
      <c r="E198" s="485"/>
      <c r="F198" s="357" t="s">
        <v>11</v>
      </c>
      <c r="G198" s="480"/>
      <c r="H198" s="481"/>
      <c r="I198" s="482" t="s">
        <v>411</v>
      </c>
      <c r="J198" s="483" t="s">
        <v>2061</v>
      </c>
      <c r="K198" s="771"/>
      <c r="L198" s="484"/>
    </row>
    <row r="199" spans="1:42" s="430" customFormat="1" ht="16.5" customHeight="1">
      <c r="A199" s="413">
        <v>190</v>
      </c>
      <c r="B199" s="424" t="s">
        <v>2028</v>
      </c>
      <c r="C199" s="416" t="s">
        <v>377</v>
      </c>
      <c r="D199" s="435" t="s">
        <v>433</v>
      </c>
      <c r="E199" s="485"/>
      <c r="F199" s="538" t="s">
        <v>1977</v>
      </c>
      <c r="G199" s="480"/>
      <c r="H199" s="481"/>
      <c r="I199" s="482" t="s">
        <v>412</v>
      </c>
      <c r="J199" s="483" t="s">
        <v>2062</v>
      </c>
      <c r="K199" s="771"/>
      <c r="L199" s="484"/>
    </row>
    <row r="200" spans="1:42" s="430" customFormat="1" ht="16.5" customHeight="1">
      <c r="A200" s="423">
        <v>191</v>
      </c>
      <c r="B200" s="424" t="s">
        <v>2028</v>
      </c>
      <c r="C200" s="416" t="s">
        <v>377</v>
      </c>
      <c r="D200" s="415" t="s">
        <v>434</v>
      </c>
      <c r="E200" s="485"/>
      <c r="F200" s="357" t="s">
        <v>11</v>
      </c>
      <c r="G200" s="480"/>
      <c r="H200" s="481"/>
      <c r="I200" s="482" t="s">
        <v>435</v>
      </c>
      <c r="J200" s="483" t="s">
        <v>2063</v>
      </c>
      <c r="K200" s="771"/>
      <c r="L200" s="484"/>
    </row>
    <row r="201" spans="1:42" s="430" customFormat="1" ht="16.5" customHeight="1">
      <c r="A201" s="423">
        <v>192</v>
      </c>
      <c r="B201" s="424" t="s">
        <v>2028</v>
      </c>
      <c r="C201" s="416" t="s">
        <v>377</v>
      </c>
      <c r="D201" s="415" t="s">
        <v>436</v>
      </c>
      <c r="E201" s="485"/>
      <c r="F201" s="357" t="s">
        <v>11</v>
      </c>
      <c r="G201" s="480"/>
      <c r="H201" s="481"/>
      <c r="I201" s="482" t="s">
        <v>437</v>
      </c>
      <c r="J201" s="489"/>
      <c r="K201" s="772"/>
      <c r="L201" s="492"/>
    </row>
    <row r="202" spans="1:42" s="500" customFormat="1" ht="16.5" customHeight="1">
      <c r="A202" s="413">
        <v>193</v>
      </c>
      <c r="B202" s="424" t="s">
        <v>2028</v>
      </c>
      <c r="C202" s="586" t="s">
        <v>466</v>
      </c>
      <c r="D202" s="452" t="s">
        <v>958</v>
      </c>
      <c r="E202" s="496"/>
      <c r="F202" s="357" t="s">
        <v>11</v>
      </c>
      <c r="G202" s="497"/>
      <c r="H202" s="497"/>
      <c r="I202" s="497"/>
      <c r="J202" s="773" t="s">
        <v>2208</v>
      </c>
      <c r="K202" s="498"/>
      <c r="L202" s="499"/>
      <c r="M202" s="499"/>
      <c r="N202" s="499"/>
      <c r="O202" s="499"/>
      <c r="P202" s="499"/>
      <c r="Q202" s="499"/>
      <c r="R202" s="499"/>
      <c r="S202" s="499"/>
      <c r="T202" s="499"/>
      <c r="U202" s="499"/>
      <c r="V202" s="499"/>
      <c r="W202" s="499"/>
      <c r="X202" s="499"/>
      <c r="Y202" s="499"/>
      <c r="Z202" s="499"/>
      <c r="AA202" s="499"/>
      <c r="AB202" s="499"/>
      <c r="AC202" s="499"/>
      <c r="AD202" s="499"/>
      <c r="AE202" s="499"/>
      <c r="AF202" s="499"/>
      <c r="AG202" s="499"/>
      <c r="AH202" s="499"/>
      <c r="AI202" s="499"/>
      <c r="AJ202" s="499"/>
      <c r="AK202" s="499"/>
      <c r="AL202" s="499"/>
      <c r="AM202" s="499"/>
      <c r="AN202" s="499"/>
      <c r="AO202" s="499"/>
      <c r="AP202" s="499"/>
    </row>
    <row r="203" spans="1:42" s="500" customFormat="1" ht="16.5" customHeight="1">
      <c r="A203" s="423">
        <v>194</v>
      </c>
      <c r="B203" s="424" t="s">
        <v>2028</v>
      </c>
      <c r="C203" s="586" t="s">
        <v>466</v>
      </c>
      <c r="D203" s="452" t="s">
        <v>1363</v>
      </c>
      <c r="E203" s="496" t="s">
        <v>468</v>
      </c>
      <c r="F203" s="357" t="s">
        <v>11</v>
      </c>
      <c r="G203" s="497"/>
      <c r="H203" s="497"/>
      <c r="I203" s="497"/>
      <c r="J203" s="773"/>
      <c r="K203" s="498"/>
      <c r="L203" s="499"/>
      <c r="M203" s="499"/>
      <c r="N203" s="499"/>
      <c r="O203" s="499"/>
      <c r="P203" s="499"/>
      <c r="Q203" s="499"/>
      <c r="R203" s="499"/>
      <c r="S203" s="499"/>
      <c r="T203" s="499"/>
      <c r="U203" s="499"/>
      <c r="V203" s="499"/>
      <c r="W203" s="499"/>
      <c r="X203" s="499"/>
      <c r="Y203" s="499"/>
      <c r="Z203" s="499"/>
      <c r="AA203" s="499"/>
      <c r="AB203" s="499"/>
      <c r="AC203" s="499"/>
      <c r="AD203" s="499"/>
      <c r="AE203" s="499"/>
      <c r="AF203" s="499"/>
      <c r="AG203" s="499"/>
      <c r="AH203" s="499"/>
      <c r="AI203" s="499"/>
      <c r="AJ203" s="499"/>
      <c r="AK203" s="499"/>
      <c r="AL203" s="499"/>
      <c r="AM203" s="499"/>
      <c r="AN203" s="499"/>
      <c r="AO203" s="499"/>
      <c r="AP203" s="499"/>
    </row>
    <row r="204" spans="1:42" s="500" customFormat="1" ht="16.5" customHeight="1">
      <c r="A204" s="423">
        <v>195</v>
      </c>
      <c r="B204" s="424" t="s">
        <v>2028</v>
      </c>
      <c r="C204" s="586" t="s">
        <v>466</v>
      </c>
      <c r="D204" s="452" t="s">
        <v>1364</v>
      </c>
      <c r="E204" s="496" t="s">
        <v>468</v>
      </c>
      <c r="F204" s="357" t="s">
        <v>11</v>
      </c>
      <c r="G204" s="497"/>
      <c r="H204" s="497"/>
      <c r="I204" s="497"/>
      <c r="J204" s="773"/>
      <c r="K204" s="498"/>
      <c r="L204" s="499"/>
      <c r="M204" s="499"/>
      <c r="N204" s="499"/>
      <c r="O204" s="499"/>
      <c r="P204" s="499"/>
      <c r="Q204" s="499"/>
      <c r="R204" s="499"/>
      <c r="S204" s="499"/>
      <c r="T204" s="499"/>
      <c r="U204" s="499"/>
      <c r="V204" s="499"/>
      <c r="W204" s="499"/>
      <c r="X204" s="499"/>
      <c r="Y204" s="499"/>
      <c r="Z204" s="499"/>
      <c r="AA204" s="499"/>
      <c r="AB204" s="499"/>
      <c r="AC204" s="499"/>
      <c r="AD204" s="499"/>
      <c r="AE204" s="499"/>
      <c r="AF204" s="499"/>
      <c r="AG204" s="499"/>
      <c r="AH204" s="499"/>
      <c r="AI204" s="499"/>
      <c r="AJ204" s="499"/>
      <c r="AK204" s="499"/>
      <c r="AL204" s="499"/>
      <c r="AM204" s="499"/>
      <c r="AN204" s="499"/>
      <c r="AO204" s="499"/>
      <c r="AP204" s="499"/>
    </row>
    <row r="205" spans="1:42" s="500" customFormat="1" ht="16.5" customHeight="1">
      <c r="A205" s="413">
        <v>196</v>
      </c>
      <c r="B205" s="424" t="s">
        <v>2028</v>
      </c>
      <c r="C205" s="586" t="s">
        <v>466</v>
      </c>
      <c r="D205" s="452" t="s">
        <v>470</v>
      </c>
      <c r="E205" s="496" t="s">
        <v>468</v>
      </c>
      <c r="F205" s="357" t="s">
        <v>11</v>
      </c>
      <c r="G205" s="497"/>
      <c r="H205" s="497"/>
      <c r="I205" s="497"/>
      <c r="J205" s="773"/>
      <c r="K205" s="498"/>
      <c r="L205" s="499"/>
      <c r="M205" s="499"/>
      <c r="N205" s="499"/>
      <c r="O205" s="499"/>
      <c r="P205" s="499"/>
      <c r="Q205" s="499"/>
      <c r="R205" s="499"/>
      <c r="S205" s="499"/>
      <c r="T205" s="499"/>
      <c r="U205" s="499"/>
      <c r="V205" s="499"/>
      <c r="W205" s="499"/>
      <c r="X205" s="499"/>
      <c r="Y205" s="499"/>
      <c r="Z205" s="499"/>
      <c r="AA205" s="499"/>
      <c r="AB205" s="499"/>
      <c r="AC205" s="499"/>
      <c r="AD205" s="499"/>
      <c r="AE205" s="499"/>
      <c r="AF205" s="499"/>
      <c r="AG205" s="499"/>
      <c r="AH205" s="499"/>
      <c r="AI205" s="499"/>
      <c r="AJ205" s="499"/>
      <c r="AK205" s="499"/>
      <c r="AL205" s="499"/>
      <c r="AM205" s="499"/>
      <c r="AN205" s="499"/>
      <c r="AO205" s="499"/>
      <c r="AP205" s="499"/>
    </row>
    <row r="206" spans="1:42" s="500" customFormat="1" ht="16.5" customHeight="1">
      <c r="A206" s="423">
        <v>197</v>
      </c>
      <c r="B206" s="424" t="s">
        <v>2028</v>
      </c>
      <c r="C206" s="586" t="s">
        <v>466</v>
      </c>
      <c r="D206" s="452" t="s">
        <v>471</v>
      </c>
      <c r="E206" s="496" t="s">
        <v>2064</v>
      </c>
      <c r="F206" s="357" t="s">
        <v>11</v>
      </c>
      <c r="G206" s="497"/>
      <c r="H206" s="497"/>
      <c r="I206" s="497"/>
      <c r="J206" s="773"/>
      <c r="K206" s="498"/>
      <c r="L206" s="499"/>
      <c r="M206" s="499"/>
      <c r="N206" s="499"/>
      <c r="O206" s="499"/>
      <c r="P206" s="499"/>
      <c r="Q206" s="499"/>
      <c r="R206" s="499"/>
      <c r="S206" s="499"/>
      <c r="T206" s="499"/>
      <c r="U206" s="499"/>
      <c r="V206" s="499"/>
      <c r="W206" s="499"/>
      <c r="X206" s="499"/>
      <c r="Y206" s="499"/>
      <c r="Z206" s="499"/>
      <c r="AA206" s="499"/>
      <c r="AB206" s="499"/>
      <c r="AC206" s="499"/>
      <c r="AD206" s="499"/>
      <c r="AE206" s="499"/>
      <c r="AF206" s="499"/>
      <c r="AG206" s="499"/>
      <c r="AH206" s="499"/>
      <c r="AI206" s="499"/>
      <c r="AJ206" s="499"/>
      <c r="AK206" s="499"/>
      <c r="AL206" s="499"/>
      <c r="AM206" s="499"/>
      <c r="AN206" s="499"/>
      <c r="AO206" s="499"/>
      <c r="AP206" s="499"/>
    </row>
    <row r="207" spans="1:42" s="500" customFormat="1" ht="16.5" customHeight="1">
      <c r="A207" s="423">
        <v>198</v>
      </c>
      <c r="B207" s="424" t="s">
        <v>2028</v>
      </c>
      <c r="C207" s="586" t="s">
        <v>466</v>
      </c>
      <c r="D207" s="452" t="s">
        <v>1365</v>
      </c>
      <c r="E207" s="496" t="s">
        <v>2065</v>
      </c>
      <c r="F207" s="357" t="s">
        <v>11</v>
      </c>
      <c r="G207" s="497"/>
      <c r="H207" s="497"/>
      <c r="I207" s="497"/>
      <c r="J207" s="773"/>
      <c r="K207" s="498"/>
      <c r="L207" s="499"/>
      <c r="M207" s="499"/>
      <c r="N207" s="499"/>
      <c r="O207" s="499"/>
      <c r="P207" s="499"/>
      <c r="Q207" s="499"/>
      <c r="R207" s="499"/>
      <c r="S207" s="499"/>
      <c r="T207" s="499"/>
      <c r="U207" s="499"/>
      <c r="V207" s="499"/>
      <c r="W207" s="499"/>
      <c r="X207" s="499"/>
      <c r="Y207" s="499"/>
      <c r="Z207" s="499"/>
      <c r="AA207" s="499"/>
      <c r="AB207" s="499"/>
      <c r="AC207" s="499"/>
      <c r="AD207" s="499"/>
      <c r="AE207" s="499"/>
      <c r="AF207" s="499"/>
      <c r="AG207" s="499"/>
      <c r="AH207" s="499"/>
      <c r="AI207" s="499"/>
      <c r="AJ207" s="499"/>
      <c r="AK207" s="499"/>
      <c r="AL207" s="499"/>
      <c r="AM207" s="499"/>
      <c r="AN207" s="499"/>
      <c r="AO207" s="499"/>
      <c r="AP207" s="499"/>
    </row>
    <row r="208" spans="1:42" s="500" customFormat="1" ht="16.5" customHeight="1">
      <c r="A208" s="413">
        <v>199</v>
      </c>
      <c r="B208" s="424" t="s">
        <v>2028</v>
      </c>
      <c r="C208" s="586" t="s">
        <v>466</v>
      </c>
      <c r="D208" s="452" t="s">
        <v>1366</v>
      </c>
      <c r="E208" s="496" t="s">
        <v>2065</v>
      </c>
      <c r="F208" s="357" t="s">
        <v>11</v>
      </c>
      <c r="G208" s="497"/>
      <c r="H208" s="497"/>
      <c r="I208" s="497"/>
      <c r="J208" s="773"/>
      <c r="K208" s="498"/>
      <c r="L208" s="499"/>
      <c r="M208" s="499"/>
      <c r="N208" s="499"/>
      <c r="O208" s="499"/>
      <c r="P208" s="499"/>
      <c r="Q208" s="499"/>
      <c r="R208" s="499"/>
      <c r="S208" s="499"/>
      <c r="T208" s="499"/>
      <c r="U208" s="499"/>
      <c r="V208" s="499"/>
      <c r="W208" s="499"/>
      <c r="X208" s="499"/>
      <c r="Y208" s="499"/>
      <c r="Z208" s="499"/>
      <c r="AA208" s="499"/>
      <c r="AB208" s="499"/>
      <c r="AC208" s="499"/>
      <c r="AD208" s="499"/>
      <c r="AE208" s="499"/>
      <c r="AF208" s="499"/>
      <c r="AG208" s="499"/>
      <c r="AH208" s="499"/>
      <c r="AI208" s="499"/>
      <c r="AJ208" s="499"/>
      <c r="AK208" s="499"/>
      <c r="AL208" s="499"/>
      <c r="AM208" s="499"/>
      <c r="AN208" s="499"/>
      <c r="AO208" s="499"/>
      <c r="AP208" s="499"/>
    </row>
    <row r="209" spans="1:42" s="500" customFormat="1" ht="16.5" customHeight="1">
      <c r="A209" s="423">
        <v>200</v>
      </c>
      <c r="B209" s="424" t="s">
        <v>2028</v>
      </c>
      <c r="C209" s="586" t="s">
        <v>466</v>
      </c>
      <c r="D209" s="452" t="s">
        <v>474</v>
      </c>
      <c r="E209" s="496" t="s">
        <v>2065</v>
      </c>
      <c r="F209" s="357" t="s">
        <v>11</v>
      </c>
      <c r="G209" s="497"/>
      <c r="H209" s="497"/>
      <c r="I209" s="497"/>
      <c r="J209" s="773"/>
      <c r="K209" s="498"/>
      <c r="L209" s="499"/>
      <c r="M209" s="499"/>
      <c r="N209" s="499"/>
      <c r="O209" s="499"/>
      <c r="P209" s="499"/>
      <c r="Q209" s="499"/>
      <c r="R209" s="499"/>
      <c r="S209" s="499"/>
      <c r="T209" s="499"/>
      <c r="U209" s="499"/>
      <c r="V209" s="499"/>
      <c r="W209" s="499"/>
      <c r="X209" s="499"/>
      <c r="Y209" s="499"/>
      <c r="Z209" s="499"/>
      <c r="AA209" s="499"/>
      <c r="AB209" s="499"/>
      <c r="AC209" s="499"/>
      <c r="AD209" s="499"/>
      <c r="AE209" s="499"/>
      <c r="AF209" s="499"/>
      <c r="AG209" s="499"/>
      <c r="AH209" s="499"/>
      <c r="AI209" s="499"/>
      <c r="AJ209" s="499"/>
      <c r="AK209" s="499"/>
      <c r="AL209" s="499"/>
      <c r="AM209" s="499"/>
      <c r="AN209" s="499"/>
      <c r="AO209" s="499"/>
      <c r="AP209" s="499"/>
    </row>
    <row r="210" spans="1:42" s="500" customFormat="1" ht="16.5" customHeight="1">
      <c r="A210" s="423">
        <v>201</v>
      </c>
      <c r="B210" s="424" t="s">
        <v>2028</v>
      </c>
      <c r="C210" s="586" t="s">
        <v>466</v>
      </c>
      <c r="D210" s="452" t="s">
        <v>475</v>
      </c>
      <c r="E210" s="496" t="s">
        <v>2065</v>
      </c>
      <c r="F210" s="357" t="s">
        <v>11</v>
      </c>
      <c r="G210" s="497"/>
      <c r="H210" s="497"/>
      <c r="I210" s="497"/>
      <c r="J210" s="773"/>
      <c r="K210" s="498"/>
      <c r="L210" s="499"/>
      <c r="M210" s="499"/>
      <c r="N210" s="499"/>
      <c r="O210" s="499"/>
      <c r="P210" s="499"/>
      <c r="Q210" s="499"/>
      <c r="R210" s="499"/>
      <c r="S210" s="499"/>
      <c r="T210" s="499"/>
      <c r="U210" s="499"/>
      <c r="V210" s="499"/>
      <c r="W210" s="499"/>
      <c r="X210" s="499"/>
      <c r="Y210" s="499"/>
      <c r="Z210" s="499"/>
      <c r="AA210" s="499"/>
      <c r="AB210" s="499"/>
      <c r="AC210" s="499"/>
      <c r="AD210" s="499"/>
      <c r="AE210" s="499"/>
      <c r="AF210" s="499"/>
      <c r="AG210" s="499"/>
      <c r="AH210" s="499"/>
      <c r="AI210" s="499"/>
      <c r="AJ210" s="499"/>
      <c r="AK210" s="499"/>
      <c r="AL210" s="499"/>
      <c r="AM210" s="499"/>
      <c r="AN210" s="499"/>
      <c r="AO210" s="499"/>
      <c r="AP210" s="499"/>
    </row>
    <row r="211" spans="1:42" s="430" customFormat="1" ht="16.5" customHeight="1">
      <c r="A211" s="413">
        <v>202</v>
      </c>
      <c r="B211" s="424" t="s">
        <v>2028</v>
      </c>
      <c r="C211" s="586" t="s">
        <v>440</v>
      </c>
      <c r="D211" s="452" t="s">
        <v>970</v>
      </c>
      <c r="E211" s="425" t="s">
        <v>442</v>
      </c>
      <c r="F211" s="418" t="s">
        <v>11</v>
      </c>
      <c r="G211" s="501"/>
      <c r="H211" s="426"/>
      <c r="I211" s="469" t="s">
        <v>2066</v>
      </c>
      <c r="J211" s="553" t="s">
        <v>2206</v>
      </c>
      <c r="K211" s="502"/>
    </row>
    <row r="212" spans="1:42" s="430" customFormat="1" ht="16.5" customHeight="1">
      <c r="A212" s="423">
        <v>203</v>
      </c>
      <c r="B212" s="424" t="s">
        <v>2028</v>
      </c>
      <c r="C212" s="586" t="s">
        <v>440</v>
      </c>
      <c r="D212" s="452" t="s">
        <v>1375</v>
      </c>
      <c r="E212" s="425" t="s">
        <v>445</v>
      </c>
      <c r="F212" s="418" t="s">
        <v>11</v>
      </c>
      <c r="G212" s="501"/>
      <c r="H212" s="426"/>
      <c r="I212" s="469" t="s">
        <v>2067</v>
      </c>
      <c r="J212" s="503"/>
      <c r="K212" s="502"/>
    </row>
    <row r="213" spans="1:42" s="430" customFormat="1" ht="16.5" customHeight="1">
      <c r="A213" s="423">
        <v>204</v>
      </c>
      <c r="B213" s="424" t="s">
        <v>2028</v>
      </c>
      <c r="C213" s="586" t="s">
        <v>440</v>
      </c>
      <c r="D213" s="452" t="s">
        <v>1376</v>
      </c>
      <c r="E213" s="425" t="s">
        <v>445</v>
      </c>
      <c r="F213" s="418" t="s">
        <v>11</v>
      </c>
      <c r="G213" s="501"/>
      <c r="H213" s="426"/>
      <c r="I213" s="469" t="s">
        <v>2068</v>
      </c>
      <c r="J213" s="428"/>
      <c r="K213" s="502"/>
    </row>
    <row r="214" spans="1:42" s="430" customFormat="1" ht="16.5" customHeight="1">
      <c r="A214" s="413">
        <v>205</v>
      </c>
      <c r="B214" s="424" t="s">
        <v>2028</v>
      </c>
      <c r="C214" s="586" t="s">
        <v>440</v>
      </c>
      <c r="D214" s="452" t="s">
        <v>985</v>
      </c>
      <c r="E214" s="425"/>
      <c r="F214" s="418" t="s">
        <v>11</v>
      </c>
      <c r="G214" s="501"/>
      <c r="H214" s="426"/>
      <c r="I214" s="427"/>
      <c r="J214" s="428"/>
      <c r="K214" s="502"/>
    </row>
    <row r="215" spans="1:42" s="430" customFormat="1" ht="16.5" customHeight="1">
      <c r="A215" s="423">
        <v>206</v>
      </c>
      <c r="B215" s="424" t="s">
        <v>2028</v>
      </c>
      <c r="C215" s="586" t="s">
        <v>440</v>
      </c>
      <c r="D215" s="452" t="s">
        <v>987</v>
      </c>
      <c r="E215" s="425"/>
      <c r="F215" s="418" t="s">
        <v>11</v>
      </c>
      <c r="G215" s="501"/>
      <c r="H215" s="426"/>
      <c r="I215" s="427"/>
      <c r="J215" s="428"/>
      <c r="K215" s="502"/>
    </row>
    <row r="216" spans="1:42" s="430" customFormat="1" ht="16.5" customHeight="1">
      <c r="A216" s="423">
        <v>207</v>
      </c>
      <c r="B216" s="424" t="s">
        <v>2028</v>
      </c>
      <c r="C216" s="586" t="s">
        <v>440</v>
      </c>
      <c r="D216" s="452" t="s">
        <v>989</v>
      </c>
      <c r="E216" s="425"/>
      <c r="F216" s="418" t="s">
        <v>11</v>
      </c>
      <c r="G216" s="501"/>
      <c r="H216" s="426"/>
      <c r="I216" s="427"/>
      <c r="J216" s="428"/>
      <c r="K216" s="502"/>
    </row>
    <row r="217" spans="1:42" ht="16.5" customHeight="1">
      <c r="A217" s="413">
        <v>208</v>
      </c>
      <c r="B217" s="424" t="s">
        <v>2028</v>
      </c>
      <c r="C217" s="416" t="s">
        <v>227</v>
      </c>
      <c r="D217" s="416" t="s">
        <v>1191</v>
      </c>
      <c r="E217" s="453" t="s">
        <v>826</v>
      </c>
      <c r="F217" s="418" t="s">
        <v>11</v>
      </c>
      <c r="G217" s="419"/>
      <c r="H217" s="419"/>
      <c r="I217" s="431"/>
      <c r="J217" s="432" t="s">
        <v>2069</v>
      </c>
      <c r="K217" s="422"/>
      <c r="L217" s="468"/>
    </row>
    <row r="218" spans="1:42" ht="16.5" customHeight="1">
      <c r="A218" s="423">
        <v>209</v>
      </c>
      <c r="B218" s="424" t="s">
        <v>2028</v>
      </c>
      <c r="C218" s="416" t="s">
        <v>2070</v>
      </c>
      <c r="D218" s="416" t="s">
        <v>2071</v>
      </c>
      <c r="E218" s="338" t="s">
        <v>1231</v>
      </c>
      <c r="F218" s="418" t="s">
        <v>11</v>
      </c>
      <c r="G218" s="419"/>
      <c r="H218" s="419"/>
      <c r="I218" s="431"/>
      <c r="J218" s="774" t="s">
        <v>2072</v>
      </c>
      <c r="K218" s="422"/>
      <c r="L218" s="468"/>
    </row>
    <row r="219" spans="1:42" ht="16.5" customHeight="1">
      <c r="A219" s="423">
        <v>210</v>
      </c>
      <c r="B219" s="424" t="s">
        <v>2028</v>
      </c>
      <c r="C219" s="416" t="s">
        <v>1228</v>
      </c>
      <c r="D219" s="416" t="s">
        <v>2073</v>
      </c>
      <c r="E219" s="338" t="s">
        <v>1229</v>
      </c>
      <c r="F219" s="418" t="s">
        <v>11</v>
      </c>
      <c r="G219" s="419"/>
      <c r="H219" s="419"/>
      <c r="I219" s="431"/>
      <c r="J219" s="775"/>
      <c r="K219" s="422"/>
      <c r="L219" s="468"/>
    </row>
    <row r="220" spans="1:42" ht="16.5" customHeight="1">
      <c r="A220" s="413">
        <v>211</v>
      </c>
      <c r="B220" s="424" t="s">
        <v>2028</v>
      </c>
      <c r="C220" s="416" t="s">
        <v>1228</v>
      </c>
      <c r="D220" s="416" t="s">
        <v>2074</v>
      </c>
      <c r="E220" s="338" t="s">
        <v>1229</v>
      </c>
      <c r="F220" s="418" t="s">
        <v>11</v>
      </c>
      <c r="G220" s="419"/>
      <c r="H220" s="419"/>
      <c r="I220" s="431"/>
      <c r="J220" s="775"/>
      <c r="K220" s="422"/>
      <c r="L220" s="468"/>
    </row>
    <row r="221" spans="1:42" ht="16.5" customHeight="1">
      <c r="A221" s="423">
        <v>212</v>
      </c>
      <c r="B221" s="424" t="s">
        <v>2028</v>
      </c>
      <c r="C221" s="416" t="s">
        <v>1228</v>
      </c>
      <c r="D221" s="416" t="s">
        <v>1779</v>
      </c>
      <c r="E221" s="338" t="s">
        <v>1229</v>
      </c>
      <c r="F221" s="418" t="s">
        <v>11</v>
      </c>
      <c r="G221" s="419"/>
      <c r="H221" s="419"/>
      <c r="I221" s="431"/>
      <c r="J221" s="775"/>
      <c r="K221" s="422"/>
      <c r="L221" s="468"/>
    </row>
    <row r="222" spans="1:42" ht="16.5" customHeight="1">
      <c r="A222" s="423">
        <v>213</v>
      </c>
      <c r="B222" s="424" t="s">
        <v>2028</v>
      </c>
      <c r="C222" s="416" t="s">
        <v>1228</v>
      </c>
      <c r="D222" s="416" t="s">
        <v>2075</v>
      </c>
      <c r="E222" s="338" t="s">
        <v>1229</v>
      </c>
      <c r="F222" s="418" t="s">
        <v>11</v>
      </c>
      <c r="G222" s="419"/>
      <c r="H222" s="419"/>
      <c r="I222" s="431"/>
      <c r="J222" s="775"/>
      <c r="K222" s="422"/>
      <c r="L222" s="468"/>
    </row>
    <row r="223" spans="1:42" ht="16.5" customHeight="1">
      <c r="A223" s="413">
        <v>214</v>
      </c>
      <c r="B223" s="424" t="s">
        <v>2028</v>
      </c>
      <c r="C223" s="416" t="s">
        <v>1228</v>
      </c>
      <c r="D223" s="416" t="s">
        <v>2076</v>
      </c>
      <c r="E223" s="338" t="s">
        <v>1229</v>
      </c>
      <c r="F223" s="418" t="s">
        <v>11</v>
      </c>
      <c r="G223" s="419"/>
      <c r="H223" s="419"/>
      <c r="I223" s="431"/>
      <c r="J223" s="775"/>
      <c r="K223" s="422"/>
      <c r="L223" s="468"/>
    </row>
    <row r="224" spans="1:42" ht="16.5" customHeight="1">
      <c r="A224" s="423">
        <v>215</v>
      </c>
      <c r="B224" s="424" t="s">
        <v>2028</v>
      </c>
      <c r="C224" s="416" t="s">
        <v>1228</v>
      </c>
      <c r="D224" s="416" t="s">
        <v>2077</v>
      </c>
      <c r="E224" s="338" t="s">
        <v>1229</v>
      </c>
      <c r="F224" s="418" t="s">
        <v>11</v>
      </c>
      <c r="G224" s="419"/>
      <c r="H224" s="419"/>
      <c r="I224" s="431"/>
      <c r="J224" s="775"/>
      <c r="K224" s="422"/>
      <c r="L224" s="468"/>
    </row>
    <row r="225" spans="1:13" ht="16.5" customHeight="1">
      <c r="A225" s="423">
        <v>216</v>
      </c>
      <c r="B225" s="424" t="s">
        <v>2028</v>
      </c>
      <c r="C225" s="416" t="s">
        <v>1228</v>
      </c>
      <c r="D225" s="416" t="s">
        <v>2078</v>
      </c>
      <c r="E225" s="338" t="s">
        <v>1229</v>
      </c>
      <c r="F225" s="418" t="s">
        <v>11</v>
      </c>
      <c r="G225" s="419"/>
      <c r="H225" s="419"/>
      <c r="I225" s="431"/>
      <c r="J225" s="775"/>
      <c r="K225" s="422"/>
      <c r="L225" s="468"/>
    </row>
    <row r="226" spans="1:13" ht="16.5" customHeight="1">
      <c r="A226" s="413">
        <v>217</v>
      </c>
      <c r="B226" s="424" t="s">
        <v>2028</v>
      </c>
      <c r="C226" s="416" t="s">
        <v>1228</v>
      </c>
      <c r="D226" s="416" t="s">
        <v>2079</v>
      </c>
      <c r="E226" s="338" t="s">
        <v>1229</v>
      </c>
      <c r="F226" s="418" t="s">
        <v>11</v>
      </c>
      <c r="G226" s="419"/>
      <c r="H226" s="419"/>
      <c r="I226" s="431"/>
      <c r="J226" s="775"/>
      <c r="K226" s="422"/>
      <c r="L226" s="468"/>
    </row>
    <row r="227" spans="1:13" ht="16.5" customHeight="1">
      <c r="A227" s="423">
        <v>218</v>
      </c>
      <c r="B227" s="424" t="s">
        <v>2028</v>
      </c>
      <c r="C227" s="416" t="s">
        <v>1228</v>
      </c>
      <c r="D227" s="416" t="s">
        <v>2080</v>
      </c>
      <c r="E227" s="338" t="s">
        <v>1231</v>
      </c>
      <c r="F227" s="418" t="s">
        <v>11</v>
      </c>
      <c r="G227" s="419"/>
      <c r="H227" s="419"/>
      <c r="I227" s="431"/>
      <c r="J227" s="775"/>
      <c r="K227" s="422"/>
      <c r="L227" s="468"/>
    </row>
    <row r="228" spans="1:13" ht="16.5" customHeight="1">
      <c r="A228" s="423">
        <v>219</v>
      </c>
      <c r="B228" s="424" t="s">
        <v>2028</v>
      </c>
      <c r="C228" s="416" t="s">
        <v>1228</v>
      </c>
      <c r="D228" s="416" t="s">
        <v>2081</v>
      </c>
      <c r="E228" s="338" t="s">
        <v>1229</v>
      </c>
      <c r="F228" s="418" t="s">
        <v>11</v>
      </c>
      <c r="G228" s="419"/>
      <c r="H228" s="419"/>
      <c r="I228" s="431"/>
      <c r="J228" s="775"/>
      <c r="K228" s="422"/>
      <c r="L228" s="468"/>
    </row>
    <row r="229" spans="1:13" ht="16.5" customHeight="1">
      <c r="A229" s="413">
        <v>220</v>
      </c>
      <c r="B229" s="424" t="s">
        <v>2028</v>
      </c>
      <c r="C229" s="416" t="s">
        <v>1228</v>
      </c>
      <c r="D229" s="416" t="s">
        <v>2082</v>
      </c>
      <c r="E229" s="338" t="s">
        <v>1229</v>
      </c>
      <c r="F229" s="418" t="s">
        <v>11</v>
      </c>
      <c r="G229" s="419"/>
      <c r="H229" s="419"/>
      <c r="I229" s="431"/>
      <c r="J229" s="775"/>
      <c r="K229" s="422"/>
      <c r="L229" s="468"/>
    </row>
    <row r="230" spans="1:13" ht="16.5" customHeight="1">
      <c r="A230" s="423">
        <v>221</v>
      </c>
      <c r="B230" s="424" t="s">
        <v>2028</v>
      </c>
      <c r="C230" s="416" t="s">
        <v>1228</v>
      </c>
      <c r="D230" s="416" t="s">
        <v>2083</v>
      </c>
      <c r="E230" s="338" t="s">
        <v>1229</v>
      </c>
      <c r="F230" s="418" t="s">
        <v>11</v>
      </c>
      <c r="G230" s="419"/>
      <c r="H230" s="419"/>
      <c r="I230" s="431"/>
      <c r="J230" s="775"/>
      <c r="K230" s="504"/>
      <c r="L230" s="468"/>
    </row>
    <row r="231" spans="1:13" s="470" customFormat="1" ht="16.5" customHeight="1">
      <c r="A231" s="423">
        <v>222</v>
      </c>
      <c r="B231" s="424" t="s">
        <v>2028</v>
      </c>
      <c r="C231" s="416" t="s">
        <v>1228</v>
      </c>
      <c r="D231" s="416" t="s">
        <v>2084</v>
      </c>
      <c r="E231" s="338" t="s">
        <v>1229</v>
      </c>
      <c r="F231" s="418" t="s">
        <v>11</v>
      </c>
      <c r="G231" s="505"/>
      <c r="H231" s="506"/>
      <c r="I231" s="431"/>
      <c r="J231" s="775"/>
      <c r="K231" s="508"/>
    </row>
    <row r="232" spans="1:13" s="470" customFormat="1" ht="16.5" customHeight="1">
      <c r="A232" s="413">
        <v>223</v>
      </c>
      <c r="B232" s="424" t="s">
        <v>2028</v>
      </c>
      <c r="C232" s="509" t="s">
        <v>1228</v>
      </c>
      <c r="D232" s="509" t="s">
        <v>2085</v>
      </c>
      <c r="E232" s="338" t="s">
        <v>1229</v>
      </c>
      <c r="F232" s="418" t="s">
        <v>11</v>
      </c>
      <c r="G232" s="505"/>
      <c r="H232" s="506"/>
      <c r="I232" s="431"/>
      <c r="J232" s="776"/>
      <c r="K232" s="510"/>
    </row>
    <row r="233" spans="1:13" s="470" customFormat="1" ht="16.5" customHeight="1">
      <c r="A233" s="423">
        <v>224</v>
      </c>
      <c r="B233" s="424" t="s">
        <v>1980</v>
      </c>
      <c r="C233" s="416" t="s">
        <v>1228</v>
      </c>
      <c r="D233" s="416" t="s">
        <v>2138</v>
      </c>
      <c r="E233" s="526" t="s">
        <v>1229</v>
      </c>
      <c r="F233" s="418" t="s">
        <v>11</v>
      </c>
      <c r="G233" s="505"/>
      <c r="H233" s="506"/>
      <c r="I233" s="507"/>
      <c r="J233" s="761" t="s">
        <v>2142</v>
      </c>
      <c r="K233" s="742" t="s">
        <v>2143</v>
      </c>
    </row>
    <row r="234" spans="1:13" s="470" customFormat="1" ht="16.5" customHeight="1">
      <c r="A234" s="423">
        <v>225</v>
      </c>
      <c r="B234" s="424" t="s">
        <v>1980</v>
      </c>
      <c r="C234" s="509" t="s">
        <v>1228</v>
      </c>
      <c r="D234" s="416" t="s">
        <v>2139</v>
      </c>
      <c r="E234" s="526" t="s">
        <v>1231</v>
      </c>
      <c r="F234" s="418" t="s">
        <v>11</v>
      </c>
      <c r="G234" s="505"/>
      <c r="H234" s="506"/>
      <c r="I234" s="507"/>
      <c r="J234" s="762"/>
      <c r="K234" s="743"/>
    </row>
    <row r="235" spans="1:13" s="470" customFormat="1" ht="16.5" customHeight="1">
      <c r="A235" s="413">
        <v>226</v>
      </c>
      <c r="B235" s="424" t="s">
        <v>2028</v>
      </c>
      <c r="C235" s="416" t="s">
        <v>1228</v>
      </c>
      <c r="D235" s="416" t="s">
        <v>2148</v>
      </c>
      <c r="E235" s="526" t="s">
        <v>1229</v>
      </c>
      <c r="F235" s="418" t="s">
        <v>11</v>
      </c>
      <c r="G235" s="505"/>
      <c r="H235" s="506"/>
      <c r="I235" s="507"/>
      <c r="J235" s="762"/>
      <c r="K235" s="742" t="s">
        <v>2144</v>
      </c>
    </row>
    <row r="236" spans="1:13" s="470" customFormat="1" ht="16.5" customHeight="1">
      <c r="A236" s="423">
        <v>227</v>
      </c>
      <c r="B236" s="424" t="s">
        <v>2028</v>
      </c>
      <c r="C236" s="416" t="s">
        <v>1228</v>
      </c>
      <c r="D236" s="416" t="s">
        <v>2141</v>
      </c>
      <c r="E236" s="526" t="s">
        <v>1231</v>
      </c>
      <c r="F236" s="418" t="s">
        <v>11</v>
      </c>
      <c r="G236" s="505"/>
      <c r="H236" s="506"/>
      <c r="I236" s="507"/>
      <c r="J236" s="763"/>
      <c r="K236" s="743"/>
    </row>
    <row r="237" spans="1:13" ht="16.5" customHeight="1">
      <c r="A237" s="423">
        <v>228</v>
      </c>
      <c r="B237" s="424" t="s">
        <v>2028</v>
      </c>
      <c r="C237" s="416" t="s">
        <v>227</v>
      </c>
      <c r="D237" s="416" t="s">
        <v>1233</v>
      </c>
      <c r="E237" s="417" t="s">
        <v>2086</v>
      </c>
      <c r="F237" s="418" t="s">
        <v>11</v>
      </c>
      <c r="G237" s="419"/>
      <c r="H237" s="419"/>
      <c r="I237" s="431"/>
      <c r="J237" s="432" t="s">
        <v>2087</v>
      </c>
      <c r="K237" s="422"/>
      <c r="L237" s="433"/>
    </row>
    <row r="238" spans="1:13" ht="16.5" customHeight="1">
      <c r="A238" s="413">
        <v>229</v>
      </c>
      <c r="B238" s="424" t="s">
        <v>2028</v>
      </c>
      <c r="C238" s="416" t="s">
        <v>227</v>
      </c>
      <c r="D238" s="416" t="s">
        <v>1234</v>
      </c>
      <c r="E238" s="417" t="s">
        <v>2088</v>
      </c>
      <c r="F238" s="418" t="s">
        <v>11</v>
      </c>
      <c r="G238" s="419"/>
      <c r="H238" s="419"/>
      <c r="I238" s="431"/>
      <c r="J238" s="432" t="s">
        <v>2089</v>
      </c>
      <c r="K238" s="422"/>
      <c r="L238" s="511"/>
      <c r="M238" s="399" t="s">
        <v>2090</v>
      </c>
    </row>
    <row r="239" spans="1:13" ht="16.5" customHeight="1" thickBot="1">
      <c r="A239" s="423">
        <v>230</v>
      </c>
      <c r="B239" s="512" t="s">
        <v>2028</v>
      </c>
      <c r="C239" s="587" t="s">
        <v>208</v>
      </c>
      <c r="D239" s="513" t="s">
        <v>209</v>
      </c>
      <c r="E239" s="514"/>
      <c r="F239" s="515" t="s">
        <v>11</v>
      </c>
      <c r="G239" s="516"/>
      <c r="H239" s="516"/>
      <c r="I239" s="517"/>
      <c r="J239" s="518"/>
      <c r="K239" s="519"/>
    </row>
    <row r="240" spans="1:13">
      <c r="B240" s="520"/>
      <c r="C240" s="588"/>
      <c r="D240" s="521"/>
      <c r="I240" s="522"/>
      <c r="J240" s="522"/>
    </row>
    <row r="241" spans="9:10">
      <c r="I241" s="522"/>
      <c r="J241" s="522"/>
    </row>
    <row r="242" spans="9:10">
      <c r="I242" s="522"/>
      <c r="J242" s="522"/>
    </row>
    <row r="243" spans="9:10">
      <c r="I243" s="522"/>
      <c r="J243" s="522"/>
    </row>
    <row r="244" spans="9:10">
      <c r="I244" s="522"/>
      <c r="J244" s="522"/>
    </row>
    <row r="245" spans="9:10">
      <c r="I245" s="522"/>
      <c r="J245" s="522"/>
    </row>
    <row r="246" spans="9:10">
      <c r="I246" s="522"/>
      <c r="J246" s="522"/>
    </row>
    <row r="247" spans="9:10">
      <c r="I247" s="522"/>
      <c r="J247" s="522"/>
    </row>
    <row r="248" spans="9:10">
      <c r="I248" s="522"/>
      <c r="J248" s="522"/>
    </row>
    <row r="249" spans="9:10">
      <c r="I249" s="522"/>
      <c r="J249" s="522"/>
    </row>
    <row r="250" spans="9:10">
      <c r="I250" s="522"/>
      <c r="J250" s="522"/>
    </row>
    <row r="251" spans="9:10">
      <c r="I251" s="522"/>
      <c r="J251" s="522"/>
    </row>
    <row r="252" spans="9:10">
      <c r="I252" s="522"/>
      <c r="J252" s="522"/>
    </row>
    <row r="253" spans="9:10">
      <c r="I253" s="522"/>
      <c r="J253" s="522"/>
    </row>
    <row r="254" spans="9:10">
      <c r="I254" s="522"/>
      <c r="J254" s="522"/>
    </row>
    <row r="255" spans="9:10">
      <c r="I255" s="522"/>
      <c r="J255" s="522"/>
    </row>
    <row r="256" spans="9:10">
      <c r="I256" s="522"/>
      <c r="J256" s="522"/>
    </row>
    <row r="257" spans="9:10">
      <c r="I257" s="522"/>
      <c r="J257" s="522"/>
    </row>
    <row r="258" spans="9:10">
      <c r="I258" s="522"/>
      <c r="J258" s="522"/>
    </row>
    <row r="259" spans="9:10">
      <c r="I259" s="522"/>
      <c r="J259" s="522"/>
    </row>
    <row r="260" spans="9:10">
      <c r="I260" s="522"/>
      <c r="J260" s="522"/>
    </row>
    <row r="261" spans="9:10">
      <c r="I261" s="522"/>
      <c r="J261" s="522"/>
    </row>
    <row r="262" spans="9:10" ht="87.75" customHeight="1">
      <c r="I262" s="522"/>
      <c r="J262" s="522"/>
    </row>
    <row r="263" spans="9:10">
      <c r="I263" s="522"/>
      <c r="J263" s="522"/>
    </row>
    <row r="264" spans="9:10">
      <c r="I264" s="522"/>
      <c r="J264" s="522"/>
    </row>
    <row r="265" spans="9:10">
      <c r="I265" s="522"/>
      <c r="J265" s="522"/>
    </row>
    <row r="266" spans="9:10">
      <c r="I266" s="522"/>
      <c r="J266" s="522"/>
    </row>
    <row r="267" spans="9:10">
      <c r="I267" s="522"/>
      <c r="J267" s="522"/>
    </row>
    <row r="268" spans="9:10">
      <c r="I268" s="522"/>
      <c r="J268" s="522"/>
    </row>
    <row r="269" spans="9:10">
      <c r="I269" s="522"/>
      <c r="J269" s="522"/>
    </row>
    <row r="270" spans="9:10">
      <c r="I270" s="522"/>
      <c r="J270" s="522"/>
    </row>
    <row r="271" spans="9:10">
      <c r="I271" s="522"/>
      <c r="J271" s="522"/>
    </row>
    <row r="272" spans="9:10">
      <c r="I272" s="522"/>
      <c r="J272" s="522"/>
    </row>
    <row r="273" spans="9:10">
      <c r="I273" s="522"/>
      <c r="J273" s="522"/>
    </row>
  </sheetData>
  <mergeCells count="14">
    <mergeCell ref="J233:J236"/>
    <mergeCell ref="K233:K234"/>
    <mergeCell ref="K235:K236"/>
    <mergeCell ref="E1:E8"/>
    <mergeCell ref="K26:K56"/>
    <mergeCell ref="K62:K78"/>
    <mergeCell ref="J87:J91"/>
    <mergeCell ref="J116:J122"/>
    <mergeCell ref="K169:K201"/>
    <mergeCell ref="J202:J210"/>
    <mergeCell ref="J218:J232"/>
    <mergeCell ref="J62:J78"/>
    <mergeCell ref="J147:J152"/>
    <mergeCell ref="J135:J140"/>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85" zoomScaleNormal="100" workbookViewId="0">
      <selection activeCell="D113" sqref="D113"/>
    </sheetView>
  </sheetViews>
  <sheetFormatPr defaultColWidth="9" defaultRowHeight="15.75" customHeight="1"/>
  <cols>
    <col min="1" max="1" width="5.375" style="112" customWidth="1"/>
    <col min="2" max="2" width="6.625" style="134" customWidth="1"/>
    <col min="3" max="3" width="12.5" style="112" customWidth="1"/>
    <col min="4" max="4" width="53.375" style="112" customWidth="1"/>
    <col min="5" max="6" width="18.875" style="134" customWidth="1"/>
    <col min="7" max="7" width="13.75" style="134" bestFit="1" customWidth="1"/>
    <col min="8" max="8" width="16" style="134" customWidth="1"/>
    <col min="9" max="9" width="19.5" style="112" customWidth="1"/>
    <col min="10" max="10" width="11.625" style="112" customWidth="1"/>
    <col min="11" max="11" width="12.375" style="112" customWidth="1"/>
    <col min="12" max="12" width="48" style="112" customWidth="1"/>
    <col min="13" max="13" width="40" style="112" bestFit="1" customWidth="1"/>
    <col min="14" max="256" width="9" style="112" customWidth="1"/>
    <col min="257" max="16384" width="9" style="113"/>
  </cols>
  <sheetData>
    <row r="1" spans="1:13" ht="15.6" customHeight="1">
      <c r="A1" s="70"/>
      <c r="B1" s="72"/>
      <c r="C1" s="652" t="s">
        <v>1354</v>
      </c>
      <c r="D1" s="653"/>
      <c r="E1" s="155"/>
      <c r="F1" s="155"/>
      <c r="G1" s="143"/>
      <c r="H1" s="171" t="s">
        <v>5</v>
      </c>
      <c r="I1" s="135"/>
      <c r="J1" s="135"/>
      <c r="K1" s="136"/>
      <c r="L1" s="131"/>
      <c r="M1" s="70"/>
    </row>
    <row r="2" spans="1:13" ht="17.100000000000001" customHeight="1">
      <c r="A2" s="70"/>
      <c r="B2" s="72"/>
      <c r="C2" s="653"/>
      <c r="D2" s="653"/>
      <c r="E2" s="155"/>
      <c r="F2" s="18"/>
      <c r="G2" s="33" t="s">
        <v>6</v>
      </c>
      <c r="H2" s="23">
        <f>COUNTIF(G12:G135,"Not POR")</f>
        <v>0</v>
      </c>
      <c r="I2" s="137"/>
      <c r="J2" s="138"/>
      <c r="K2" s="136"/>
      <c r="L2" s="131"/>
      <c r="M2" s="70"/>
    </row>
    <row r="3" spans="1:13" ht="17.100000000000001" customHeight="1">
      <c r="A3" s="70"/>
      <c r="B3" s="72"/>
      <c r="C3" s="653"/>
      <c r="D3" s="653"/>
      <c r="E3" s="155"/>
      <c r="F3" s="18"/>
      <c r="G3" s="41" t="s">
        <v>7</v>
      </c>
      <c r="H3" s="23">
        <f>COUNTIF(G12:G135,"Pending update")</f>
        <v>0</v>
      </c>
      <c r="I3" s="137"/>
      <c r="J3" s="138"/>
      <c r="K3" s="136"/>
      <c r="L3" s="131"/>
      <c r="M3" s="70"/>
    </row>
    <row r="4" spans="1:13" ht="17.100000000000001" customHeight="1">
      <c r="A4" s="70"/>
      <c r="B4" s="72"/>
      <c r="C4" s="653"/>
      <c r="D4" s="653"/>
      <c r="E4" s="155"/>
      <c r="F4" s="18"/>
      <c r="G4" s="39" t="s">
        <v>8</v>
      </c>
      <c r="H4" s="23">
        <f>COUNTIF(G13:G135,"CHN validation")</f>
        <v>0</v>
      </c>
      <c r="I4" s="137"/>
      <c r="J4" s="138"/>
      <c r="K4" s="136"/>
      <c r="L4" s="131"/>
      <c r="M4" s="70"/>
    </row>
    <row r="5" spans="1:13" ht="17.100000000000001" customHeight="1">
      <c r="A5" s="70"/>
      <c r="B5" s="72"/>
      <c r="C5" s="653"/>
      <c r="D5" s="653"/>
      <c r="E5" s="155"/>
      <c r="F5" s="18"/>
      <c r="G5" s="40" t="s">
        <v>9</v>
      </c>
      <c r="H5" s="23">
        <f>COUNTIF(G12:G135,"New Item")</f>
        <v>4</v>
      </c>
      <c r="I5" s="137"/>
      <c r="J5" s="138"/>
      <c r="K5" s="136"/>
      <c r="L5" s="131"/>
      <c r="M5" s="70"/>
    </row>
    <row r="6" spans="1:13" ht="17.100000000000001" customHeight="1">
      <c r="A6" s="70"/>
      <c r="B6" s="72"/>
      <c r="C6" s="653"/>
      <c r="D6" s="653"/>
      <c r="E6" s="155"/>
      <c r="F6" s="18"/>
      <c r="G6" s="144" t="s">
        <v>10</v>
      </c>
      <c r="H6" s="23">
        <f>COUNTIF(G15:G135,"Modified")</f>
        <v>31</v>
      </c>
      <c r="I6" s="137"/>
      <c r="J6" s="138"/>
      <c r="K6" s="136"/>
      <c r="L6" s="131"/>
      <c r="M6" s="70"/>
    </row>
    <row r="7" spans="1:13" ht="17.100000000000001" customHeight="1">
      <c r="A7" s="70"/>
      <c r="B7" s="72"/>
      <c r="C7" s="653"/>
      <c r="D7" s="653"/>
      <c r="E7" s="155"/>
      <c r="F7" s="18"/>
      <c r="G7" s="44" t="s">
        <v>11</v>
      </c>
      <c r="H7" s="23">
        <f>COUNTIF(G12:G135,"Ready")</f>
        <v>50</v>
      </c>
      <c r="I7" s="137"/>
      <c r="J7" s="138"/>
      <c r="K7" s="136"/>
      <c r="L7" s="131"/>
      <c r="M7" s="70"/>
    </row>
    <row r="8" spans="1:13" ht="17.45" customHeight="1">
      <c r="A8" s="116"/>
      <c r="B8" s="83"/>
      <c r="C8" s="654"/>
      <c r="D8" s="654"/>
      <c r="E8" s="156"/>
      <c r="F8" s="19"/>
      <c r="G8" s="49" t="s">
        <v>12</v>
      </c>
      <c r="H8" s="23">
        <f>COUNTIF(G12:G135,"Not ready")</f>
        <v>39</v>
      </c>
      <c r="I8" s="139"/>
      <c r="J8" s="140"/>
      <c r="K8" s="141"/>
      <c r="L8" s="142"/>
      <c r="M8" s="116"/>
    </row>
    <row r="9" spans="1:13" ht="31.5">
      <c r="A9" s="20" t="s">
        <v>13</v>
      </c>
      <c r="B9" s="21" t="s">
        <v>14</v>
      </c>
      <c r="C9" s="21" t="s">
        <v>15</v>
      </c>
      <c r="D9" s="21" t="s">
        <v>16</v>
      </c>
      <c r="E9" s="21" t="s">
        <v>17</v>
      </c>
      <c r="F9" s="21" t="s">
        <v>18</v>
      </c>
      <c r="G9" s="22" t="s">
        <v>19</v>
      </c>
      <c r="H9" s="22" t="s">
        <v>1355</v>
      </c>
      <c r="I9" s="22" t="s">
        <v>20</v>
      </c>
      <c r="J9" s="22" t="s">
        <v>21</v>
      </c>
      <c r="K9" s="21" t="s">
        <v>22</v>
      </c>
      <c r="L9" s="21" t="s">
        <v>23</v>
      </c>
      <c r="M9" s="21" t="s">
        <v>24</v>
      </c>
    </row>
    <row r="10" spans="1:13" ht="16.5" customHeight="1">
      <c r="A10" s="23">
        <v>1</v>
      </c>
      <c r="B10" s="168" t="s">
        <v>25</v>
      </c>
      <c r="C10" s="63" t="s">
        <v>28</v>
      </c>
      <c r="D10" s="25" t="s">
        <v>29</v>
      </c>
      <c r="E10" s="169"/>
      <c r="F10" s="169"/>
      <c r="G10" s="44" t="s">
        <v>11</v>
      </c>
      <c r="H10" s="169"/>
      <c r="I10" s="92"/>
      <c r="J10" s="26"/>
      <c r="K10" s="166" t="s">
        <v>30</v>
      </c>
      <c r="L10" s="26"/>
      <c r="M10" s="92"/>
    </row>
    <row r="11" spans="1:13" ht="16.5" customHeight="1">
      <c r="A11" s="23">
        <v>2</v>
      </c>
      <c r="B11" s="168" t="s">
        <v>25</v>
      </c>
      <c r="C11" s="63" t="s">
        <v>28</v>
      </c>
      <c r="D11" s="25" t="s">
        <v>31</v>
      </c>
      <c r="E11" s="169"/>
      <c r="F11" s="169"/>
      <c r="G11" s="44" t="s">
        <v>11</v>
      </c>
      <c r="H11" s="169"/>
      <c r="I11" s="92"/>
      <c r="J11" s="26"/>
      <c r="K11" s="166" t="s">
        <v>32</v>
      </c>
      <c r="L11" s="26"/>
      <c r="M11" s="92"/>
    </row>
    <row r="12" spans="1:13" ht="16.5" customHeight="1">
      <c r="A12" s="23">
        <v>3</v>
      </c>
      <c r="B12" s="32" t="s">
        <v>25</v>
      </c>
      <c r="C12" s="63" t="s">
        <v>26</v>
      </c>
      <c r="D12" s="63" t="s">
        <v>27</v>
      </c>
      <c r="E12" s="158"/>
      <c r="F12" s="158"/>
      <c r="G12" s="44" t="s">
        <v>11</v>
      </c>
      <c r="H12" s="158"/>
      <c r="I12" s="67"/>
      <c r="J12" s="67"/>
      <c r="K12" s="67"/>
      <c r="L12" s="67"/>
      <c r="M12" s="90"/>
    </row>
    <row r="13" spans="1:13" ht="16.5" customHeight="1">
      <c r="A13" s="23">
        <v>4</v>
      </c>
      <c r="B13" s="32" t="s">
        <v>25</v>
      </c>
      <c r="C13" s="63" t="s">
        <v>33</v>
      </c>
      <c r="D13" s="63" t="s">
        <v>34</v>
      </c>
      <c r="E13" s="158"/>
      <c r="F13" s="158"/>
      <c r="G13" s="44" t="s">
        <v>11</v>
      </c>
      <c r="H13" s="158"/>
      <c r="I13" s="92"/>
      <c r="J13" s="27" t="s">
        <v>35</v>
      </c>
      <c r="K13" s="28"/>
      <c r="L13" s="26"/>
      <c r="M13" s="92"/>
    </row>
    <row r="14" spans="1:13" ht="16.5" customHeight="1">
      <c r="A14" s="23">
        <v>5</v>
      </c>
      <c r="B14" s="32" t="s">
        <v>25</v>
      </c>
      <c r="C14" s="63" t="s">
        <v>28</v>
      </c>
      <c r="D14" s="25" t="s">
        <v>36</v>
      </c>
      <c r="E14" s="158"/>
      <c r="F14" s="158"/>
      <c r="G14" s="44" t="s">
        <v>11</v>
      </c>
      <c r="H14" s="158"/>
      <c r="I14" s="92"/>
      <c r="J14" s="28"/>
      <c r="K14" s="28"/>
      <c r="L14" s="29"/>
      <c r="M14" s="92"/>
    </row>
    <row r="15" spans="1:13" ht="16.5" customHeight="1">
      <c r="A15" s="23">
        <v>6</v>
      </c>
      <c r="B15" s="32" t="s">
        <v>25</v>
      </c>
      <c r="C15" s="63" t="s">
        <v>26</v>
      </c>
      <c r="D15" s="63" t="s">
        <v>37</v>
      </c>
      <c r="E15" s="158"/>
      <c r="F15" s="158"/>
      <c r="G15" s="44" t="s">
        <v>11</v>
      </c>
      <c r="H15" s="158"/>
      <c r="I15" s="124" t="s">
        <v>38</v>
      </c>
      <c r="J15" s="26"/>
      <c r="K15" s="28"/>
      <c r="L15" s="30" t="s">
        <v>1871</v>
      </c>
      <c r="M15" s="92"/>
    </row>
    <row r="16" spans="1:13" ht="16.5" customHeight="1">
      <c r="A16" s="23">
        <v>7</v>
      </c>
      <c r="B16" s="32" t="s">
        <v>25</v>
      </c>
      <c r="C16" s="63" t="s">
        <v>26</v>
      </c>
      <c r="D16" s="63" t="s">
        <v>39</v>
      </c>
      <c r="E16" s="158"/>
      <c r="F16" s="158"/>
      <c r="G16" s="44" t="s">
        <v>11</v>
      </c>
      <c r="H16" s="158"/>
      <c r="I16" s="90"/>
      <c r="J16" s="26"/>
      <c r="K16" s="26"/>
      <c r="L16" s="26"/>
      <c r="M16" s="92"/>
    </row>
    <row r="17" spans="1:13" ht="16.5" customHeight="1">
      <c r="A17" s="23">
        <v>8</v>
      </c>
      <c r="B17" s="32" t="s">
        <v>25</v>
      </c>
      <c r="C17" s="63" t="s">
        <v>26</v>
      </c>
      <c r="D17" s="31" t="s">
        <v>40</v>
      </c>
      <c r="E17" s="158"/>
      <c r="F17" s="158"/>
      <c r="G17" s="44" t="s">
        <v>11</v>
      </c>
      <c r="H17" s="158"/>
      <c r="I17" s="124" t="s">
        <v>41</v>
      </c>
      <c r="J17" s="26"/>
      <c r="K17" s="26"/>
      <c r="L17" s="26"/>
      <c r="M17" s="92"/>
    </row>
    <row r="18" spans="1:13" ht="16.5" customHeight="1">
      <c r="A18" s="23">
        <v>9</v>
      </c>
      <c r="B18" s="32" t="s">
        <v>25</v>
      </c>
      <c r="C18" s="63" t="s">
        <v>26</v>
      </c>
      <c r="D18" s="31" t="s">
        <v>42</v>
      </c>
      <c r="E18" s="158"/>
      <c r="F18" s="158"/>
      <c r="G18" s="44" t="s">
        <v>11</v>
      </c>
      <c r="H18" s="158"/>
      <c r="I18" s="124" t="s">
        <v>43</v>
      </c>
      <c r="J18" s="26"/>
      <c r="K18" s="26"/>
      <c r="L18" s="26"/>
      <c r="M18" s="92"/>
    </row>
    <row r="19" spans="1:13" ht="16.5" customHeight="1">
      <c r="A19" s="23">
        <v>10</v>
      </c>
      <c r="B19" s="32" t="s">
        <v>25</v>
      </c>
      <c r="C19" s="63" t="s">
        <v>26</v>
      </c>
      <c r="D19" s="25" t="s">
        <v>44</v>
      </c>
      <c r="E19" s="158"/>
      <c r="F19" s="158"/>
      <c r="G19" s="44" t="s">
        <v>11</v>
      </c>
      <c r="H19" s="158"/>
      <c r="I19" s="124" t="s">
        <v>45</v>
      </c>
      <c r="J19" s="26"/>
      <c r="K19" s="26"/>
      <c r="L19" s="26"/>
      <c r="M19" s="92"/>
    </row>
    <row r="20" spans="1:13" ht="16.5" customHeight="1">
      <c r="A20" s="23">
        <v>11</v>
      </c>
      <c r="B20" s="32" t="s">
        <v>25</v>
      </c>
      <c r="C20" s="63" t="s">
        <v>26</v>
      </c>
      <c r="D20" s="25" t="s">
        <v>46</v>
      </c>
      <c r="E20" s="158"/>
      <c r="F20" s="158"/>
      <c r="G20" s="44" t="s">
        <v>11</v>
      </c>
      <c r="H20" s="158"/>
      <c r="I20" s="124" t="s">
        <v>47</v>
      </c>
      <c r="J20" s="26"/>
      <c r="K20" s="26"/>
      <c r="L20" s="26"/>
      <c r="M20" s="92"/>
    </row>
    <row r="21" spans="1:13" ht="16.5" customHeight="1">
      <c r="A21" s="23">
        <v>12</v>
      </c>
      <c r="B21" s="32" t="s">
        <v>25</v>
      </c>
      <c r="C21" s="63" t="s">
        <v>26</v>
      </c>
      <c r="D21" s="25" t="s">
        <v>48</v>
      </c>
      <c r="E21" s="158"/>
      <c r="F21" s="158"/>
      <c r="G21" s="44" t="s">
        <v>11</v>
      </c>
      <c r="H21" s="158"/>
      <c r="I21" s="124" t="s">
        <v>49</v>
      </c>
      <c r="J21" s="26"/>
      <c r="K21" s="26"/>
      <c r="L21" s="26"/>
      <c r="M21" s="92"/>
    </row>
    <row r="22" spans="1:13" ht="16.5" customHeight="1">
      <c r="A22" s="23">
        <v>13</v>
      </c>
      <c r="B22" s="32" t="s">
        <v>25</v>
      </c>
      <c r="C22" s="63" t="s">
        <v>26</v>
      </c>
      <c r="D22" s="25" t="s">
        <v>50</v>
      </c>
      <c r="E22" s="158"/>
      <c r="F22" s="158"/>
      <c r="G22" s="44" t="s">
        <v>11</v>
      </c>
      <c r="H22" s="158"/>
      <c r="I22" s="124" t="s">
        <v>51</v>
      </c>
      <c r="J22" s="26"/>
      <c r="K22" s="26"/>
      <c r="L22" s="26"/>
      <c r="M22" s="92"/>
    </row>
    <row r="23" spans="1:13" ht="16.5" customHeight="1">
      <c r="A23" s="23">
        <v>14</v>
      </c>
      <c r="B23" s="32" t="s">
        <v>25</v>
      </c>
      <c r="C23" s="63" t="s">
        <v>26</v>
      </c>
      <c r="D23" s="25" t="s">
        <v>52</v>
      </c>
      <c r="E23" s="158"/>
      <c r="F23" s="158"/>
      <c r="G23" s="44" t="s">
        <v>11</v>
      </c>
      <c r="H23" s="158"/>
      <c r="I23" s="124" t="s">
        <v>53</v>
      </c>
      <c r="J23" s="26"/>
      <c r="K23" s="26"/>
      <c r="L23" s="26"/>
      <c r="M23" s="92"/>
    </row>
    <row r="24" spans="1:13" ht="16.5" customHeight="1">
      <c r="A24" s="23">
        <v>15</v>
      </c>
      <c r="B24" s="32" t="s">
        <v>25</v>
      </c>
      <c r="C24" s="63" t="s">
        <v>26</v>
      </c>
      <c r="D24" s="25" t="s">
        <v>54</v>
      </c>
      <c r="E24" s="158"/>
      <c r="F24" s="158"/>
      <c r="G24" s="49" t="s">
        <v>12</v>
      </c>
      <c r="H24" s="158"/>
      <c r="I24" s="92"/>
      <c r="J24" s="28"/>
      <c r="K24" s="28"/>
      <c r="L24" s="27" t="s">
        <v>55</v>
      </c>
      <c r="M24" s="90"/>
    </row>
    <row r="25" spans="1:13" ht="16.5" customHeight="1">
      <c r="A25" s="23">
        <v>16</v>
      </c>
      <c r="B25" s="32" t="s">
        <v>25</v>
      </c>
      <c r="C25" s="63" t="s">
        <v>56</v>
      </c>
      <c r="D25" s="25" t="s">
        <v>57</v>
      </c>
      <c r="E25" s="158"/>
      <c r="F25" s="158"/>
      <c r="G25" s="44" t="s">
        <v>11</v>
      </c>
      <c r="H25" s="158"/>
      <c r="I25" s="92"/>
      <c r="J25" s="26"/>
      <c r="K25" s="26"/>
      <c r="L25" s="27" t="s">
        <v>58</v>
      </c>
      <c r="M25" s="90"/>
    </row>
    <row r="26" spans="1:13" ht="16.5" customHeight="1">
      <c r="A26" s="23">
        <v>17</v>
      </c>
      <c r="B26" s="32" t="s">
        <v>25</v>
      </c>
      <c r="C26" s="31" t="s">
        <v>59</v>
      </c>
      <c r="D26" s="25" t="s">
        <v>60</v>
      </c>
      <c r="E26" s="158"/>
      <c r="F26" s="158"/>
      <c r="G26" s="49" t="s">
        <v>12</v>
      </c>
      <c r="H26" s="158"/>
      <c r="I26" s="92"/>
      <c r="J26" s="26"/>
      <c r="K26" s="26"/>
      <c r="L26" s="89" t="s">
        <v>61</v>
      </c>
      <c r="M26" s="90"/>
    </row>
    <row r="27" spans="1:13" ht="16.5" customHeight="1">
      <c r="A27" s="23">
        <v>18</v>
      </c>
      <c r="B27" s="32" t="s">
        <v>25</v>
      </c>
      <c r="C27" s="31" t="s">
        <v>59</v>
      </c>
      <c r="D27" s="25" t="s">
        <v>62</v>
      </c>
      <c r="E27" s="158"/>
      <c r="F27" s="158"/>
      <c r="G27" s="49" t="s">
        <v>12</v>
      </c>
      <c r="H27" s="158"/>
      <c r="I27" s="92"/>
      <c r="J27" s="26"/>
      <c r="K27" s="26"/>
      <c r="L27" s="89" t="s">
        <v>63</v>
      </c>
      <c r="M27" s="90"/>
    </row>
    <row r="28" spans="1:13" ht="16.5" customHeight="1">
      <c r="A28" s="23">
        <v>19</v>
      </c>
      <c r="B28" s="32" t="s">
        <v>25</v>
      </c>
      <c r="C28" s="31" t="s">
        <v>59</v>
      </c>
      <c r="D28" s="25" t="s">
        <v>64</v>
      </c>
      <c r="E28" s="158"/>
      <c r="F28" s="158"/>
      <c r="G28" s="44" t="s">
        <v>11</v>
      </c>
      <c r="H28" s="158"/>
      <c r="I28" s="92"/>
      <c r="J28" s="26"/>
      <c r="K28" s="26"/>
      <c r="L28" s="27" t="s">
        <v>65</v>
      </c>
      <c r="M28" s="90"/>
    </row>
    <row r="29" spans="1:13" ht="16.5" customHeight="1">
      <c r="A29" s="23">
        <v>20</v>
      </c>
      <c r="B29" s="32" t="s">
        <v>25</v>
      </c>
      <c r="C29" s="31" t="s">
        <v>59</v>
      </c>
      <c r="D29" s="25" t="s">
        <v>66</v>
      </c>
      <c r="E29" s="158"/>
      <c r="F29" s="158"/>
      <c r="G29" s="44" t="s">
        <v>11</v>
      </c>
      <c r="H29" s="158"/>
      <c r="I29" s="92"/>
      <c r="J29" s="26"/>
      <c r="K29" s="26"/>
      <c r="L29" s="27" t="s">
        <v>67</v>
      </c>
      <c r="M29" s="119"/>
    </row>
    <row r="30" spans="1:13" ht="16.5" customHeight="1">
      <c r="A30" s="23">
        <v>21</v>
      </c>
      <c r="B30" s="32" t="s">
        <v>25</v>
      </c>
      <c r="C30" s="31" t="s">
        <v>59</v>
      </c>
      <c r="D30" s="25" t="s">
        <v>68</v>
      </c>
      <c r="E30" s="158"/>
      <c r="F30" s="158"/>
      <c r="G30" s="44" t="s">
        <v>11</v>
      </c>
      <c r="H30" s="158"/>
      <c r="I30" s="92"/>
      <c r="J30" s="26"/>
      <c r="K30" s="26"/>
      <c r="L30" s="27" t="s">
        <v>69</v>
      </c>
      <c r="M30" s="119"/>
    </row>
    <row r="31" spans="1:13" ht="16.5" customHeight="1">
      <c r="A31" s="23">
        <v>22</v>
      </c>
      <c r="B31" s="32" t="s">
        <v>25</v>
      </c>
      <c r="C31" s="31" t="s">
        <v>59</v>
      </c>
      <c r="D31" s="25" t="s">
        <v>70</v>
      </c>
      <c r="E31" s="158"/>
      <c r="F31" s="158"/>
      <c r="G31" s="49" t="s">
        <v>12</v>
      </c>
      <c r="H31" s="158"/>
      <c r="I31" s="92"/>
      <c r="J31" s="26"/>
      <c r="K31" s="26"/>
      <c r="L31" s="27" t="s">
        <v>71</v>
      </c>
      <c r="M31" s="119"/>
    </row>
    <row r="32" spans="1:13" ht="16.5" customHeight="1">
      <c r="A32" s="23">
        <v>23</v>
      </c>
      <c r="B32" s="32" t="s">
        <v>25</v>
      </c>
      <c r="C32" s="31" t="s">
        <v>73</v>
      </c>
      <c r="D32" s="25" t="s">
        <v>74</v>
      </c>
      <c r="E32" s="157" t="s">
        <v>75</v>
      </c>
      <c r="F32" s="157" t="s">
        <v>75</v>
      </c>
      <c r="G32" s="49" t="s">
        <v>12</v>
      </c>
      <c r="H32" s="158"/>
      <c r="I32" s="92"/>
      <c r="J32" s="26"/>
      <c r="K32" s="28"/>
      <c r="L32" s="575" t="s">
        <v>2094</v>
      </c>
      <c r="M32" s="90"/>
    </row>
    <row r="33" spans="1:13" ht="16.5" customHeight="1">
      <c r="A33" s="23">
        <v>24</v>
      </c>
      <c r="B33" s="32" t="s">
        <v>25</v>
      </c>
      <c r="C33" s="31" t="s">
        <v>73</v>
      </c>
      <c r="D33" s="25" t="s">
        <v>76</v>
      </c>
      <c r="E33" s="157" t="s">
        <v>77</v>
      </c>
      <c r="F33" s="157" t="s">
        <v>77</v>
      </c>
      <c r="G33" s="144" t="s">
        <v>10</v>
      </c>
      <c r="H33" s="158"/>
      <c r="I33" s="92"/>
      <c r="J33" s="26"/>
      <c r="K33" s="26"/>
      <c r="L33" s="30" t="s">
        <v>2266</v>
      </c>
      <c r="M33" s="119"/>
    </row>
    <row r="34" spans="1:13" ht="16.5" customHeight="1">
      <c r="A34" s="23">
        <v>25</v>
      </c>
      <c r="B34" s="32" t="s">
        <v>25</v>
      </c>
      <c r="C34" s="31" t="s">
        <v>73</v>
      </c>
      <c r="D34" s="25" t="s">
        <v>78</v>
      </c>
      <c r="E34" s="157" t="s">
        <v>79</v>
      </c>
      <c r="F34" s="157" t="s">
        <v>79</v>
      </c>
      <c r="G34" s="144" t="s">
        <v>10</v>
      </c>
      <c r="H34" s="158"/>
      <c r="I34" s="92"/>
      <c r="J34" s="26"/>
      <c r="K34" s="26"/>
      <c r="L34" s="30" t="s">
        <v>2239</v>
      </c>
      <c r="M34" s="119"/>
    </row>
    <row r="35" spans="1:13" ht="16.5" customHeight="1">
      <c r="A35" s="23">
        <v>26</v>
      </c>
      <c r="B35" s="32" t="s">
        <v>25</v>
      </c>
      <c r="C35" s="31" t="s">
        <v>73</v>
      </c>
      <c r="D35" s="25" t="s">
        <v>80</v>
      </c>
      <c r="E35" s="157" t="s">
        <v>81</v>
      </c>
      <c r="F35" s="157" t="s">
        <v>81</v>
      </c>
      <c r="G35" s="144" t="s">
        <v>10</v>
      </c>
      <c r="H35" s="158"/>
      <c r="I35" s="92"/>
      <c r="J35" s="26"/>
      <c r="K35" s="26"/>
      <c r="L35" s="573" t="s">
        <v>2270</v>
      </c>
      <c r="M35" s="119"/>
    </row>
    <row r="36" spans="1:13" ht="16.5" customHeight="1">
      <c r="A36" s="23">
        <v>27</v>
      </c>
      <c r="B36" s="32" t="s">
        <v>25</v>
      </c>
      <c r="C36" s="31" t="s">
        <v>73</v>
      </c>
      <c r="D36" s="25" t="s">
        <v>82</v>
      </c>
      <c r="E36" s="157" t="s">
        <v>83</v>
      </c>
      <c r="F36" s="157" t="s">
        <v>83</v>
      </c>
      <c r="G36" s="144" t="s">
        <v>10</v>
      </c>
      <c r="H36" s="158"/>
      <c r="I36" s="92"/>
      <c r="J36" s="26"/>
      <c r="K36" s="26"/>
      <c r="L36" s="30" t="s">
        <v>2240</v>
      </c>
      <c r="M36" s="119"/>
    </row>
    <row r="37" spans="1:13" ht="16.5" customHeight="1">
      <c r="A37" s="23">
        <v>28</v>
      </c>
      <c r="B37" s="32" t="s">
        <v>25</v>
      </c>
      <c r="C37" s="31" t="s">
        <v>73</v>
      </c>
      <c r="D37" s="25" t="s">
        <v>84</v>
      </c>
      <c r="E37" s="158"/>
      <c r="F37" s="158"/>
      <c r="G37" s="144" t="s">
        <v>10</v>
      </c>
      <c r="H37" s="158"/>
      <c r="I37" s="92"/>
      <c r="J37" s="26"/>
      <c r="K37" s="26"/>
      <c r="L37" s="30" t="s">
        <v>2241</v>
      </c>
      <c r="M37" s="119"/>
    </row>
    <row r="38" spans="1:13" ht="16.5" customHeight="1">
      <c r="A38" s="23">
        <v>29</v>
      </c>
      <c r="B38" s="32" t="s">
        <v>25</v>
      </c>
      <c r="C38" s="31" t="s">
        <v>73</v>
      </c>
      <c r="D38" s="25" t="s">
        <v>85</v>
      </c>
      <c r="E38" s="158"/>
      <c r="F38" s="158"/>
      <c r="G38" s="144" t="s">
        <v>10</v>
      </c>
      <c r="H38" s="158"/>
      <c r="I38" s="92"/>
      <c r="J38" s="26"/>
      <c r="K38" s="26"/>
      <c r="L38" s="30" t="s">
        <v>2242</v>
      </c>
      <c r="M38" s="119"/>
    </row>
    <row r="39" spans="1:13" ht="16.5" customHeight="1">
      <c r="A39" s="23">
        <v>30</v>
      </c>
      <c r="B39" s="32" t="s">
        <v>25</v>
      </c>
      <c r="C39" s="31" t="s">
        <v>73</v>
      </c>
      <c r="D39" s="25" t="s">
        <v>86</v>
      </c>
      <c r="E39" s="157" t="s">
        <v>87</v>
      </c>
      <c r="F39" s="157" t="s">
        <v>87</v>
      </c>
      <c r="G39" s="144" t="s">
        <v>10</v>
      </c>
      <c r="H39" s="158"/>
      <c r="I39" s="92"/>
      <c r="J39" s="26"/>
      <c r="K39" s="26"/>
      <c r="L39" s="30" t="s">
        <v>2243</v>
      </c>
      <c r="M39" s="119"/>
    </row>
    <row r="40" spans="1:13" ht="16.5" customHeight="1">
      <c r="A40" s="23">
        <v>31</v>
      </c>
      <c r="B40" s="32" t="s">
        <v>25</v>
      </c>
      <c r="C40" s="31" t="s">
        <v>73</v>
      </c>
      <c r="D40" s="25" t="s">
        <v>88</v>
      </c>
      <c r="E40" s="157" t="s">
        <v>89</v>
      </c>
      <c r="F40" s="157" t="s">
        <v>89</v>
      </c>
      <c r="G40" s="144" t="s">
        <v>10</v>
      </c>
      <c r="H40" s="158"/>
      <c r="I40" s="92"/>
      <c r="J40" s="26"/>
      <c r="K40" s="26"/>
      <c r="L40" s="573" t="s">
        <v>2244</v>
      </c>
      <c r="M40" s="119"/>
    </row>
    <row r="41" spans="1:13" ht="16.5" customHeight="1">
      <c r="A41" s="23">
        <v>32</v>
      </c>
      <c r="B41" s="32" t="s">
        <v>25</v>
      </c>
      <c r="C41" s="31" t="s">
        <v>73</v>
      </c>
      <c r="D41" s="25" t="s">
        <v>90</v>
      </c>
      <c r="E41" s="157" t="s">
        <v>91</v>
      </c>
      <c r="F41" s="157" t="s">
        <v>91</v>
      </c>
      <c r="G41" s="144" t="s">
        <v>10</v>
      </c>
      <c r="H41" s="158"/>
      <c r="I41" s="92"/>
      <c r="J41" s="26"/>
      <c r="K41" s="26"/>
      <c r="L41" s="573" t="s">
        <v>2245</v>
      </c>
      <c r="M41" s="119"/>
    </row>
    <row r="42" spans="1:13" ht="16.5" customHeight="1">
      <c r="A42" s="23">
        <v>33</v>
      </c>
      <c r="B42" s="32" t="s">
        <v>25</v>
      </c>
      <c r="C42" s="31" t="s">
        <v>73</v>
      </c>
      <c r="D42" s="25" t="s">
        <v>92</v>
      </c>
      <c r="E42" s="157" t="s">
        <v>93</v>
      </c>
      <c r="F42" s="157" t="s">
        <v>93</v>
      </c>
      <c r="G42" s="144" t="s">
        <v>10</v>
      </c>
      <c r="H42" s="158"/>
      <c r="I42" s="92"/>
      <c r="J42" s="26"/>
      <c r="K42" s="26"/>
      <c r="L42" s="573" t="s">
        <v>2246</v>
      </c>
      <c r="M42" s="119"/>
    </row>
    <row r="43" spans="1:13" ht="16.5" customHeight="1">
      <c r="A43" s="23">
        <v>34</v>
      </c>
      <c r="B43" s="32" t="s">
        <v>25</v>
      </c>
      <c r="C43" s="31" t="s">
        <v>73</v>
      </c>
      <c r="D43" s="25" t="s">
        <v>94</v>
      </c>
      <c r="E43" s="157" t="s">
        <v>95</v>
      </c>
      <c r="F43" s="157" t="s">
        <v>95</v>
      </c>
      <c r="G43" s="144" t="s">
        <v>10</v>
      </c>
      <c r="H43" s="158"/>
      <c r="I43" s="92"/>
      <c r="J43" s="26"/>
      <c r="K43" s="26"/>
      <c r="L43" s="30" t="s">
        <v>2267</v>
      </c>
      <c r="M43" s="119"/>
    </row>
    <row r="44" spans="1:13" ht="16.5" customHeight="1">
      <c r="A44" s="23">
        <v>35</v>
      </c>
      <c r="B44" s="32" t="s">
        <v>25</v>
      </c>
      <c r="C44" s="31" t="s">
        <v>73</v>
      </c>
      <c r="D44" s="25" t="s">
        <v>96</v>
      </c>
      <c r="E44" s="157" t="s">
        <v>97</v>
      </c>
      <c r="F44" s="157" t="s">
        <v>97</v>
      </c>
      <c r="G44" s="144" t="s">
        <v>10</v>
      </c>
      <c r="H44" s="158"/>
      <c r="I44" s="92"/>
      <c r="J44" s="26"/>
      <c r="K44" s="26"/>
      <c r="L44" s="573" t="s">
        <v>2247</v>
      </c>
      <c r="M44" s="119"/>
    </row>
    <row r="45" spans="1:13" ht="16.5" customHeight="1">
      <c r="A45" s="23">
        <v>36</v>
      </c>
      <c r="B45" s="32" t="s">
        <v>25</v>
      </c>
      <c r="C45" s="31" t="s">
        <v>73</v>
      </c>
      <c r="D45" s="25" t="s">
        <v>98</v>
      </c>
      <c r="E45" s="157" t="s">
        <v>99</v>
      </c>
      <c r="F45" s="157" t="s">
        <v>99</v>
      </c>
      <c r="G45" s="144" t="s">
        <v>10</v>
      </c>
      <c r="H45" s="158"/>
      <c r="I45" s="92"/>
      <c r="J45" s="26"/>
      <c r="K45" s="26"/>
      <c r="L45" s="573" t="s">
        <v>2268</v>
      </c>
      <c r="M45" s="119"/>
    </row>
    <row r="46" spans="1:13" ht="16.5" customHeight="1">
      <c r="A46" s="23">
        <v>37</v>
      </c>
      <c r="B46" s="32" t="s">
        <v>25</v>
      </c>
      <c r="C46" s="31" t="s">
        <v>73</v>
      </c>
      <c r="D46" s="25" t="s">
        <v>100</v>
      </c>
      <c r="E46" s="157" t="s">
        <v>101</v>
      </c>
      <c r="F46" s="157" t="s">
        <v>101</v>
      </c>
      <c r="G46" s="144" t="s">
        <v>10</v>
      </c>
      <c r="H46" s="158"/>
      <c r="I46" s="92"/>
      <c r="J46" s="26"/>
      <c r="K46" s="26"/>
      <c r="L46" s="573" t="s">
        <v>2248</v>
      </c>
      <c r="M46" s="119"/>
    </row>
    <row r="47" spans="1:13" ht="16.5" customHeight="1">
      <c r="A47" s="23">
        <v>38</v>
      </c>
      <c r="B47" s="32" t="s">
        <v>25</v>
      </c>
      <c r="C47" s="31" t="s">
        <v>73</v>
      </c>
      <c r="D47" s="25" t="s">
        <v>102</v>
      </c>
      <c r="E47" s="157" t="s">
        <v>101</v>
      </c>
      <c r="F47" s="157" t="s">
        <v>101</v>
      </c>
      <c r="G47" s="144" t="s">
        <v>10</v>
      </c>
      <c r="H47" s="158"/>
      <c r="I47" s="92"/>
      <c r="J47" s="26"/>
      <c r="K47" s="26"/>
      <c r="L47" s="30" t="s">
        <v>2249</v>
      </c>
      <c r="M47" s="119"/>
    </row>
    <row r="48" spans="1:13" ht="16.5" customHeight="1">
      <c r="A48" s="23">
        <v>39</v>
      </c>
      <c r="B48" s="32" t="s">
        <v>25</v>
      </c>
      <c r="C48" s="31" t="s">
        <v>73</v>
      </c>
      <c r="D48" s="25" t="s">
        <v>103</v>
      </c>
      <c r="E48" s="157" t="s">
        <v>99</v>
      </c>
      <c r="F48" s="157" t="s">
        <v>99</v>
      </c>
      <c r="G48" s="144" t="s">
        <v>10</v>
      </c>
      <c r="H48" s="158"/>
      <c r="I48" s="92"/>
      <c r="J48" s="26"/>
      <c r="K48" s="26"/>
      <c r="L48" s="30" t="s">
        <v>2250</v>
      </c>
      <c r="M48" s="119"/>
    </row>
    <row r="49" spans="1:13" ht="16.5" customHeight="1">
      <c r="A49" s="23">
        <v>40</v>
      </c>
      <c r="B49" s="32" t="s">
        <v>25</v>
      </c>
      <c r="C49" s="31" t="s">
        <v>73</v>
      </c>
      <c r="D49" s="25" t="s">
        <v>104</v>
      </c>
      <c r="E49" s="157" t="s">
        <v>99</v>
      </c>
      <c r="F49" s="157" t="s">
        <v>99</v>
      </c>
      <c r="G49" s="144" t="s">
        <v>10</v>
      </c>
      <c r="H49" s="158"/>
      <c r="I49" s="92"/>
      <c r="J49" s="26"/>
      <c r="K49" s="26"/>
      <c r="L49" s="30" t="s">
        <v>2250</v>
      </c>
      <c r="M49" s="119"/>
    </row>
    <row r="50" spans="1:13" ht="16.5" customHeight="1">
      <c r="A50" s="23">
        <v>41</v>
      </c>
      <c r="B50" s="32" t="s">
        <v>25</v>
      </c>
      <c r="C50" s="31" t="s">
        <v>73</v>
      </c>
      <c r="D50" s="25" t="s">
        <v>105</v>
      </c>
      <c r="E50" s="157" t="s">
        <v>99</v>
      </c>
      <c r="F50" s="157" t="s">
        <v>99</v>
      </c>
      <c r="G50" s="144" t="s">
        <v>10</v>
      </c>
      <c r="H50" s="158"/>
      <c r="I50" s="92"/>
      <c r="J50" s="26"/>
      <c r="K50" s="26"/>
      <c r="L50" s="30" t="s">
        <v>2249</v>
      </c>
      <c r="M50" s="119"/>
    </row>
    <row r="51" spans="1:13" ht="16.5" customHeight="1">
      <c r="A51" s="23">
        <v>42</v>
      </c>
      <c r="B51" s="32" t="s">
        <v>25</v>
      </c>
      <c r="C51" s="31" t="s">
        <v>73</v>
      </c>
      <c r="D51" s="25" t="s">
        <v>106</v>
      </c>
      <c r="E51" s="157" t="s">
        <v>99</v>
      </c>
      <c r="F51" s="157" t="s">
        <v>99</v>
      </c>
      <c r="G51" s="144" t="s">
        <v>10</v>
      </c>
      <c r="H51" s="158"/>
      <c r="I51" s="92"/>
      <c r="J51" s="26"/>
      <c r="K51" s="26"/>
      <c r="L51" s="573" t="s">
        <v>2251</v>
      </c>
      <c r="M51" s="119"/>
    </row>
    <row r="52" spans="1:13" ht="16.5" customHeight="1">
      <c r="A52" s="23">
        <v>43</v>
      </c>
      <c r="B52" s="32" t="s">
        <v>25</v>
      </c>
      <c r="C52" s="31" t="s">
        <v>73</v>
      </c>
      <c r="D52" s="25" t="s">
        <v>107</v>
      </c>
      <c r="E52" s="157" t="s">
        <v>108</v>
      </c>
      <c r="F52" s="157" t="s">
        <v>108</v>
      </c>
      <c r="G52" s="144" t="s">
        <v>10</v>
      </c>
      <c r="H52" s="158"/>
      <c r="I52" s="92"/>
      <c r="J52" s="26"/>
      <c r="K52" s="26"/>
      <c r="L52" s="30" t="s">
        <v>2269</v>
      </c>
      <c r="M52" s="119"/>
    </row>
    <row r="53" spans="1:13" ht="16.5" customHeight="1">
      <c r="A53" s="23">
        <v>44</v>
      </c>
      <c r="B53" s="32" t="s">
        <v>25</v>
      </c>
      <c r="C53" s="31" t="s">
        <v>73</v>
      </c>
      <c r="D53" s="25" t="s">
        <v>109</v>
      </c>
      <c r="E53" s="157" t="s">
        <v>110</v>
      </c>
      <c r="F53" s="157" t="s">
        <v>110</v>
      </c>
      <c r="G53" s="144" t="s">
        <v>10</v>
      </c>
      <c r="H53" s="158"/>
      <c r="I53" s="92"/>
      <c r="J53" s="26"/>
      <c r="K53" s="26"/>
      <c r="L53" s="30" t="s">
        <v>2269</v>
      </c>
      <c r="M53" s="119"/>
    </row>
    <row r="54" spans="1:13" ht="16.5" customHeight="1">
      <c r="A54" s="23">
        <v>45</v>
      </c>
      <c r="B54" s="32" t="s">
        <v>25</v>
      </c>
      <c r="C54" s="31" t="s">
        <v>73</v>
      </c>
      <c r="D54" s="25" t="s">
        <v>111</v>
      </c>
      <c r="E54" s="157" t="s">
        <v>112</v>
      </c>
      <c r="F54" s="157" t="s">
        <v>112</v>
      </c>
      <c r="G54" s="49" t="s">
        <v>12</v>
      </c>
      <c r="H54" s="158"/>
      <c r="I54" s="92"/>
      <c r="J54" s="26"/>
      <c r="K54" s="26"/>
      <c r="L54" s="30" t="s">
        <v>113</v>
      </c>
      <c r="M54" s="119"/>
    </row>
    <row r="55" spans="1:13" ht="16.5" customHeight="1">
      <c r="A55" s="23">
        <v>46</v>
      </c>
      <c r="B55" s="32" t="s">
        <v>25</v>
      </c>
      <c r="C55" s="31" t="s">
        <v>73</v>
      </c>
      <c r="D55" s="25" t="s">
        <v>114</v>
      </c>
      <c r="E55" s="157" t="s">
        <v>72</v>
      </c>
      <c r="F55" s="157" t="s">
        <v>72</v>
      </c>
      <c r="G55" s="49" t="s">
        <v>12</v>
      </c>
      <c r="H55" s="158"/>
      <c r="I55" s="92"/>
      <c r="J55" s="26"/>
      <c r="K55" s="26"/>
      <c r="L55" s="30" t="s">
        <v>113</v>
      </c>
      <c r="M55" s="119"/>
    </row>
    <row r="56" spans="1:13" ht="16.5" customHeight="1">
      <c r="A56" s="23">
        <v>47</v>
      </c>
      <c r="B56" s="32" t="s">
        <v>25</v>
      </c>
      <c r="C56" s="31" t="s">
        <v>73</v>
      </c>
      <c r="D56" s="25" t="s">
        <v>115</v>
      </c>
      <c r="E56" s="157" t="s">
        <v>116</v>
      </c>
      <c r="F56" s="157" t="s">
        <v>116</v>
      </c>
      <c r="G56" s="49" t="s">
        <v>12</v>
      </c>
      <c r="H56" s="158"/>
      <c r="I56" s="92"/>
      <c r="J56" s="26"/>
      <c r="K56" s="26"/>
      <c r="L56" s="30" t="s">
        <v>113</v>
      </c>
      <c r="M56" s="119"/>
    </row>
    <row r="57" spans="1:13" ht="16.5" customHeight="1">
      <c r="A57" s="23">
        <v>48</v>
      </c>
      <c r="B57" s="32" t="s">
        <v>25</v>
      </c>
      <c r="C57" s="31" t="s">
        <v>73</v>
      </c>
      <c r="D57" s="25" t="s">
        <v>117</v>
      </c>
      <c r="E57" s="157" t="s">
        <v>101</v>
      </c>
      <c r="F57" s="157" t="s">
        <v>101</v>
      </c>
      <c r="G57" s="49" t="s">
        <v>12</v>
      </c>
      <c r="H57" s="158"/>
      <c r="I57" s="92"/>
      <c r="J57" s="26"/>
      <c r="K57" s="26"/>
      <c r="L57" s="30" t="s">
        <v>113</v>
      </c>
      <c r="M57" s="119"/>
    </row>
    <row r="58" spans="1:13" ht="16.5" customHeight="1">
      <c r="A58" s="23">
        <v>49</v>
      </c>
      <c r="B58" s="32" t="s">
        <v>25</v>
      </c>
      <c r="C58" s="31" t="s">
        <v>73</v>
      </c>
      <c r="D58" s="25" t="s">
        <v>118</v>
      </c>
      <c r="E58" s="157" t="s">
        <v>72</v>
      </c>
      <c r="F58" s="157" t="s">
        <v>72</v>
      </c>
      <c r="G58" s="49" t="s">
        <v>12</v>
      </c>
      <c r="H58" s="158"/>
      <c r="I58" s="92"/>
      <c r="J58" s="26"/>
      <c r="K58" s="26"/>
      <c r="L58" s="30" t="s">
        <v>113</v>
      </c>
      <c r="M58" s="119"/>
    </row>
    <row r="59" spans="1:13" ht="16.5" customHeight="1">
      <c r="A59" s="23">
        <v>50</v>
      </c>
      <c r="B59" s="32" t="s">
        <v>25</v>
      </c>
      <c r="C59" s="31" t="s">
        <v>73</v>
      </c>
      <c r="D59" s="25" t="s">
        <v>119</v>
      </c>
      <c r="E59" s="157" t="s">
        <v>83</v>
      </c>
      <c r="F59" s="157" t="s">
        <v>83</v>
      </c>
      <c r="G59" s="49" t="s">
        <v>12</v>
      </c>
      <c r="H59" s="158"/>
      <c r="I59" s="92"/>
      <c r="J59" s="26"/>
      <c r="K59" s="26"/>
      <c r="L59" s="30" t="s">
        <v>113</v>
      </c>
      <c r="M59" s="119"/>
    </row>
    <row r="60" spans="1:13" ht="16.5" customHeight="1">
      <c r="A60" s="23">
        <v>51</v>
      </c>
      <c r="B60" s="32" t="s">
        <v>25</v>
      </c>
      <c r="C60" s="31" t="s">
        <v>73</v>
      </c>
      <c r="D60" s="25" t="s">
        <v>120</v>
      </c>
      <c r="E60" s="157" t="s">
        <v>101</v>
      </c>
      <c r="F60" s="157" t="s">
        <v>101</v>
      </c>
      <c r="G60" s="49" t="s">
        <v>12</v>
      </c>
      <c r="H60" s="158"/>
      <c r="I60" s="92"/>
      <c r="J60" s="26"/>
      <c r="K60" s="26"/>
      <c r="L60" s="30" t="s">
        <v>113</v>
      </c>
      <c r="M60" s="119"/>
    </row>
    <row r="61" spans="1:13" ht="16.5" customHeight="1">
      <c r="A61" s="23">
        <v>52</v>
      </c>
      <c r="B61" s="32" t="s">
        <v>25</v>
      </c>
      <c r="C61" s="31" t="s">
        <v>73</v>
      </c>
      <c r="D61" s="25" t="s">
        <v>121</v>
      </c>
      <c r="E61" s="157" t="s">
        <v>122</v>
      </c>
      <c r="F61" s="157" t="s">
        <v>122</v>
      </c>
      <c r="G61" s="49" t="s">
        <v>12</v>
      </c>
      <c r="H61" s="158"/>
      <c r="I61" s="92"/>
      <c r="J61" s="26"/>
      <c r="K61" s="26"/>
      <c r="L61" s="27" t="s">
        <v>113</v>
      </c>
      <c r="M61" s="119"/>
    </row>
    <row r="62" spans="1:13" ht="16.5" customHeight="1">
      <c r="A62" s="23">
        <v>53</v>
      </c>
      <c r="B62" s="32" t="s">
        <v>25</v>
      </c>
      <c r="C62" s="31" t="s">
        <v>73</v>
      </c>
      <c r="D62" s="25" t="s">
        <v>123</v>
      </c>
      <c r="E62" s="158"/>
      <c r="F62" s="158"/>
      <c r="G62" s="49" t="s">
        <v>12</v>
      </c>
      <c r="H62" s="158"/>
      <c r="I62" s="92"/>
      <c r="J62" s="26"/>
      <c r="K62" s="26"/>
      <c r="L62" s="27" t="s">
        <v>124</v>
      </c>
      <c r="M62" s="119"/>
    </row>
    <row r="63" spans="1:13" ht="16.5" customHeight="1">
      <c r="A63" s="23">
        <v>54</v>
      </c>
      <c r="B63" s="32" t="s">
        <v>25</v>
      </c>
      <c r="C63" s="63" t="s">
        <v>125</v>
      </c>
      <c r="D63" s="25" t="s">
        <v>1356</v>
      </c>
      <c r="E63" s="158"/>
      <c r="F63" s="158"/>
      <c r="G63" s="44" t="s">
        <v>11</v>
      </c>
      <c r="H63" s="158"/>
      <c r="I63" s="92"/>
      <c r="J63" s="27" t="s">
        <v>126</v>
      </c>
      <c r="K63" s="26"/>
      <c r="L63" s="27" t="s">
        <v>127</v>
      </c>
      <c r="M63" s="119"/>
    </row>
    <row r="64" spans="1:13" ht="16.5" customHeight="1">
      <c r="A64" s="23">
        <v>55</v>
      </c>
      <c r="B64" s="32" t="s">
        <v>25</v>
      </c>
      <c r="C64" s="63" t="s">
        <v>125</v>
      </c>
      <c r="D64" s="25" t="s">
        <v>1357</v>
      </c>
      <c r="E64" s="158"/>
      <c r="F64" s="158"/>
      <c r="G64" s="44" t="s">
        <v>11</v>
      </c>
      <c r="H64" s="158"/>
      <c r="I64" s="92"/>
      <c r="J64" s="27" t="s">
        <v>128</v>
      </c>
      <c r="K64" s="26"/>
      <c r="L64" s="27" t="s">
        <v>127</v>
      </c>
      <c r="M64" s="119"/>
    </row>
    <row r="65" spans="1:13" ht="16.5" customHeight="1">
      <c r="A65" s="23">
        <v>56</v>
      </c>
      <c r="B65" s="32" t="s">
        <v>25</v>
      </c>
      <c r="C65" s="63" t="s">
        <v>129</v>
      </c>
      <c r="D65" s="25" t="s">
        <v>130</v>
      </c>
      <c r="E65" s="157" t="s">
        <v>131</v>
      </c>
      <c r="F65" s="157" t="s">
        <v>132</v>
      </c>
      <c r="G65" s="49" t="s">
        <v>12</v>
      </c>
      <c r="H65" s="158"/>
      <c r="I65" s="92"/>
      <c r="J65" s="27" t="s">
        <v>133</v>
      </c>
      <c r="K65" s="26"/>
      <c r="L65" s="26"/>
      <c r="M65" s="119"/>
    </row>
    <row r="66" spans="1:13" ht="16.5" customHeight="1">
      <c r="A66" s="23">
        <v>57</v>
      </c>
      <c r="B66" s="32" t="s">
        <v>25</v>
      </c>
      <c r="C66" s="63" t="s">
        <v>129</v>
      </c>
      <c r="D66" s="25" t="s">
        <v>134</v>
      </c>
      <c r="E66" s="157" t="s">
        <v>132</v>
      </c>
      <c r="F66" s="157" t="s">
        <v>131</v>
      </c>
      <c r="G66" s="49" t="s">
        <v>12</v>
      </c>
      <c r="H66" s="158"/>
      <c r="I66" s="92"/>
      <c r="J66" s="27" t="s">
        <v>135</v>
      </c>
      <c r="K66" s="26"/>
      <c r="L66" s="26"/>
      <c r="M66" s="119"/>
    </row>
    <row r="67" spans="1:13" ht="16.5" customHeight="1">
      <c r="A67" s="23">
        <v>58</v>
      </c>
      <c r="B67" s="32" t="s">
        <v>25</v>
      </c>
      <c r="C67" s="63" t="s">
        <v>129</v>
      </c>
      <c r="D67" s="25" t="s">
        <v>136</v>
      </c>
      <c r="E67" s="157" t="s">
        <v>132</v>
      </c>
      <c r="F67" s="157" t="s">
        <v>132</v>
      </c>
      <c r="G67" s="49" t="s">
        <v>12</v>
      </c>
      <c r="H67" s="158"/>
      <c r="I67" s="92"/>
      <c r="J67" s="27" t="s">
        <v>137</v>
      </c>
      <c r="K67" s="26"/>
      <c r="L67" s="26"/>
      <c r="M67" s="119"/>
    </row>
    <row r="68" spans="1:13" ht="16.5" customHeight="1">
      <c r="A68" s="23">
        <v>59</v>
      </c>
      <c r="B68" s="32" t="s">
        <v>25</v>
      </c>
      <c r="C68" s="63" t="s">
        <v>129</v>
      </c>
      <c r="D68" s="25" t="s">
        <v>138</v>
      </c>
      <c r="E68" s="157" t="s">
        <v>131</v>
      </c>
      <c r="F68" s="157" t="s">
        <v>131</v>
      </c>
      <c r="G68" s="49" t="s">
        <v>12</v>
      </c>
      <c r="H68" s="158"/>
      <c r="I68" s="92"/>
      <c r="J68" s="27" t="s">
        <v>139</v>
      </c>
      <c r="K68" s="26"/>
      <c r="L68" s="26"/>
      <c r="M68" s="119"/>
    </row>
    <row r="69" spans="1:13" ht="16.5" customHeight="1">
      <c r="A69" s="23">
        <v>60</v>
      </c>
      <c r="B69" s="32" t="s">
        <v>25</v>
      </c>
      <c r="C69" s="31" t="s">
        <v>73</v>
      </c>
      <c r="D69" s="25" t="s">
        <v>140</v>
      </c>
      <c r="E69" s="157" t="s">
        <v>141</v>
      </c>
      <c r="F69" s="157" t="s">
        <v>141</v>
      </c>
      <c r="G69" s="49" t="s">
        <v>12</v>
      </c>
      <c r="H69" s="158"/>
      <c r="I69" s="32" t="s">
        <v>142</v>
      </c>
      <c r="J69" s="26"/>
      <c r="K69" s="28"/>
      <c r="L69" s="27" t="s">
        <v>143</v>
      </c>
      <c r="M69" s="119"/>
    </row>
    <row r="70" spans="1:13" ht="16.5" customHeight="1">
      <c r="A70" s="23">
        <v>61</v>
      </c>
      <c r="B70" s="32" t="s">
        <v>25</v>
      </c>
      <c r="C70" s="31" t="s">
        <v>73</v>
      </c>
      <c r="D70" s="25" t="s">
        <v>144</v>
      </c>
      <c r="E70" s="157" t="s">
        <v>145</v>
      </c>
      <c r="F70" s="157" t="s">
        <v>145</v>
      </c>
      <c r="G70" s="49" t="s">
        <v>12</v>
      </c>
      <c r="H70" s="158"/>
      <c r="I70" s="32" t="s">
        <v>146</v>
      </c>
      <c r="J70" s="26"/>
      <c r="K70" s="26"/>
      <c r="L70" s="30" t="s">
        <v>147</v>
      </c>
      <c r="M70" s="119"/>
    </row>
    <row r="71" spans="1:13" ht="16.5" customHeight="1">
      <c r="A71" s="23">
        <v>62</v>
      </c>
      <c r="B71" s="32" t="s">
        <v>25</v>
      </c>
      <c r="C71" s="31" t="s">
        <v>73</v>
      </c>
      <c r="D71" s="25" t="s">
        <v>148</v>
      </c>
      <c r="E71" s="158"/>
      <c r="F71" s="158"/>
      <c r="G71" s="49" t="s">
        <v>12</v>
      </c>
      <c r="H71" s="158"/>
      <c r="I71" s="32" t="s">
        <v>149</v>
      </c>
      <c r="J71" s="26"/>
      <c r="K71" s="26"/>
      <c r="L71" s="30" t="s">
        <v>150</v>
      </c>
      <c r="M71" s="119"/>
    </row>
    <row r="72" spans="1:13" ht="16.5" customHeight="1">
      <c r="A72" s="23">
        <v>63</v>
      </c>
      <c r="B72" s="32" t="s">
        <v>25</v>
      </c>
      <c r="C72" s="31" t="s">
        <v>73</v>
      </c>
      <c r="D72" s="25" t="s">
        <v>151</v>
      </c>
      <c r="E72" s="157" t="s">
        <v>152</v>
      </c>
      <c r="F72" s="157" t="s">
        <v>152</v>
      </c>
      <c r="G72" s="49" t="s">
        <v>12</v>
      </c>
      <c r="H72" s="158"/>
      <c r="I72" s="35"/>
      <c r="J72" s="30" t="s">
        <v>153</v>
      </c>
      <c r="K72" s="26"/>
      <c r="L72" s="658" t="s">
        <v>2265</v>
      </c>
      <c r="M72" s="119"/>
    </row>
    <row r="73" spans="1:13" ht="16.5" customHeight="1">
      <c r="A73" s="23">
        <v>64</v>
      </c>
      <c r="B73" s="32" t="s">
        <v>25</v>
      </c>
      <c r="C73" s="31" t="s">
        <v>73</v>
      </c>
      <c r="D73" s="25" t="s">
        <v>154</v>
      </c>
      <c r="E73" s="157" t="s">
        <v>155</v>
      </c>
      <c r="F73" s="157" t="s">
        <v>155</v>
      </c>
      <c r="G73" s="49" t="s">
        <v>12</v>
      </c>
      <c r="H73" s="158"/>
      <c r="I73" s="35"/>
      <c r="J73" s="26"/>
      <c r="K73" s="26"/>
      <c r="L73" s="659"/>
      <c r="M73" s="119"/>
    </row>
    <row r="74" spans="1:13" ht="16.5" customHeight="1">
      <c r="A74" s="23">
        <v>65</v>
      </c>
      <c r="B74" s="32" t="s">
        <v>25</v>
      </c>
      <c r="C74" s="31" t="s">
        <v>73</v>
      </c>
      <c r="D74" s="25" t="s">
        <v>156</v>
      </c>
      <c r="E74" s="157" t="s">
        <v>157</v>
      </c>
      <c r="F74" s="157" t="s">
        <v>157</v>
      </c>
      <c r="G74" s="49" t="s">
        <v>12</v>
      </c>
      <c r="H74" s="158"/>
      <c r="I74" s="35"/>
      <c r="J74" s="26"/>
      <c r="K74" s="26"/>
      <c r="L74" s="659"/>
      <c r="M74" s="119"/>
    </row>
    <row r="75" spans="1:13" ht="16.5" customHeight="1">
      <c r="A75" s="23">
        <v>66</v>
      </c>
      <c r="B75" s="32" t="s">
        <v>25</v>
      </c>
      <c r="C75" s="31" t="s">
        <v>73</v>
      </c>
      <c r="D75" s="25" t="s">
        <v>158</v>
      </c>
      <c r="E75" s="157" t="s">
        <v>159</v>
      </c>
      <c r="F75" s="157" t="s">
        <v>159</v>
      </c>
      <c r="G75" s="49" t="s">
        <v>12</v>
      </c>
      <c r="H75" s="158"/>
      <c r="I75" s="35"/>
      <c r="J75" s="26"/>
      <c r="K75" s="26"/>
      <c r="L75" s="659"/>
      <c r="M75" s="119"/>
    </row>
    <row r="76" spans="1:13" ht="16.5" customHeight="1">
      <c r="A76" s="23">
        <v>67</v>
      </c>
      <c r="B76" s="32" t="s">
        <v>25</v>
      </c>
      <c r="C76" s="31" t="s">
        <v>73</v>
      </c>
      <c r="D76" s="25" t="s">
        <v>160</v>
      </c>
      <c r="E76" s="157" t="s">
        <v>161</v>
      </c>
      <c r="F76" s="157" t="s">
        <v>161</v>
      </c>
      <c r="G76" s="49" t="s">
        <v>12</v>
      </c>
      <c r="H76" s="158"/>
      <c r="I76" s="35"/>
      <c r="J76" s="26"/>
      <c r="K76" s="26"/>
      <c r="L76" s="659"/>
      <c r="M76" s="119"/>
    </row>
    <row r="77" spans="1:13" ht="16.5" customHeight="1">
      <c r="A77" s="23">
        <v>68</v>
      </c>
      <c r="B77" s="32" t="s">
        <v>25</v>
      </c>
      <c r="C77" s="31" t="s">
        <v>73</v>
      </c>
      <c r="D77" s="25" t="s">
        <v>162</v>
      </c>
      <c r="E77" s="157" t="s">
        <v>163</v>
      </c>
      <c r="F77" s="157" t="s">
        <v>163</v>
      </c>
      <c r="G77" s="49" t="s">
        <v>12</v>
      </c>
      <c r="H77" s="158"/>
      <c r="I77" s="35"/>
      <c r="J77" s="26"/>
      <c r="K77" s="26"/>
      <c r="L77" s="659"/>
      <c r="M77" s="119"/>
    </row>
    <row r="78" spans="1:13" ht="16.5" customHeight="1">
      <c r="A78" s="23">
        <v>69</v>
      </c>
      <c r="B78" s="32" t="s">
        <v>25</v>
      </c>
      <c r="C78" s="31" t="s">
        <v>73</v>
      </c>
      <c r="D78" s="25" t="s">
        <v>164</v>
      </c>
      <c r="E78" s="157" t="s">
        <v>165</v>
      </c>
      <c r="F78" s="157" t="s">
        <v>165</v>
      </c>
      <c r="G78" s="49" t="s">
        <v>12</v>
      </c>
      <c r="H78" s="158"/>
      <c r="I78" s="35"/>
      <c r="J78" s="26"/>
      <c r="K78" s="26"/>
      <c r="L78" s="659"/>
      <c r="M78" s="119"/>
    </row>
    <row r="79" spans="1:13" ht="16.5" customHeight="1">
      <c r="A79" s="23">
        <v>70</v>
      </c>
      <c r="B79" s="32" t="s">
        <v>25</v>
      </c>
      <c r="C79" s="31" t="s">
        <v>73</v>
      </c>
      <c r="D79" s="25" t="s">
        <v>166</v>
      </c>
      <c r="E79" s="157" t="s">
        <v>167</v>
      </c>
      <c r="F79" s="157" t="s">
        <v>167</v>
      </c>
      <c r="G79" s="49" t="s">
        <v>12</v>
      </c>
      <c r="H79" s="158"/>
      <c r="I79" s="35"/>
      <c r="J79" s="26"/>
      <c r="K79" s="26"/>
      <c r="L79" s="659"/>
      <c r="M79" s="119"/>
    </row>
    <row r="80" spans="1:13" ht="16.5" customHeight="1">
      <c r="A80" s="23">
        <v>71</v>
      </c>
      <c r="B80" s="32" t="s">
        <v>25</v>
      </c>
      <c r="C80" s="31" t="s">
        <v>73</v>
      </c>
      <c r="D80" s="25" t="s">
        <v>168</v>
      </c>
      <c r="E80" s="157" t="s">
        <v>169</v>
      </c>
      <c r="F80" s="157" t="s">
        <v>169</v>
      </c>
      <c r="G80" s="49" t="s">
        <v>12</v>
      </c>
      <c r="H80" s="158"/>
      <c r="I80" s="35"/>
      <c r="J80" s="30" t="s">
        <v>170</v>
      </c>
      <c r="K80" s="26"/>
      <c r="L80" s="660"/>
      <c r="M80" s="119"/>
    </row>
    <row r="81" spans="1:14" ht="16.5" customHeight="1">
      <c r="A81" s="23">
        <v>72</v>
      </c>
      <c r="B81" s="32" t="s">
        <v>25</v>
      </c>
      <c r="C81" s="31" t="s">
        <v>73</v>
      </c>
      <c r="D81" s="25" t="s">
        <v>171</v>
      </c>
      <c r="E81" s="157" t="s">
        <v>172</v>
      </c>
      <c r="F81" s="157" t="s">
        <v>172</v>
      </c>
      <c r="G81" s="49" t="s">
        <v>12</v>
      </c>
      <c r="H81" s="158"/>
      <c r="I81" s="35"/>
      <c r="J81" s="30" t="s">
        <v>173</v>
      </c>
      <c r="K81" s="26"/>
      <c r="L81" s="655" t="s">
        <v>174</v>
      </c>
      <c r="M81" s="119"/>
    </row>
    <row r="82" spans="1:14" ht="16.5" customHeight="1">
      <c r="A82" s="23">
        <v>73</v>
      </c>
      <c r="B82" s="32" t="s">
        <v>25</v>
      </c>
      <c r="C82" s="31" t="s">
        <v>73</v>
      </c>
      <c r="D82" s="25" t="s">
        <v>175</v>
      </c>
      <c r="E82" s="157" t="s">
        <v>155</v>
      </c>
      <c r="F82" s="157" t="s">
        <v>155</v>
      </c>
      <c r="G82" s="49" t="s">
        <v>12</v>
      </c>
      <c r="H82" s="158"/>
      <c r="I82" s="35"/>
      <c r="J82" s="26"/>
      <c r="K82" s="26"/>
      <c r="L82" s="656"/>
      <c r="M82" s="119"/>
    </row>
    <row r="83" spans="1:14" ht="16.5" customHeight="1">
      <c r="A83" s="23">
        <v>74</v>
      </c>
      <c r="B83" s="32" t="s">
        <v>25</v>
      </c>
      <c r="C83" s="31" t="s">
        <v>73</v>
      </c>
      <c r="D83" s="25" t="s">
        <v>176</v>
      </c>
      <c r="E83" s="157" t="s">
        <v>177</v>
      </c>
      <c r="F83" s="157" t="s">
        <v>177</v>
      </c>
      <c r="G83" s="49" t="s">
        <v>12</v>
      </c>
      <c r="H83" s="158"/>
      <c r="I83" s="35"/>
      <c r="J83" s="26"/>
      <c r="K83" s="26"/>
      <c r="L83" s="656"/>
      <c r="M83" s="119"/>
    </row>
    <row r="84" spans="1:14" ht="16.5" customHeight="1">
      <c r="A84" s="23">
        <v>75</v>
      </c>
      <c r="B84" s="32" t="s">
        <v>25</v>
      </c>
      <c r="C84" s="31" t="s">
        <v>73</v>
      </c>
      <c r="D84" s="25" t="s">
        <v>178</v>
      </c>
      <c r="E84" s="157" t="s">
        <v>179</v>
      </c>
      <c r="F84" s="157" t="s">
        <v>179</v>
      </c>
      <c r="G84" s="49" t="s">
        <v>12</v>
      </c>
      <c r="H84" s="158"/>
      <c r="I84" s="35"/>
      <c r="J84" s="26"/>
      <c r="K84" s="26"/>
      <c r="L84" s="656"/>
      <c r="M84" s="119"/>
    </row>
    <row r="85" spans="1:14" ht="16.5" customHeight="1">
      <c r="A85" s="23">
        <v>76</v>
      </c>
      <c r="B85" s="32" t="s">
        <v>25</v>
      </c>
      <c r="C85" s="31" t="s">
        <v>73</v>
      </c>
      <c r="D85" s="25" t="s">
        <v>180</v>
      </c>
      <c r="E85" s="157" t="s">
        <v>181</v>
      </c>
      <c r="F85" s="157" t="s">
        <v>181</v>
      </c>
      <c r="G85" s="49" t="s">
        <v>12</v>
      </c>
      <c r="H85" s="158"/>
      <c r="I85" s="35"/>
      <c r="J85" s="26"/>
      <c r="K85" s="26"/>
      <c r="L85" s="656"/>
      <c r="M85" s="119"/>
    </row>
    <row r="86" spans="1:14" ht="16.5" customHeight="1">
      <c r="A86" s="23">
        <v>77</v>
      </c>
      <c r="B86" s="32" t="s">
        <v>25</v>
      </c>
      <c r="C86" s="31" t="s">
        <v>73</v>
      </c>
      <c r="D86" s="25" t="s">
        <v>182</v>
      </c>
      <c r="E86" s="157" t="s">
        <v>183</v>
      </c>
      <c r="F86" s="157" t="s">
        <v>183</v>
      </c>
      <c r="G86" s="49" t="s">
        <v>12</v>
      </c>
      <c r="H86" s="158"/>
      <c r="I86" s="35"/>
      <c r="J86" s="26"/>
      <c r="K86" s="26"/>
      <c r="L86" s="656"/>
      <c r="M86" s="119"/>
    </row>
    <row r="87" spans="1:14" ht="16.5" customHeight="1">
      <c r="A87" s="23">
        <v>78</v>
      </c>
      <c r="B87" s="32" t="s">
        <v>25</v>
      </c>
      <c r="C87" s="31" t="s">
        <v>73</v>
      </c>
      <c r="D87" s="25" t="s">
        <v>184</v>
      </c>
      <c r="E87" s="157" t="s">
        <v>165</v>
      </c>
      <c r="F87" s="157" t="s">
        <v>165</v>
      </c>
      <c r="G87" s="49" t="s">
        <v>12</v>
      </c>
      <c r="H87" s="158"/>
      <c r="I87" s="35"/>
      <c r="J87" s="26"/>
      <c r="K87" s="26"/>
      <c r="L87" s="656"/>
      <c r="M87" s="119"/>
    </row>
    <row r="88" spans="1:14" ht="16.5" customHeight="1">
      <c r="A88" s="23">
        <v>79</v>
      </c>
      <c r="B88" s="32" t="s">
        <v>25</v>
      </c>
      <c r="C88" s="31" t="s">
        <v>73</v>
      </c>
      <c r="D88" s="25" t="s">
        <v>185</v>
      </c>
      <c r="E88" s="157" t="s">
        <v>186</v>
      </c>
      <c r="F88" s="157" t="s">
        <v>186</v>
      </c>
      <c r="G88" s="49" t="s">
        <v>12</v>
      </c>
      <c r="H88" s="158"/>
      <c r="I88" s="35"/>
      <c r="J88" s="30" t="s">
        <v>187</v>
      </c>
      <c r="K88" s="26"/>
      <c r="L88" s="657"/>
      <c r="M88" s="119"/>
    </row>
    <row r="89" spans="1:14" s="224" customFormat="1" ht="16.5" customHeight="1">
      <c r="A89" s="23">
        <v>80</v>
      </c>
      <c r="B89" s="593" t="s">
        <v>25</v>
      </c>
      <c r="C89" s="219" t="s">
        <v>188</v>
      </c>
      <c r="D89" s="219" t="s">
        <v>1559</v>
      </c>
      <c r="E89" s="220" t="s">
        <v>2303</v>
      </c>
      <c r="F89" s="220" t="s">
        <v>2303</v>
      </c>
      <c r="G89" s="44" t="s">
        <v>11</v>
      </c>
      <c r="H89" s="220"/>
      <c r="I89" s="220"/>
      <c r="J89" s="222"/>
      <c r="K89" s="595"/>
      <c r="L89" s="598" t="s">
        <v>2346</v>
      </c>
      <c r="M89" s="265"/>
      <c r="N89" s="223"/>
    </row>
    <row r="90" spans="1:14" s="224" customFormat="1" ht="16.5" customHeight="1">
      <c r="A90" s="23">
        <v>81</v>
      </c>
      <c r="B90" s="593" t="s">
        <v>25</v>
      </c>
      <c r="C90" s="219" t="s">
        <v>188</v>
      </c>
      <c r="D90" s="219" t="s">
        <v>1560</v>
      </c>
      <c r="E90" s="220" t="s">
        <v>2304</v>
      </c>
      <c r="F90" s="220" t="s">
        <v>2304</v>
      </c>
      <c r="G90" s="44" t="s">
        <v>11</v>
      </c>
      <c r="H90" s="220"/>
      <c r="I90" s="220"/>
      <c r="J90" s="222"/>
      <c r="K90" s="595"/>
      <c r="L90" s="598" t="s">
        <v>2311</v>
      </c>
      <c r="M90" s="265"/>
      <c r="N90" s="223"/>
    </row>
    <row r="91" spans="1:14" s="224" customFormat="1" ht="16.5" customHeight="1">
      <c r="A91" s="23">
        <v>82</v>
      </c>
      <c r="B91" s="593" t="s">
        <v>25</v>
      </c>
      <c r="C91" s="219" t="s">
        <v>188</v>
      </c>
      <c r="D91" s="219" t="s">
        <v>1561</v>
      </c>
      <c r="E91" s="220" t="s">
        <v>2307</v>
      </c>
      <c r="F91" s="220" t="s">
        <v>2307</v>
      </c>
      <c r="G91" s="44" t="s">
        <v>11</v>
      </c>
      <c r="H91" s="220"/>
      <c r="I91" s="220"/>
      <c r="J91" s="222"/>
      <c r="K91" s="603"/>
      <c r="L91" s="599" t="s">
        <v>2325</v>
      </c>
      <c r="M91" s="265"/>
      <c r="N91" s="223"/>
    </row>
    <row r="92" spans="1:14" s="224" customFormat="1" ht="16.5" customHeight="1">
      <c r="A92" s="23">
        <v>83</v>
      </c>
      <c r="B92" s="593" t="s">
        <v>25</v>
      </c>
      <c r="C92" s="219" t="s">
        <v>188</v>
      </c>
      <c r="D92" s="219" t="s">
        <v>2305</v>
      </c>
      <c r="E92" s="220" t="s">
        <v>2307</v>
      </c>
      <c r="F92" s="220" t="s">
        <v>2307</v>
      </c>
      <c r="G92" s="44" t="s">
        <v>11</v>
      </c>
      <c r="H92" s="220"/>
      <c r="I92" s="220"/>
      <c r="J92" s="222"/>
      <c r="K92" s="595"/>
      <c r="L92" s="600" t="s">
        <v>2345</v>
      </c>
      <c r="M92" s="265"/>
      <c r="N92" s="223"/>
    </row>
    <row r="93" spans="1:14" s="224" customFormat="1" ht="16.5" customHeight="1">
      <c r="A93" s="23">
        <v>84</v>
      </c>
      <c r="B93" s="593" t="s">
        <v>25</v>
      </c>
      <c r="C93" s="219" t="s">
        <v>188</v>
      </c>
      <c r="D93" s="219" t="s">
        <v>2306</v>
      </c>
      <c r="E93" s="453" t="s">
        <v>2307</v>
      </c>
      <c r="F93" s="453" t="s">
        <v>2307</v>
      </c>
      <c r="G93" s="44" t="s">
        <v>11</v>
      </c>
      <c r="H93" s="453"/>
      <c r="I93" s="453"/>
      <c r="J93" s="595"/>
      <c r="K93" s="595"/>
      <c r="L93" s="600" t="s">
        <v>2327</v>
      </c>
      <c r="M93" s="596"/>
      <c r="N93" s="223"/>
    </row>
    <row r="94" spans="1:14" s="399" customFormat="1" ht="16.5" customHeight="1">
      <c r="A94" s="23">
        <v>85</v>
      </c>
      <c r="B94" s="593" t="s">
        <v>25</v>
      </c>
      <c r="C94" s="416" t="s">
        <v>188</v>
      </c>
      <c r="D94" s="416" t="s">
        <v>1463</v>
      </c>
      <c r="E94" s="220" t="s">
        <v>2307</v>
      </c>
      <c r="F94" s="220" t="s">
        <v>2307</v>
      </c>
      <c r="G94" s="43" t="s">
        <v>10</v>
      </c>
      <c r="H94" s="419"/>
      <c r="I94" s="419"/>
      <c r="J94" s="420"/>
      <c r="K94" s="420"/>
      <c r="L94" s="602" t="s">
        <v>2338</v>
      </c>
      <c r="M94" s="422"/>
    </row>
    <row r="95" spans="1:14" s="224" customFormat="1" ht="16.5" customHeight="1">
      <c r="A95" s="23">
        <v>86</v>
      </c>
      <c r="B95" s="593" t="s">
        <v>25</v>
      </c>
      <c r="C95" s="219" t="s">
        <v>188</v>
      </c>
      <c r="D95" s="219" t="s">
        <v>2349</v>
      </c>
      <c r="E95" s="220" t="s">
        <v>189</v>
      </c>
      <c r="F95" s="220" t="s">
        <v>189</v>
      </c>
      <c r="G95" s="43" t="s">
        <v>10</v>
      </c>
      <c r="H95" s="220"/>
      <c r="I95" s="220"/>
      <c r="J95" s="221" t="s">
        <v>2342</v>
      </c>
      <c r="K95" s="456"/>
      <c r="L95" s="661" t="s">
        <v>2347</v>
      </c>
      <c r="M95" s="265"/>
      <c r="N95" s="223"/>
    </row>
    <row r="96" spans="1:14" s="224" customFormat="1" ht="16.5" customHeight="1">
      <c r="A96" s="23">
        <v>87</v>
      </c>
      <c r="B96" s="593" t="s">
        <v>25</v>
      </c>
      <c r="C96" s="219" t="s">
        <v>188</v>
      </c>
      <c r="D96" s="219" t="s">
        <v>2350</v>
      </c>
      <c r="E96" s="220" t="s">
        <v>189</v>
      </c>
      <c r="F96" s="220" t="s">
        <v>189</v>
      </c>
      <c r="G96" s="43" t="s">
        <v>10</v>
      </c>
      <c r="H96" s="220"/>
      <c r="I96" s="220"/>
      <c r="J96" s="225"/>
      <c r="K96" s="597"/>
      <c r="L96" s="662"/>
      <c r="M96" s="265"/>
      <c r="N96" s="223"/>
    </row>
    <row r="97" spans="1:14" s="224" customFormat="1" ht="16.5" customHeight="1">
      <c r="A97" s="23">
        <v>88</v>
      </c>
      <c r="B97" s="593" t="s">
        <v>25</v>
      </c>
      <c r="C97" s="219" t="s">
        <v>188</v>
      </c>
      <c r="D97" s="219" t="s">
        <v>2351</v>
      </c>
      <c r="E97" s="220" t="s">
        <v>189</v>
      </c>
      <c r="F97" s="220" t="s">
        <v>189</v>
      </c>
      <c r="G97" s="43" t="s">
        <v>10</v>
      </c>
      <c r="H97" s="220"/>
      <c r="I97" s="220"/>
      <c r="J97" s="225"/>
      <c r="K97" s="597"/>
      <c r="L97" s="662"/>
      <c r="M97" s="265"/>
      <c r="N97" s="223"/>
    </row>
    <row r="98" spans="1:14" s="224" customFormat="1" ht="16.5" customHeight="1">
      <c r="A98" s="23">
        <v>89</v>
      </c>
      <c r="B98" s="593" t="s">
        <v>25</v>
      </c>
      <c r="C98" s="219" t="s">
        <v>188</v>
      </c>
      <c r="D98" s="219" t="s">
        <v>2348</v>
      </c>
      <c r="E98" s="220" t="s">
        <v>189</v>
      </c>
      <c r="F98" s="220" t="s">
        <v>189</v>
      </c>
      <c r="G98" s="43" t="s">
        <v>10</v>
      </c>
      <c r="H98" s="220"/>
      <c r="I98" s="220"/>
      <c r="J98" s="225"/>
      <c r="K98" s="597"/>
      <c r="L98" s="662"/>
      <c r="M98" s="265"/>
      <c r="N98" s="223"/>
    </row>
    <row r="99" spans="1:14" s="224" customFormat="1" ht="16.5" customHeight="1">
      <c r="A99" s="23">
        <v>90</v>
      </c>
      <c r="B99" s="605" t="s">
        <v>25</v>
      </c>
      <c r="C99" s="219" t="s">
        <v>188</v>
      </c>
      <c r="D99" s="219" t="s">
        <v>2352</v>
      </c>
      <c r="E99" s="220" t="s">
        <v>189</v>
      </c>
      <c r="F99" s="220" t="s">
        <v>189</v>
      </c>
      <c r="G99" s="40" t="s">
        <v>9</v>
      </c>
      <c r="H99" s="606"/>
      <c r="I99" s="606"/>
      <c r="J99" s="607"/>
      <c r="K99" s="607"/>
      <c r="L99" s="662"/>
      <c r="M99" s="608"/>
      <c r="N99" s="223"/>
    </row>
    <row r="100" spans="1:14" s="224" customFormat="1" ht="16.5" customHeight="1">
      <c r="A100" s="23">
        <v>91</v>
      </c>
      <c r="B100" s="605" t="s">
        <v>25</v>
      </c>
      <c r="C100" s="219" t="s">
        <v>188</v>
      </c>
      <c r="D100" s="219" t="s">
        <v>2353</v>
      </c>
      <c r="E100" s="453" t="s">
        <v>2307</v>
      </c>
      <c r="F100" s="453" t="s">
        <v>2307</v>
      </c>
      <c r="G100" s="40" t="s">
        <v>9</v>
      </c>
      <c r="H100" s="606"/>
      <c r="I100" s="606"/>
      <c r="J100" s="607"/>
      <c r="K100" s="607"/>
      <c r="L100" s="663"/>
      <c r="M100" s="608"/>
      <c r="N100" s="223"/>
    </row>
    <row r="101" spans="1:14" s="224" customFormat="1" ht="16.5" customHeight="1">
      <c r="A101" s="23">
        <v>92</v>
      </c>
      <c r="B101" s="605" t="s">
        <v>25</v>
      </c>
      <c r="C101" s="219" t="s">
        <v>188</v>
      </c>
      <c r="D101" s="219" t="s">
        <v>1563</v>
      </c>
      <c r="E101" s="220" t="s">
        <v>2303</v>
      </c>
      <c r="F101" s="220" t="s">
        <v>2303</v>
      </c>
      <c r="G101" s="44" t="s">
        <v>11</v>
      </c>
      <c r="H101" s="220"/>
      <c r="I101" s="220"/>
      <c r="J101" s="225"/>
      <c r="K101" s="597"/>
      <c r="L101" s="601" t="s">
        <v>2332</v>
      </c>
      <c r="M101" s="265"/>
      <c r="N101" s="223"/>
    </row>
    <row r="102" spans="1:14" s="224" customFormat="1" ht="16.5" customHeight="1">
      <c r="A102" s="23">
        <v>93</v>
      </c>
      <c r="B102" s="605" t="s">
        <v>25</v>
      </c>
      <c r="C102" s="219" t="s">
        <v>188</v>
      </c>
      <c r="D102" s="219" t="s">
        <v>1565</v>
      </c>
      <c r="E102" s="220" t="s">
        <v>2304</v>
      </c>
      <c r="F102" s="220" t="s">
        <v>2304</v>
      </c>
      <c r="G102" s="44" t="s">
        <v>11</v>
      </c>
      <c r="H102" s="220"/>
      <c r="I102" s="220"/>
      <c r="J102" s="225"/>
      <c r="K102" s="597"/>
      <c r="L102" s="598" t="s">
        <v>2328</v>
      </c>
      <c r="M102" s="265"/>
      <c r="N102" s="223"/>
    </row>
    <row r="103" spans="1:14" s="224" customFormat="1" ht="16.5" customHeight="1">
      <c r="A103" s="23">
        <v>94</v>
      </c>
      <c r="B103" s="605" t="s">
        <v>25</v>
      </c>
      <c r="C103" s="219" t="s">
        <v>188</v>
      </c>
      <c r="D103" s="219" t="s">
        <v>1566</v>
      </c>
      <c r="E103" s="220" t="s">
        <v>2307</v>
      </c>
      <c r="F103" s="220" t="s">
        <v>2307</v>
      </c>
      <c r="G103" s="44" t="s">
        <v>11</v>
      </c>
      <c r="H103" s="220"/>
      <c r="I103" s="220"/>
      <c r="J103" s="225"/>
      <c r="K103" s="604"/>
      <c r="L103" s="599" t="s">
        <v>2329</v>
      </c>
      <c r="M103" s="265"/>
      <c r="N103" s="223"/>
    </row>
    <row r="104" spans="1:14" s="224" customFormat="1" ht="16.5" customHeight="1">
      <c r="A104" s="23">
        <v>95</v>
      </c>
      <c r="B104" s="605" t="s">
        <v>25</v>
      </c>
      <c r="C104" s="219" t="s">
        <v>188</v>
      </c>
      <c r="D104" s="219" t="s">
        <v>2308</v>
      </c>
      <c r="E104" s="220" t="s">
        <v>2307</v>
      </c>
      <c r="F104" s="220" t="s">
        <v>2307</v>
      </c>
      <c r="G104" s="44" t="s">
        <v>11</v>
      </c>
      <c r="H104" s="453"/>
      <c r="I104" s="453"/>
      <c r="J104" s="597"/>
      <c r="K104" s="597"/>
      <c r="L104" s="600" t="s">
        <v>2330</v>
      </c>
      <c r="M104" s="596"/>
      <c r="N104" s="223"/>
    </row>
    <row r="105" spans="1:14" s="224" customFormat="1" ht="16.5" customHeight="1">
      <c r="A105" s="23">
        <v>96</v>
      </c>
      <c r="B105" s="605" t="s">
        <v>25</v>
      </c>
      <c r="C105" s="219" t="s">
        <v>188</v>
      </c>
      <c r="D105" s="219" t="s">
        <v>2309</v>
      </c>
      <c r="E105" s="220" t="s">
        <v>2307</v>
      </c>
      <c r="F105" s="220" t="s">
        <v>2307</v>
      </c>
      <c r="G105" s="44" t="s">
        <v>11</v>
      </c>
      <c r="H105" s="220"/>
      <c r="I105" s="220"/>
      <c r="J105" s="225"/>
      <c r="K105" s="597"/>
      <c r="L105" s="600" t="s">
        <v>2331</v>
      </c>
      <c r="M105" s="265"/>
      <c r="N105" s="223"/>
    </row>
    <row r="106" spans="1:14" s="399" customFormat="1" ht="16.5" customHeight="1">
      <c r="A106" s="23">
        <v>97</v>
      </c>
      <c r="B106" s="605" t="s">
        <v>25</v>
      </c>
      <c r="C106" s="219" t="s">
        <v>188</v>
      </c>
      <c r="D106" s="416" t="s">
        <v>1464</v>
      </c>
      <c r="E106" s="220" t="s">
        <v>2307</v>
      </c>
      <c r="F106" s="220" t="s">
        <v>2307</v>
      </c>
      <c r="G106" s="43" t="s">
        <v>10</v>
      </c>
      <c r="H106" s="419"/>
      <c r="I106" s="419"/>
      <c r="J106" s="420"/>
      <c r="K106" s="420"/>
      <c r="L106" s="602" t="s">
        <v>2365</v>
      </c>
      <c r="M106" s="422"/>
    </row>
    <row r="107" spans="1:14" s="224" customFormat="1" ht="16.5" customHeight="1">
      <c r="A107" s="23">
        <v>98</v>
      </c>
      <c r="B107" s="605" t="s">
        <v>25</v>
      </c>
      <c r="C107" s="219" t="s">
        <v>188</v>
      </c>
      <c r="D107" s="219" t="s">
        <v>2354</v>
      </c>
      <c r="E107" s="220" t="s">
        <v>189</v>
      </c>
      <c r="F107" s="220" t="s">
        <v>189</v>
      </c>
      <c r="G107" s="610" t="s">
        <v>10</v>
      </c>
      <c r="H107" s="618"/>
      <c r="I107" s="618"/>
      <c r="J107" s="621" t="s">
        <v>2343</v>
      </c>
      <c r="K107" s="619"/>
      <c r="L107" s="661" t="s">
        <v>2366</v>
      </c>
      <c r="M107" s="620"/>
      <c r="N107" s="223"/>
    </row>
    <row r="108" spans="1:14" s="224" customFormat="1" ht="16.5" customHeight="1">
      <c r="A108" s="23">
        <v>99</v>
      </c>
      <c r="B108" s="605" t="s">
        <v>25</v>
      </c>
      <c r="C108" s="219" t="s">
        <v>188</v>
      </c>
      <c r="D108" s="219" t="s">
        <v>2355</v>
      </c>
      <c r="E108" s="220" t="s">
        <v>189</v>
      </c>
      <c r="F108" s="220" t="s">
        <v>189</v>
      </c>
      <c r="G108" s="610" t="s">
        <v>10</v>
      </c>
      <c r="H108" s="618"/>
      <c r="I108" s="618"/>
      <c r="J108" s="619"/>
      <c r="K108" s="619"/>
      <c r="L108" s="662"/>
      <c r="M108" s="620"/>
      <c r="N108" s="223"/>
    </row>
    <row r="109" spans="1:14" s="224" customFormat="1" ht="16.5" customHeight="1">
      <c r="A109" s="23">
        <v>100</v>
      </c>
      <c r="B109" s="605" t="s">
        <v>25</v>
      </c>
      <c r="C109" s="219" t="s">
        <v>188</v>
      </c>
      <c r="D109" s="219" t="s">
        <v>2356</v>
      </c>
      <c r="E109" s="220" t="s">
        <v>189</v>
      </c>
      <c r="F109" s="220" t="s">
        <v>189</v>
      </c>
      <c r="G109" s="610" t="s">
        <v>10</v>
      </c>
      <c r="H109" s="618"/>
      <c r="I109" s="618"/>
      <c r="J109" s="619"/>
      <c r="K109" s="619"/>
      <c r="L109" s="662"/>
      <c r="M109" s="620"/>
      <c r="N109" s="223"/>
    </row>
    <row r="110" spans="1:14" s="224" customFormat="1" ht="16.5" customHeight="1">
      <c r="A110" s="23">
        <v>101</v>
      </c>
      <c r="B110" s="605" t="s">
        <v>25</v>
      </c>
      <c r="C110" s="219" t="s">
        <v>188</v>
      </c>
      <c r="D110" s="219" t="s">
        <v>2357</v>
      </c>
      <c r="E110" s="220" t="s">
        <v>189</v>
      </c>
      <c r="F110" s="220" t="s">
        <v>189</v>
      </c>
      <c r="G110" s="610" t="s">
        <v>10</v>
      </c>
      <c r="H110" s="618"/>
      <c r="I110" s="618"/>
      <c r="J110" s="621"/>
      <c r="K110" s="621"/>
      <c r="L110" s="662"/>
      <c r="M110" s="620"/>
      <c r="N110" s="223"/>
    </row>
    <row r="111" spans="1:14" s="224" customFormat="1" ht="16.5" customHeight="1">
      <c r="A111" s="23">
        <v>102</v>
      </c>
      <c r="B111" s="605" t="s">
        <v>25</v>
      </c>
      <c r="C111" s="219" t="s">
        <v>188</v>
      </c>
      <c r="D111" s="219" t="s">
        <v>2358</v>
      </c>
      <c r="E111" s="220" t="s">
        <v>189</v>
      </c>
      <c r="F111" s="220" t="s">
        <v>189</v>
      </c>
      <c r="G111" s="611" t="s">
        <v>9</v>
      </c>
      <c r="H111" s="618"/>
      <c r="I111" s="618"/>
      <c r="J111" s="621"/>
      <c r="K111" s="621"/>
      <c r="L111" s="662"/>
      <c r="M111" s="620"/>
      <c r="N111" s="223"/>
    </row>
    <row r="112" spans="1:14" s="224" customFormat="1" ht="16.5" customHeight="1">
      <c r="A112" s="23">
        <v>103</v>
      </c>
      <c r="B112" s="605" t="s">
        <v>25</v>
      </c>
      <c r="C112" s="219" t="s">
        <v>188</v>
      </c>
      <c r="D112" s="219" t="s">
        <v>2359</v>
      </c>
      <c r="E112" s="453" t="s">
        <v>2307</v>
      </c>
      <c r="F112" s="453" t="s">
        <v>2307</v>
      </c>
      <c r="G112" s="611" t="s">
        <v>9</v>
      </c>
      <c r="H112" s="618"/>
      <c r="I112" s="618"/>
      <c r="J112" s="621"/>
      <c r="K112" s="621"/>
      <c r="L112" s="663"/>
      <c r="M112" s="620"/>
      <c r="N112" s="223"/>
    </row>
    <row r="113" spans="1:258" ht="16.5" customHeight="1">
      <c r="A113" s="23">
        <v>104</v>
      </c>
      <c r="B113" s="605" t="s">
        <v>25</v>
      </c>
      <c r="C113" s="25" t="s">
        <v>190</v>
      </c>
      <c r="D113" s="25" t="s">
        <v>191</v>
      </c>
      <c r="E113" s="158"/>
      <c r="F113" s="158"/>
      <c r="G113" s="184" t="s">
        <v>11</v>
      </c>
      <c r="H113" s="612"/>
      <c r="I113" s="613"/>
      <c r="J113" s="614"/>
      <c r="K113" s="615"/>
      <c r="L113" s="616" t="s">
        <v>2119</v>
      </c>
      <c r="M113" s="617"/>
    </row>
    <row r="114" spans="1:258" ht="15.75" customHeight="1">
      <c r="A114" s="23">
        <v>105</v>
      </c>
      <c r="B114" s="206" t="s">
        <v>25</v>
      </c>
      <c r="C114" s="228" t="s">
        <v>56</v>
      </c>
      <c r="D114" s="228" t="s">
        <v>192</v>
      </c>
      <c r="E114" s="228"/>
      <c r="F114" s="183"/>
      <c r="G114" s="184" t="s">
        <v>11</v>
      </c>
      <c r="H114" s="185"/>
      <c r="I114" s="188"/>
      <c r="J114" s="188" t="s">
        <v>2121</v>
      </c>
      <c r="K114" s="188"/>
      <c r="L114" s="227" t="s">
        <v>2123</v>
      </c>
      <c r="M114" s="651" t="s">
        <v>1864</v>
      </c>
      <c r="IW114" s="112"/>
      <c r="IX114" s="112"/>
    </row>
    <row r="115" spans="1:258" ht="15.75" customHeight="1">
      <c r="A115" s="23">
        <v>106</v>
      </c>
      <c r="B115" s="206" t="s">
        <v>25</v>
      </c>
      <c r="C115" s="228" t="s">
        <v>56</v>
      </c>
      <c r="D115" s="228" t="s">
        <v>193</v>
      </c>
      <c r="E115" s="228"/>
      <c r="F115" s="183"/>
      <c r="G115" s="184" t="s">
        <v>11</v>
      </c>
      <c r="H115" s="185"/>
      <c r="I115" s="188"/>
      <c r="J115" s="188"/>
      <c r="K115" s="188"/>
      <c r="L115" s="187" t="s">
        <v>1862</v>
      </c>
      <c r="M115" s="651"/>
      <c r="IW115" s="112"/>
      <c r="IX115" s="112"/>
    </row>
    <row r="116" spans="1:258" ht="15.75" customHeight="1">
      <c r="A116" s="23">
        <v>107</v>
      </c>
      <c r="B116" s="206" t="s">
        <v>25</v>
      </c>
      <c r="C116" s="228" t="s">
        <v>56</v>
      </c>
      <c r="D116" s="228" t="s">
        <v>194</v>
      </c>
      <c r="E116" s="228"/>
      <c r="F116" s="183"/>
      <c r="G116" s="184" t="s">
        <v>11</v>
      </c>
      <c r="H116" s="185"/>
      <c r="I116" s="188"/>
      <c r="J116" s="188"/>
      <c r="K116" s="188"/>
      <c r="L116" s="187" t="s">
        <v>1490</v>
      </c>
      <c r="M116" s="651"/>
      <c r="IW116" s="112"/>
      <c r="IX116" s="112"/>
    </row>
    <row r="117" spans="1:258" ht="15.75" customHeight="1">
      <c r="A117" s="23">
        <v>108</v>
      </c>
      <c r="B117" s="206" t="s">
        <v>25</v>
      </c>
      <c r="C117" s="228" t="s">
        <v>56</v>
      </c>
      <c r="D117" s="228" t="s">
        <v>195</v>
      </c>
      <c r="E117" s="228"/>
      <c r="F117" s="183"/>
      <c r="G117" s="184" t="s">
        <v>11</v>
      </c>
      <c r="H117" s="185"/>
      <c r="I117" s="188"/>
      <c r="J117" s="188"/>
      <c r="K117" s="188"/>
      <c r="L117" s="187" t="s">
        <v>196</v>
      </c>
      <c r="M117" s="651"/>
      <c r="IW117" s="112"/>
      <c r="IX117" s="112"/>
    </row>
    <row r="118" spans="1:258" ht="15.75" customHeight="1">
      <c r="A118" s="23">
        <v>109</v>
      </c>
      <c r="B118" s="206" t="s">
        <v>25</v>
      </c>
      <c r="C118" s="228" t="s">
        <v>56</v>
      </c>
      <c r="D118" s="228" t="s">
        <v>1237</v>
      </c>
      <c r="E118" s="228"/>
      <c r="F118" s="183"/>
      <c r="G118" s="184" t="s">
        <v>11</v>
      </c>
      <c r="H118" s="185"/>
      <c r="I118" s="188"/>
      <c r="J118" s="188"/>
      <c r="K118" s="188"/>
      <c r="L118" s="187" t="s">
        <v>1238</v>
      </c>
      <c r="M118" s="651"/>
      <c r="IW118" s="112"/>
      <c r="IX118" s="112"/>
    </row>
    <row r="119" spans="1:258" ht="15.75" customHeight="1">
      <c r="A119" s="23">
        <v>110</v>
      </c>
      <c r="B119" s="206" t="s">
        <v>25</v>
      </c>
      <c r="C119" s="228" t="s">
        <v>56</v>
      </c>
      <c r="D119" s="228" t="s">
        <v>1239</v>
      </c>
      <c r="E119" s="228"/>
      <c r="F119" s="183"/>
      <c r="G119" s="184" t="s">
        <v>11</v>
      </c>
      <c r="H119" s="185"/>
      <c r="I119" s="188"/>
      <c r="J119" s="188"/>
      <c r="K119" s="188"/>
      <c r="L119" s="187" t="s">
        <v>1240</v>
      </c>
      <c r="M119" s="651"/>
      <c r="IW119" s="112"/>
      <c r="IX119" s="112"/>
    </row>
    <row r="120" spans="1:258" ht="15.75" customHeight="1">
      <c r="A120" s="23">
        <v>111</v>
      </c>
      <c r="B120" s="206" t="s">
        <v>25</v>
      </c>
      <c r="C120" s="228" t="s">
        <v>56</v>
      </c>
      <c r="D120" s="228" t="s">
        <v>1241</v>
      </c>
      <c r="E120" s="228"/>
      <c r="F120" s="183"/>
      <c r="G120" s="184" t="s">
        <v>11</v>
      </c>
      <c r="H120" s="185"/>
      <c r="I120" s="188"/>
      <c r="J120" s="188"/>
      <c r="K120" s="188"/>
      <c r="L120" s="187" t="s">
        <v>1242</v>
      </c>
      <c r="M120" s="651"/>
      <c r="IW120" s="112"/>
      <c r="IX120" s="112"/>
    </row>
    <row r="121" spans="1:258" ht="15.75" customHeight="1">
      <c r="A121" s="23">
        <v>112</v>
      </c>
      <c r="B121" s="206" t="s">
        <v>25</v>
      </c>
      <c r="C121" s="228" t="s">
        <v>56</v>
      </c>
      <c r="D121" s="228" t="s">
        <v>1243</v>
      </c>
      <c r="E121" s="228"/>
      <c r="F121" s="183"/>
      <c r="G121" s="184" t="s">
        <v>11</v>
      </c>
      <c r="H121" s="185"/>
      <c r="I121" s="188"/>
      <c r="J121" s="188"/>
      <c r="K121" s="188"/>
      <c r="L121" s="187" t="s">
        <v>1244</v>
      </c>
      <c r="M121" s="651"/>
      <c r="IW121" s="112"/>
      <c r="IX121" s="112"/>
    </row>
    <row r="122" spans="1:258" ht="15.75" customHeight="1">
      <c r="A122" s="23">
        <v>113</v>
      </c>
      <c r="B122" s="206" t="s">
        <v>25</v>
      </c>
      <c r="C122" s="228" t="s">
        <v>56</v>
      </c>
      <c r="D122" s="228" t="s">
        <v>197</v>
      </c>
      <c r="E122" s="228"/>
      <c r="F122" s="183"/>
      <c r="G122" s="184" t="s">
        <v>11</v>
      </c>
      <c r="H122" s="185"/>
      <c r="I122" s="188"/>
      <c r="J122" s="188"/>
      <c r="K122" s="188"/>
      <c r="L122" s="187" t="s">
        <v>198</v>
      </c>
      <c r="M122" s="651"/>
      <c r="IW122" s="112"/>
      <c r="IX122" s="112"/>
    </row>
    <row r="123" spans="1:258" ht="15.75" customHeight="1">
      <c r="A123" s="23">
        <v>114</v>
      </c>
      <c r="B123" s="206" t="s">
        <v>25</v>
      </c>
      <c r="C123" s="228" t="s">
        <v>56</v>
      </c>
      <c r="D123" s="228" t="s">
        <v>199</v>
      </c>
      <c r="E123" s="228"/>
      <c r="F123" s="183"/>
      <c r="G123" s="184" t="s">
        <v>11</v>
      </c>
      <c r="H123" s="185"/>
      <c r="I123" s="188"/>
      <c r="J123" s="188"/>
      <c r="K123" s="188"/>
      <c r="L123" s="187" t="s">
        <v>200</v>
      </c>
      <c r="M123" s="651"/>
      <c r="IW123" s="112"/>
      <c r="IX123" s="112"/>
    </row>
    <row r="124" spans="1:258" ht="15.75" customHeight="1">
      <c r="A124" s="23">
        <v>115</v>
      </c>
      <c r="B124" s="206" t="s">
        <v>25</v>
      </c>
      <c r="C124" s="228" t="s">
        <v>56</v>
      </c>
      <c r="D124" s="228" t="s">
        <v>1245</v>
      </c>
      <c r="E124" s="228"/>
      <c r="F124" s="183"/>
      <c r="G124" s="184" t="s">
        <v>11</v>
      </c>
      <c r="H124" s="185"/>
      <c r="I124" s="188"/>
      <c r="J124" s="188"/>
      <c r="K124" s="188"/>
      <c r="L124" s="187" t="s">
        <v>1246</v>
      </c>
      <c r="M124" s="651"/>
      <c r="IW124" s="112"/>
      <c r="IX124" s="112"/>
    </row>
    <row r="125" spans="1:258" ht="15.75" customHeight="1">
      <c r="A125" s="23">
        <v>116</v>
      </c>
      <c r="B125" s="206" t="s">
        <v>25</v>
      </c>
      <c r="C125" s="228" t="s">
        <v>56</v>
      </c>
      <c r="D125" s="228" t="s">
        <v>1247</v>
      </c>
      <c r="E125" s="228"/>
      <c r="F125" s="183"/>
      <c r="G125" s="184" t="s">
        <v>11</v>
      </c>
      <c r="H125" s="185"/>
      <c r="I125" s="188"/>
      <c r="J125" s="188"/>
      <c r="K125" s="188"/>
      <c r="L125" s="187" t="s">
        <v>1248</v>
      </c>
      <c r="M125" s="651"/>
      <c r="IW125" s="112"/>
      <c r="IX125" s="112"/>
    </row>
    <row r="126" spans="1:258" ht="15.75" customHeight="1">
      <c r="A126" s="23">
        <v>117</v>
      </c>
      <c r="B126" s="206" t="s">
        <v>25</v>
      </c>
      <c r="C126" s="228" t="s">
        <v>56</v>
      </c>
      <c r="D126" s="228" t="s">
        <v>1249</v>
      </c>
      <c r="E126" s="228"/>
      <c r="F126" s="183"/>
      <c r="G126" s="184" t="s">
        <v>11</v>
      </c>
      <c r="H126" s="185"/>
      <c r="I126" s="188"/>
      <c r="J126" s="188"/>
      <c r="K126" s="188"/>
      <c r="L126" s="187" t="s">
        <v>1250</v>
      </c>
      <c r="M126" s="651"/>
      <c r="IW126" s="112"/>
      <c r="IX126" s="112"/>
    </row>
    <row r="127" spans="1:258" ht="15.75" customHeight="1">
      <c r="A127" s="23">
        <v>118</v>
      </c>
      <c r="B127" s="206" t="s">
        <v>25</v>
      </c>
      <c r="C127" s="228" t="s">
        <v>56</v>
      </c>
      <c r="D127" s="228" t="s">
        <v>1251</v>
      </c>
      <c r="E127" s="228"/>
      <c r="F127" s="183"/>
      <c r="G127" s="184" t="s">
        <v>11</v>
      </c>
      <c r="H127" s="185"/>
      <c r="I127" s="188"/>
      <c r="J127" s="188"/>
      <c r="K127" s="188"/>
      <c r="L127" s="187" t="s">
        <v>1252</v>
      </c>
      <c r="M127" s="651"/>
      <c r="IW127" s="112"/>
      <c r="IX127" s="112"/>
    </row>
    <row r="128" spans="1:258" ht="15.75" customHeight="1">
      <c r="A128" s="23">
        <v>119</v>
      </c>
      <c r="B128" s="206" t="s">
        <v>25</v>
      </c>
      <c r="C128" s="228" t="s">
        <v>56</v>
      </c>
      <c r="D128" s="228" t="s">
        <v>1253</v>
      </c>
      <c r="E128" s="228"/>
      <c r="F128" s="183"/>
      <c r="G128" s="184" t="s">
        <v>11</v>
      </c>
      <c r="H128" s="185"/>
      <c r="I128" s="188"/>
      <c r="J128" s="188"/>
      <c r="K128" s="188"/>
      <c r="L128" s="187" t="s">
        <v>1254</v>
      </c>
      <c r="M128" s="651"/>
      <c r="IW128" s="112"/>
      <c r="IX128" s="112"/>
    </row>
    <row r="129" spans="1:258" ht="15.75" customHeight="1">
      <c r="A129" s="23">
        <v>120</v>
      </c>
      <c r="B129" s="206" t="s">
        <v>25</v>
      </c>
      <c r="C129" s="228" t="s">
        <v>56</v>
      </c>
      <c r="D129" s="181" t="s">
        <v>1255</v>
      </c>
      <c r="E129" s="181"/>
      <c r="F129" s="183"/>
      <c r="G129" s="184" t="s">
        <v>11</v>
      </c>
      <c r="H129" s="185"/>
      <c r="I129" s="188"/>
      <c r="J129" s="188"/>
      <c r="K129" s="188"/>
      <c r="L129" s="187" t="s">
        <v>201</v>
      </c>
      <c r="M129" s="651"/>
      <c r="IW129" s="112"/>
      <c r="IX129" s="112"/>
    </row>
    <row r="130" spans="1:258" ht="15.75" customHeight="1">
      <c r="A130" s="23">
        <v>121</v>
      </c>
      <c r="B130" s="206" t="s">
        <v>25</v>
      </c>
      <c r="C130" s="228" t="s">
        <v>56</v>
      </c>
      <c r="D130" s="228" t="s">
        <v>202</v>
      </c>
      <c r="E130" s="228"/>
      <c r="F130" s="183"/>
      <c r="G130" s="184" t="s">
        <v>11</v>
      </c>
      <c r="H130" s="185"/>
      <c r="I130" s="188"/>
      <c r="J130" s="188"/>
      <c r="K130" s="188"/>
      <c r="L130" s="187" t="s">
        <v>203</v>
      </c>
      <c r="M130" s="651"/>
      <c r="IW130" s="112"/>
      <c r="IX130" s="112"/>
    </row>
    <row r="131" spans="1:258" ht="15.75" customHeight="1">
      <c r="A131" s="23">
        <v>122</v>
      </c>
      <c r="B131" s="206" t="s">
        <v>25</v>
      </c>
      <c r="C131" s="228" t="s">
        <v>56</v>
      </c>
      <c r="D131" s="228" t="s">
        <v>204</v>
      </c>
      <c r="E131" s="228"/>
      <c r="F131" s="183"/>
      <c r="G131" s="184" t="s">
        <v>11</v>
      </c>
      <c r="H131" s="185"/>
      <c r="I131" s="188"/>
      <c r="J131" s="188"/>
      <c r="K131" s="188"/>
      <c r="L131" s="187" t="s">
        <v>205</v>
      </c>
      <c r="M131" s="651"/>
      <c r="IW131" s="112"/>
      <c r="IX131" s="112"/>
    </row>
    <row r="132" spans="1:258" ht="15.75" customHeight="1">
      <c r="A132" s="23">
        <v>123</v>
      </c>
      <c r="B132" s="206" t="s">
        <v>25</v>
      </c>
      <c r="C132" s="228" t="s">
        <v>56</v>
      </c>
      <c r="D132" s="228" t="s">
        <v>1256</v>
      </c>
      <c r="E132" s="228"/>
      <c r="F132" s="183"/>
      <c r="G132" s="184" t="s">
        <v>11</v>
      </c>
      <c r="H132" s="185"/>
      <c r="I132" s="188"/>
      <c r="J132" s="188"/>
      <c r="K132" s="188"/>
      <c r="L132" s="187" t="s">
        <v>1257</v>
      </c>
      <c r="M132" s="651"/>
      <c r="IW132" s="112"/>
      <c r="IX132" s="112"/>
    </row>
    <row r="133" spans="1:258" ht="15.75" customHeight="1">
      <c r="A133" s="23">
        <v>124</v>
      </c>
      <c r="B133" s="206" t="s">
        <v>25</v>
      </c>
      <c r="C133" s="228" t="s">
        <v>56</v>
      </c>
      <c r="D133" s="228" t="s">
        <v>1258</v>
      </c>
      <c r="E133" s="228"/>
      <c r="F133" s="183"/>
      <c r="G133" s="184" t="s">
        <v>11</v>
      </c>
      <c r="H133" s="185"/>
      <c r="I133" s="188"/>
      <c r="J133" s="188"/>
      <c r="K133" s="188"/>
      <c r="L133" s="187" t="s">
        <v>1259</v>
      </c>
      <c r="M133" s="651"/>
      <c r="IW133" s="112"/>
      <c r="IX133" s="112"/>
    </row>
    <row r="134" spans="1:258" ht="16.5" customHeight="1">
      <c r="A134" s="23">
        <v>125</v>
      </c>
      <c r="B134" s="32" t="s">
        <v>25</v>
      </c>
      <c r="C134" s="31" t="s">
        <v>33</v>
      </c>
      <c r="D134" s="31" t="s">
        <v>206</v>
      </c>
      <c r="E134" s="158"/>
      <c r="F134" s="158"/>
      <c r="G134" s="184" t="s">
        <v>11</v>
      </c>
      <c r="H134" s="158"/>
      <c r="I134" s="92"/>
      <c r="J134" s="524" t="s">
        <v>2122</v>
      </c>
      <c r="K134" s="28"/>
      <c r="L134" s="27" t="s">
        <v>207</v>
      </c>
      <c r="M134" s="119"/>
    </row>
    <row r="135" spans="1:258" ht="16.5" customHeight="1">
      <c r="A135" s="23">
        <v>126</v>
      </c>
      <c r="B135" s="32" t="s">
        <v>25</v>
      </c>
      <c r="C135" s="31" t="s">
        <v>208</v>
      </c>
      <c r="D135" s="31" t="s">
        <v>209</v>
      </c>
      <c r="E135" s="158"/>
      <c r="F135" s="158"/>
      <c r="G135" s="49" t="s">
        <v>12</v>
      </c>
      <c r="H135" s="158"/>
      <c r="I135" s="92"/>
      <c r="J135" s="26"/>
      <c r="K135" s="26"/>
      <c r="L135" s="28"/>
      <c r="M135" s="119"/>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zoomScaleNormal="100" workbookViewId="0">
      <selection activeCell="J64" sqref="J64"/>
    </sheetView>
  </sheetViews>
  <sheetFormatPr defaultColWidth="9" defaultRowHeight="15.75" customHeight="1"/>
  <cols>
    <col min="1" max="1" width="5.25" style="112" customWidth="1"/>
    <col min="2" max="2" width="5.625" style="134" customWidth="1"/>
    <col min="3" max="3" width="13.375" style="112" customWidth="1"/>
    <col min="4" max="4" width="45.5" style="112" customWidth="1"/>
    <col min="5" max="5" width="12.75" style="134" customWidth="1"/>
    <col min="6" max="6" width="13.75" style="112" bestFit="1" customWidth="1"/>
    <col min="7" max="7" width="8.875" style="134" customWidth="1"/>
    <col min="8" max="8" width="38.5" style="112" bestFit="1" customWidth="1"/>
    <col min="9" max="9" width="10.625" style="112" customWidth="1"/>
    <col min="10" max="10" width="51" style="112" customWidth="1"/>
    <col min="11" max="11" width="47.75" style="112" customWidth="1"/>
    <col min="12" max="254" width="8.875" style="112" customWidth="1"/>
    <col min="255" max="16384" width="9" style="113"/>
  </cols>
  <sheetData>
    <row r="1" spans="1:11" ht="16.5" customHeight="1">
      <c r="A1" s="70"/>
      <c r="B1" s="132"/>
      <c r="C1" s="675" t="s">
        <v>1264</v>
      </c>
      <c r="D1" s="676"/>
      <c r="E1" s="676"/>
      <c r="F1" s="38"/>
      <c r="G1" s="162" t="s">
        <v>5</v>
      </c>
      <c r="H1" s="70"/>
      <c r="I1" s="70"/>
      <c r="J1" s="111"/>
      <c r="K1" s="70"/>
    </row>
    <row r="2" spans="1:11" ht="17.25" customHeight="1">
      <c r="A2" s="70"/>
      <c r="B2" s="132"/>
      <c r="C2" s="677"/>
      <c r="D2" s="677"/>
      <c r="E2" s="678"/>
      <c r="F2" s="33" t="s">
        <v>6</v>
      </c>
      <c r="G2" s="23">
        <f>COUNTIF(F10:F341,"Not POR")</f>
        <v>1</v>
      </c>
      <c r="H2" s="114"/>
      <c r="I2" s="70"/>
      <c r="J2" s="115"/>
      <c r="K2" s="70"/>
    </row>
    <row r="3" spans="1:11" ht="21" customHeight="1">
      <c r="A3" s="70"/>
      <c r="B3" s="132"/>
      <c r="C3" s="677"/>
      <c r="D3" s="677"/>
      <c r="E3" s="678"/>
      <c r="F3" s="39" t="s">
        <v>8</v>
      </c>
      <c r="G3" s="23">
        <f>COUNTIF(F10:F341,"CHN validation")</f>
        <v>0</v>
      </c>
      <c r="H3" s="114"/>
      <c r="I3" s="70"/>
      <c r="J3" s="115"/>
      <c r="K3" s="70"/>
    </row>
    <row r="4" spans="1:11" ht="18.75" customHeight="1">
      <c r="A4" s="70"/>
      <c r="B4" s="132"/>
      <c r="C4" s="677"/>
      <c r="D4" s="677"/>
      <c r="E4" s="678"/>
      <c r="F4" s="40" t="s">
        <v>9</v>
      </c>
      <c r="G4" s="23">
        <f>COUNTIF(F12:F341,"New Item")</f>
        <v>1</v>
      </c>
      <c r="H4" s="114"/>
      <c r="I4" s="70"/>
      <c r="J4" s="115"/>
      <c r="K4" s="70"/>
    </row>
    <row r="5" spans="1:11" ht="19.5" customHeight="1">
      <c r="A5" s="70"/>
      <c r="B5" s="132"/>
      <c r="C5" s="677"/>
      <c r="D5" s="677"/>
      <c r="E5" s="678"/>
      <c r="F5" s="41" t="s">
        <v>7</v>
      </c>
      <c r="G5" s="23">
        <f>COUNTIF(F12:F341,"Pending update")</f>
        <v>0</v>
      </c>
      <c r="H5" s="42"/>
      <c r="I5" s="70"/>
      <c r="J5" s="114"/>
      <c r="K5" s="70"/>
    </row>
    <row r="6" spans="1:11" ht="18.75" customHeight="1">
      <c r="A6" s="70"/>
      <c r="B6" s="132"/>
      <c r="C6" s="677"/>
      <c r="D6" s="677"/>
      <c r="E6" s="678"/>
      <c r="F6" s="43" t="s">
        <v>10</v>
      </c>
      <c r="G6" s="23">
        <f>COUNTIF(F15:F341,"Modified")</f>
        <v>1</v>
      </c>
      <c r="H6" s="114"/>
      <c r="I6" s="70"/>
      <c r="J6" s="115"/>
      <c r="K6" s="70"/>
    </row>
    <row r="7" spans="1:11" ht="16.5" customHeight="1">
      <c r="A7" s="70"/>
      <c r="B7" s="132"/>
      <c r="C7" s="677"/>
      <c r="D7" s="677"/>
      <c r="E7" s="678"/>
      <c r="F7" s="44" t="s">
        <v>11</v>
      </c>
      <c r="G7" s="23">
        <f>COUNTIF(F10:F341,"Ready")</f>
        <v>236</v>
      </c>
      <c r="H7" s="114"/>
      <c r="I7" s="70"/>
      <c r="J7" s="115"/>
      <c r="K7" s="70"/>
    </row>
    <row r="8" spans="1:11" ht="18" customHeight="1">
      <c r="A8" s="116"/>
      <c r="B8" s="133"/>
      <c r="C8" s="679"/>
      <c r="D8" s="679"/>
      <c r="E8" s="680"/>
      <c r="F8" s="46" t="s">
        <v>12</v>
      </c>
      <c r="G8" s="101">
        <f>COUNTIF(F10:F341,"Not ready")</f>
        <v>93</v>
      </c>
      <c r="H8" s="117"/>
      <c r="I8" s="116"/>
      <c r="J8" s="118"/>
      <c r="K8" s="116"/>
    </row>
    <row r="9" spans="1:11" ht="63">
      <c r="A9" s="20" t="s">
        <v>13</v>
      </c>
      <c r="B9" s="21" t="s">
        <v>14</v>
      </c>
      <c r="C9" s="21" t="s">
        <v>15</v>
      </c>
      <c r="D9" s="21" t="s">
        <v>16</v>
      </c>
      <c r="E9" s="21" t="s">
        <v>210</v>
      </c>
      <c r="F9" s="21" t="s">
        <v>19</v>
      </c>
      <c r="G9" s="21" t="s">
        <v>1485</v>
      </c>
      <c r="H9" s="21" t="s">
        <v>20</v>
      </c>
      <c r="I9" s="21" t="s">
        <v>21</v>
      </c>
      <c r="J9" s="21" t="s">
        <v>23</v>
      </c>
      <c r="K9" s="47" t="s">
        <v>211</v>
      </c>
    </row>
    <row r="10" spans="1:11" ht="16.5" customHeight="1">
      <c r="A10" s="48">
        <v>1</v>
      </c>
      <c r="B10" s="32" t="s">
        <v>25</v>
      </c>
      <c r="C10" s="63" t="s">
        <v>28</v>
      </c>
      <c r="D10" s="25" t="s">
        <v>29</v>
      </c>
      <c r="E10" s="154"/>
      <c r="F10" s="44" t="s">
        <v>11</v>
      </c>
      <c r="G10" s="29"/>
      <c r="H10" s="67"/>
      <c r="I10" s="92"/>
      <c r="J10" s="28"/>
      <c r="K10" s="120"/>
    </row>
    <row r="11" spans="1:11" ht="16.5" customHeight="1">
      <c r="A11" s="48">
        <v>2</v>
      </c>
      <c r="B11" s="32" t="s">
        <v>25</v>
      </c>
      <c r="C11" s="63" t="s">
        <v>28</v>
      </c>
      <c r="D11" s="25" t="s">
        <v>31</v>
      </c>
      <c r="E11" s="154"/>
      <c r="F11" s="44" t="s">
        <v>11</v>
      </c>
      <c r="G11" s="29"/>
      <c r="H11" s="67"/>
      <c r="I11" s="92"/>
      <c r="J11" s="28"/>
      <c r="K11" s="120"/>
    </row>
    <row r="12" spans="1:11" ht="16.5" customHeight="1">
      <c r="A12" s="48">
        <v>3</v>
      </c>
      <c r="B12" s="32" t="s">
        <v>25</v>
      </c>
      <c r="C12" s="63" t="s">
        <v>26</v>
      </c>
      <c r="D12" s="63" t="s">
        <v>27</v>
      </c>
      <c r="E12" s="154"/>
      <c r="F12" s="44" t="s">
        <v>11</v>
      </c>
      <c r="G12" s="29"/>
      <c r="H12" s="67"/>
      <c r="I12" s="92"/>
      <c r="J12" s="28"/>
      <c r="K12" s="120"/>
    </row>
    <row r="13" spans="1:11" ht="16.5" customHeight="1">
      <c r="A13" s="48">
        <v>4</v>
      </c>
      <c r="B13" s="32" t="s">
        <v>25</v>
      </c>
      <c r="C13" s="63" t="s">
        <v>33</v>
      </c>
      <c r="D13" s="63" t="s">
        <v>34</v>
      </c>
      <c r="E13" s="154"/>
      <c r="F13" s="44" t="s">
        <v>11</v>
      </c>
      <c r="G13" s="154"/>
      <c r="H13" s="90"/>
      <c r="I13" s="89" t="s">
        <v>212</v>
      </c>
      <c r="J13" s="90"/>
      <c r="K13" s="121"/>
    </row>
    <row r="14" spans="1:11" ht="16.5" customHeight="1">
      <c r="A14" s="48">
        <v>5</v>
      </c>
      <c r="B14" s="32" t="s">
        <v>25</v>
      </c>
      <c r="C14" s="63" t="s">
        <v>33</v>
      </c>
      <c r="D14" s="282" t="s">
        <v>213</v>
      </c>
      <c r="E14" s="237"/>
      <c r="F14" s="44" t="s">
        <v>11</v>
      </c>
      <c r="G14" s="154"/>
      <c r="H14" s="90"/>
      <c r="I14" s="89" t="s">
        <v>1469</v>
      </c>
      <c r="J14" s="90"/>
      <c r="K14" s="161"/>
    </row>
    <row r="15" spans="1:11" ht="16.5" customHeight="1">
      <c r="A15" s="48">
        <v>6</v>
      </c>
      <c r="B15" s="32" t="s">
        <v>25</v>
      </c>
      <c r="C15" s="63" t="s">
        <v>28</v>
      </c>
      <c r="D15" s="63" t="s">
        <v>36</v>
      </c>
      <c r="E15" s="154"/>
      <c r="F15" s="44" t="s">
        <v>11</v>
      </c>
      <c r="G15" s="29"/>
      <c r="H15" s="67"/>
      <c r="I15" s="90"/>
      <c r="J15" s="311" t="s">
        <v>1768</v>
      </c>
      <c r="K15" s="120"/>
    </row>
    <row r="16" spans="1:11" ht="16.5" customHeight="1">
      <c r="A16" s="48">
        <v>7</v>
      </c>
      <c r="B16" s="32" t="s">
        <v>25</v>
      </c>
      <c r="C16" s="63" t="s">
        <v>26</v>
      </c>
      <c r="D16" s="63" t="s">
        <v>1532</v>
      </c>
      <c r="E16" s="154"/>
      <c r="F16" s="99" t="s">
        <v>2156</v>
      </c>
      <c r="G16" s="29"/>
      <c r="H16" s="32" t="s">
        <v>216</v>
      </c>
      <c r="I16" s="92"/>
      <c r="J16" s="331" t="s">
        <v>1870</v>
      </c>
      <c r="K16" s="333" t="s">
        <v>1873</v>
      </c>
    </row>
    <row r="17" spans="1:11" ht="16.5" customHeight="1">
      <c r="A17" s="48">
        <v>8</v>
      </c>
      <c r="B17" s="168" t="s">
        <v>25</v>
      </c>
      <c r="C17" s="181" t="s">
        <v>26</v>
      </c>
      <c r="D17" s="181" t="s">
        <v>1497</v>
      </c>
      <c r="E17" s="169"/>
      <c r="F17" s="44" t="s">
        <v>11</v>
      </c>
      <c r="G17" s="29"/>
      <c r="H17" s="67"/>
      <c r="I17" s="90"/>
      <c r="J17" s="166" t="s">
        <v>1496</v>
      </c>
      <c r="K17" s="120"/>
    </row>
    <row r="18" spans="1:11" ht="16.5" customHeight="1">
      <c r="A18" s="48">
        <v>9</v>
      </c>
      <c r="B18" s="168" t="s">
        <v>25</v>
      </c>
      <c r="C18" s="181" t="s">
        <v>208</v>
      </c>
      <c r="D18" s="182" t="s">
        <v>1498</v>
      </c>
      <c r="E18" s="169"/>
      <c r="F18" s="44" t="s">
        <v>11</v>
      </c>
      <c r="G18" s="29"/>
      <c r="H18" s="67"/>
      <c r="I18" s="90"/>
      <c r="J18" s="214" t="s">
        <v>1530</v>
      </c>
      <c r="K18" s="120"/>
    </row>
    <row r="19" spans="1:11" ht="16.5" customHeight="1">
      <c r="A19" s="48">
        <v>10</v>
      </c>
      <c r="B19" s="168" t="s">
        <v>25</v>
      </c>
      <c r="C19" s="63" t="s">
        <v>26</v>
      </c>
      <c r="D19" s="63" t="s">
        <v>214</v>
      </c>
      <c r="E19" s="154"/>
      <c r="F19" s="44" t="s">
        <v>11</v>
      </c>
      <c r="G19" s="50" t="s">
        <v>215</v>
      </c>
      <c r="H19" s="67"/>
      <c r="I19" s="92"/>
      <c r="J19" s="166" t="s">
        <v>1528</v>
      </c>
      <c r="K19" s="120"/>
    </row>
    <row r="20" spans="1:11" ht="16.5" customHeight="1">
      <c r="A20" s="48">
        <v>11</v>
      </c>
      <c r="B20" s="32" t="s">
        <v>25</v>
      </c>
      <c r="C20" s="63" t="s">
        <v>26</v>
      </c>
      <c r="D20" s="63" t="s">
        <v>1531</v>
      </c>
      <c r="E20" s="154"/>
      <c r="F20" s="44" t="s">
        <v>11</v>
      </c>
      <c r="G20" s="29"/>
      <c r="H20" s="67"/>
      <c r="I20" s="92"/>
      <c r="J20" s="166" t="s">
        <v>1499</v>
      </c>
      <c r="K20" s="120"/>
    </row>
    <row r="21" spans="1:11" ht="16.5" customHeight="1">
      <c r="A21" s="48">
        <v>12</v>
      </c>
      <c r="B21" s="32" t="s">
        <v>25</v>
      </c>
      <c r="C21" s="63" t="s">
        <v>26</v>
      </c>
      <c r="D21" s="63" t="s">
        <v>1500</v>
      </c>
      <c r="E21" s="154"/>
      <c r="F21" s="44" t="s">
        <v>11</v>
      </c>
      <c r="G21" s="29"/>
      <c r="H21" s="67"/>
      <c r="I21" s="92"/>
      <c r="J21" s="90"/>
      <c r="K21" s="122" t="s">
        <v>1482</v>
      </c>
    </row>
    <row r="22" spans="1:11" ht="16.5" customHeight="1">
      <c r="A22" s="48">
        <v>13</v>
      </c>
      <c r="B22" s="32" t="s">
        <v>25</v>
      </c>
      <c r="C22" s="63" t="s">
        <v>26</v>
      </c>
      <c r="D22" s="63" t="s">
        <v>218</v>
      </c>
      <c r="E22" s="154"/>
      <c r="F22" s="44" t="s">
        <v>11</v>
      </c>
      <c r="G22" s="29"/>
      <c r="H22" s="67"/>
      <c r="I22" s="92"/>
      <c r="J22" s="166" t="s">
        <v>1467</v>
      </c>
      <c r="K22" s="160" t="s">
        <v>1475</v>
      </c>
    </row>
    <row r="23" spans="1:11" ht="16.5" customHeight="1">
      <c r="A23" s="48">
        <v>14</v>
      </c>
      <c r="B23" s="32" t="s">
        <v>25</v>
      </c>
      <c r="C23" s="63" t="s">
        <v>26</v>
      </c>
      <c r="D23" s="63" t="s">
        <v>219</v>
      </c>
      <c r="E23" s="154"/>
      <c r="F23" s="44" t="s">
        <v>11</v>
      </c>
      <c r="G23" s="29"/>
      <c r="H23" s="51" t="s">
        <v>220</v>
      </c>
      <c r="I23" s="92"/>
      <c r="J23" s="124" t="s">
        <v>1468</v>
      </c>
      <c r="K23" s="120" t="s">
        <v>1470</v>
      </c>
    </row>
    <row r="24" spans="1:11" ht="16.5" customHeight="1">
      <c r="A24" s="48">
        <v>15</v>
      </c>
      <c r="B24" s="32" t="s">
        <v>25</v>
      </c>
      <c r="C24" s="63" t="s">
        <v>26</v>
      </c>
      <c r="D24" s="63" t="s">
        <v>221</v>
      </c>
      <c r="E24" s="154"/>
      <c r="F24" s="44" t="s">
        <v>11</v>
      </c>
      <c r="G24" s="154"/>
      <c r="H24" s="51" t="s">
        <v>222</v>
      </c>
      <c r="I24" s="67"/>
      <c r="J24" s="124" t="s">
        <v>223</v>
      </c>
      <c r="K24" s="325" t="s">
        <v>1818</v>
      </c>
    </row>
    <row r="25" spans="1:11" ht="16.5" customHeight="1">
      <c r="A25" s="48">
        <v>16</v>
      </c>
      <c r="B25" s="32" t="s">
        <v>25</v>
      </c>
      <c r="C25" s="63" t="s">
        <v>208</v>
      </c>
      <c r="D25" s="63" t="s">
        <v>1817</v>
      </c>
      <c r="E25" s="154"/>
      <c r="F25" s="40" t="s">
        <v>9</v>
      </c>
      <c r="G25" s="29"/>
      <c r="H25" s="67"/>
      <c r="I25" s="92"/>
      <c r="J25" s="215" t="s">
        <v>1537</v>
      </c>
      <c r="K25" s="120"/>
    </row>
    <row r="26" spans="1:11" ht="16.5" customHeight="1">
      <c r="A26" s="48">
        <v>17</v>
      </c>
      <c r="B26" s="32" t="s">
        <v>25</v>
      </c>
      <c r="C26" s="63" t="s">
        <v>208</v>
      </c>
      <c r="D26" s="63" t="s">
        <v>224</v>
      </c>
      <c r="E26" s="154"/>
      <c r="F26" s="44" t="s">
        <v>11</v>
      </c>
      <c r="G26" s="29"/>
      <c r="H26" s="67"/>
      <c r="I26" s="92"/>
      <c r="J26" s="152" t="s">
        <v>1472</v>
      </c>
      <c r="K26" s="120"/>
    </row>
    <row r="27" spans="1:11" ht="16.5" customHeight="1">
      <c r="A27" s="48">
        <v>18</v>
      </c>
      <c r="B27" s="32" t="s">
        <v>25</v>
      </c>
      <c r="C27" s="63" t="s">
        <v>208</v>
      </c>
      <c r="D27" s="63" t="s">
        <v>225</v>
      </c>
      <c r="E27" s="154"/>
      <c r="F27" s="44" t="s">
        <v>11</v>
      </c>
      <c r="G27" s="53"/>
      <c r="H27" s="34"/>
      <c r="I27" s="90"/>
      <c r="J27" s="215" t="s">
        <v>1538</v>
      </c>
      <c r="K27" s="120"/>
    </row>
    <row r="28" spans="1:11" ht="16.5" customHeight="1">
      <c r="A28" s="48">
        <v>19</v>
      </c>
      <c r="B28" s="32" t="s">
        <v>25</v>
      </c>
      <c r="C28" s="63" t="s">
        <v>208</v>
      </c>
      <c r="D28" s="63" t="s">
        <v>226</v>
      </c>
      <c r="E28" s="154"/>
      <c r="F28" s="44" t="s">
        <v>11</v>
      </c>
      <c r="G28" s="53"/>
      <c r="H28" s="34"/>
      <c r="I28" s="90"/>
      <c r="J28" s="215" t="s">
        <v>1539</v>
      </c>
      <c r="K28" s="120"/>
    </row>
    <row r="29" spans="1:11" ht="16.5" customHeight="1">
      <c r="A29" s="48">
        <v>20</v>
      </c>
      <c r="B29" s="32" t="s">
        <v>25</v>
      </c>
      <c r="C29" s="63" t="s">
        <v>227</v>
      </c>
      <c r="D29" s="63" t="s">
        <v>228</v>
      </c>
      <c r="E29" s="153" t="s">
        <v>229</v>
      </c>
      <c r="F29" s="44" t="s">
        <v>11</v>
      </c>
      <c r="G29" s="29"/>
      <c r="H29" s="67"/>
      <c r="I29" s="92"/>
      <c r="J29" s="323" t="s">
        <v>1816</v>
      </c>
      <c r="K29" s="578"/>
    </row>
    <row r="30" spans="1:11" ht="16.5" customHeight="1">
      <c r="A30" s="48">
        <v>21</v>
      </c>
      <c r="B30" s="32" t="s">
        <v>25</v>
      </c>
      <c r="C30" s="63" t="s">
        <v>227</v>
      </c>
      <c r="D30" s="63" t="s">
        <v>232</v>
      </c>
      <c r="E30" s="153" t="s">
        <v>233</v>
      </c>
      <c r="F30" s="44" t="s">
        <v>11</v>
      </c>
      <c r="G30" s="29"/>
      <c r="H30" s="67"/>
      <c r="I30" s="92"/>
      <c r="J30" s="308" t="s">
        <v>1471</v>
      </c>
      <c r="K30" s="120"/>
    </row>
    <row r="31" spans="1:11" ht="16.5" customHeight="1">
      <c r="A31" s="48">
        <v>22</v>
      </c>
      <c r="B31" s="32" t="s">
        <v>25</v>
      </c>
      <c r="C31" s="63" t="s">
        <v>227</v>
      </c>
      <c r="D31" s="282" t="s">
        <v>1767</v>
      </c>
      <c r="E31" s="154"/>
      <c r="F31" s="44" t="s">
        <v>11</v>
      </c>
      <c r="G31" s="29"/>
      <c r="H31" s="67"/>
      <c r="I31" s="92"/>
      <c r="J31" s="324" t="s">
        <v>1765</v>
      </c>
      <c r="K31" s="165"/>
    </row>
    <row r="32" spans="1:11" ht="16.5" customHeight="1">
      <c r="A32" s="48">
        <v>23</v>
      </c>
      <c r="B32" s="32" t="s">
        <v>25</v>
      </c>
      <c r="C32" s="63" t="s">
        <v>227</v>
      </c>
      <c r="D32" s="63" t="s">
        <v>236</v>
      </c>
      <c r="E32" s="153" t="s">
        <v>237</v>
      </c>
      <c r="F32" s="44" t="s">
        <v>11</v>
      </c>
      <c r="G32" s="29"/>
      <c r="H32" s="67"/>
      <c r="I32" s="92"/>
      <c r="J32" s="683" t="s">
        <v>238</v>
      </c>
      <c r="K32" s="686"/>
    </row>
    <row r="33" spans="1:11" ht="16.5" customHeight="1">
      <c r="A33" s="48">
        <v>24</v>
      </c>
      <c r="B33" s="32" t="s">
        <v>25</v>
      </c>
      <c r="C33" s="63" t="s">
        <v>227</v>
      </c>
      <c r="D33" s="63" t="s">
        <v>239</v>
      </c>
      <c r="E33" s="153" t="s">
        <v>72</v>
      </c>
      <c r="F33" s="44" t="s">
        <v>11</v>
      </c>
      <c r="G33" s="29"/>
      <c r="H33" s="67"/>
      <c r="I33" s="92"/>
      <c r="J33" s="684"/>
      <c r="K33" s="686"/>
    </row>
    <row r="34" spans="1:11" ht="16.5" customHeight="1">
      <c r="A34" s="48">
        <v>25</v>
      </c>
      <c r="B34" s="32" t="s">
        <v>25</v>
      </c>
      <c r="C34" s="63" t="s">
        <v>227</v>
      </c>
      <c r="D34" s="63" t="s">
        <v>240</v>
      </c>
      <c r="E34" s="153" t="s">
        <v>72</v>
      </c>
      <c r="F34" s="44" t="s">
        <v>11</v>
      </c>
      <c r="G34" s="29"/>
      <c r="H34" s="67"/>
      <c r="I34" s="92"/>
      <c r="J34" s="684"/>
      <c r="K34" s="686"/>
    </row>
    <row r="35" spans="1:11" ht="16.5" customHeight="1">
      <c r="A35" s="48">
        <v>26</v>
      </c>
      <c r="B35" s="32" t="s">
        <v>25</v>
      </c>
      <c r="C35" s="63" t="s">
        <v>227</v>
      </c>
      <c r="D35" s="63" t="s">
        <v>241</v>
      </c>
      <c r="E35" s="153" t="s">
        <v>72</v>
      </c>
      <c r="F35" s="44" t="s">
        <v>11</v>
      </c>
      <c r="G35" s="29"/>
      <c r="H35" s="67"/>
      <c r="I35" s="92"/>
      <c r="J35" s="684"/>
      <c r="K35" s="686"/>
    </row>
    <row r="36" spans="1:11" ht="16.5" customHeight="1">
      <c r="A36" s="48">
        <v>27</v>
      </c>
      <c r="B36" s="32" t="s">
        <v>25</v>
      </c>
      <c r="C36" s="63" t="s">
        <v>227</v>
      </c>
      <c r="D36" s="63" t="s">
        <v>242</v>
      </c>
      <c r="E36" s="153" t="s">
        <v>72</v>
      </c>
      <c r="F36" s="44" t="s">
        <v>11</v>
      </c>
      <c r="G36" s="29"/>
      <c r="H36" s="67"/>
      <c r="I36" s="92"/>
      <c r="J36" s="684"/>
      <c r="K36" s="686"/>
    </row>
    <row r="37" spans="1:11" ht="16.5" customHeight="1">
      <c r="A37" s="48">
        <v>28</v>
      </c>
      <c r="B37" s="32" t="s">
        <v>25</v>
      </c>
      <c r="C37" s="63" t="s">
        <v>227</v>
      </c>
      <c r="D37" s="63" t="s">
        <v>243</v>
      </c>
      <c r="E37" s="153" t="s">
        <v>72</v>
      </c>
      <c r="F37" s="44" t="s">
        <v>11</v>
      </c>
      <c r="G37" s="29"/>
      <c r="H37" s="67"/>
      <c r="I37" s="92"/>
      <c r="J37" s="684"/>
      <c r="K37" s="686"/>
    </row>
    <row r="38" spans="1:11" ht="16.5" customHeight="1">
      <c r="A38" s="48">
        <v>29</v>
      </c>
      <c r="B38" s="32" t="s">
        <v>25</v>
      </c>
      <c r="C38" s="63" t="s">
        <v>26</v>
      </c>
      <c r="D38" s="63" t="s">
        <v>244</v>
      </c>
      <c r="E38" s="154"/>
      <c r="F38" s="44" t="s">
        <v>11</v>
      </c>
      <c r="G38" s="29"/>
      <c r="H38" s="153" t="s">
        <v>1473</v>
      </c>
      <c r="I38" s="92"/>
      <c r="J38" s="28"/>
      <c r="K38" s="120"/>
    </row>
    <row r="39" spans="1:11" ht="16.5" customHeight="1">
      <c r="A39" s="48">
        <v>30</v>
      </c>
      <c r="B39" s="32" t="s">
        <v>25</v>
      </c>
      <c r="C39" s="63" t="s">
        <v>26</v>
      </c>
      <c r="D39" s="63" t="s">
        <v>245</v>
      </c>
      <c r="E39" s="154"/>
      <c r="F39" s="44" t="s">
        <v>11</v>
      </c>
      <c r="G39" s="29"/>
      <c r="H39" s="153" t="s">
        <v>1474</v>
      </c>
      <c r="I39" s="92"/>
      <c r="J39" s="28"/>
      <c r="K39" s="120"/>
    </row>
    <row r="40" spans="1:11" ht="16.5" customHeight="1">
      <c r="A40" s="48">
        <v>31</v>
      </c>
      <c r="B40" s="153" t="s">
        <v>25</v>
      </c>
      <c r="C40" s="63" t="s">
        <v>26</v>
      </c>
      <c r="D40" s="63" t="s">
        <v>246</v>
      </c>
      <c r="E40" s="154"/>
      <c r="F40" s="44" t="s">
        <v>11</v>
      </c>
      <c r="G40" s="29" t="s">
        <v>247</v>
      </c>
      <c r="H40" s="153"/>
      <c r="I40" s="92"/>
      <c r="J40" s="577" t="s">
        <v>2282</v>
      </c>
      <c r="K40" s="239"/>
    </row>
    <row r="41" spans="1:11" ht="16.5" customHeight="1">
      <c r="A41" s="48">
        <v>32</v>
      </c>
      <c r="B41" s="32" t="s">
        <v>25</v>
      </c>
      <c r="C41" s="63" t="s">
        <v>26</v>
      </c>
      <c r="D41" s="63" t="s">
        <v>248</v>
      </c>
      <c r="E41" s="154"/>
      <c r="F41" s="49" t="s">
        <v>12</v>
      </c>
      <c r="G41" s="55"/>
      <c r="H41" s="34"/>
      <c r="I41" s="92"/>
      <c r="J41" s="309" t="s">
        <v>1761</v>
      </c>
      <c r="K41" s="689" t="s">
        <v>2281</v>
      </c>
    </row>
    <row r="42" spans="1:11" ht="16.5" customHeight="1">
      <c r="A42" s="48">
        <v>33</v>
      </c>
      <c r="B42" s="32" t="s">
        <v>25</v>
      </c>
      <c r="C42" s="63" t="s">
        <v>26</v>
      </c>
      <c r="D42" s="63" t="s">
        <v>249</v>
      </c>
      <c r="E42" s="154"/>
      <c r="F42" s="49" t="s">
        <v>12</v>
      </c>
      <c r="G42" s="50" t="s">
        <v>250</v>
      </c>
      <c r="H42" s="681" t="s">
        <v>251</v>
      </c>
      <c r="I42" s="92"/>
      <c r="J42" s="307" t="s">
        <v>1760</v>
      </c>
      <c r="K42" s="690"/>
    </row>
    <row r="43" spans="1:11" ht="16.5" customHeight="1">
      <c r="A43" s="48">
        <v>34</v>
      </c>
      <c r="B43" s="32" t="s">
        <v>25</v>
      </c>
      <c r="C43" s="63" t="s">
        <v>26</v>
      </c>
      <c r="D43" s="63" t="s">
        <v>252</v>
      </c>
      <c r="E43" s="154"/>
      <c r="F43" s="49" t="s">
        <v>12</v>
      </c>
      <c r="G43" s="56" t="s">
        <v>250</v>
      </c>
      <c r="H43" s="682"/>
      <c r="I43" s="92"/>
      <c r="J43" s="27" t="s">
        <v>253</v>
      </c>
      <c r="K43" s="690"/>
    </row>
    <row r="44" spans="1:11" ht="16.5" customHeight="1">
      <c r="A44" s="48">
        <v>35</v>
      </c>
      <c r="B44" s="32" t="s">
        <v>25</v>
      </c>
      <c r="C44" s="63" t="s">
        <v>26</v>
      </c>
      <c r="D44" s="63" t="s">
        <v>254</v>
      </c>
      <c r="E44" s="154"/>
      <c r="F44" s="44" t="s">
        <v>11</v>
      </c>
      <c r="G44" s="50" t="s">
        <v>255</v>
      </c>
      <c r="H44" s="681" t="s">
        <v>256</v>
      </c>
      <c r="I44" s="92"/>
      <c r="J44" s="27" t="s">
        <v>257</v>
      </c>
      <c r="K44" s="120"/>
    </row>
    <row r="45" spans="1:11" ht="16.5" customHeight="1">
      <c r="A45" s="48">
        <v>36</v>
      </c>
      <c r="B45" s="32" t="s">
        <v>25</v>
      </c>
      <c r="C45" s="63" t="s">
        <v>26</v>
      </c>
      <c r="D45" s="63" t="s">
        <v>258</v>
      </c>
      <c r="E45" s="154"/>
      <c r="F45" s="44" t="s">
        <v>11</v>
      </c>
      <c r="G45" s="57" t="s">
        <v>255</v>
      </c>
      <c r="H45" s="682"/>
      <c r="I45" s="92"/>
      <c r="J45" s="27" t="s">
        <v>259</v>
      </c>
      <c r="K45" s="120"/>
    </row>
    <row r="46" spans="1:11" ht="16.5" customHeight="1">
      <c r="A46" s="48">
        <v>37</v>
      </c>
      <c r="B46" s="32" t="s">
        <v>25</v>
      </c>
      <c r="C46" s="63" t="s">
        <v>26</v>
      </c>
      <c r="D46" s="63" t="s">
        <v>260</v>
      </c>
      <c r="E46" s="154"/>
      <c r="F46" s="44" t="s">
        <v>11</v>
      </c>
      <c r="G46" s="50" t="s">
        <v>261</v>
      </c>
      <c r="H46" s="681" t="s">
        <v>262</v>
      </c>
      <c r="I46" s="92"/>
      <c r="J46" s="27" t="s">
        <v>263</v>
      </c>
      <c r="K46" s="120"/>
    </row>
    <row r="47" spans="1:11" ht="16.5" customHeight="1">
      <c r="A47" s="48">
        <v>38</v>
      </c>
      <c r="B47" s="32" t="s">
        <v>25</v>
      </c>
      <c r="C47" s="63" t="s">
        <v>26</v>
      </c>
      <c r="D47" s="63" t="s">
        <v>264</v>
      </c>
      <c r="E47" s="154"/>
      <c r="F47" s="44" t="s">
        <v>11</v>
      </c>
      <c r="G47" s="57" t="s">
        <v>265</v>
      </c>
      <c r="H47" s="682"/>
      <c r="I47" s="92"/>
      <c r="J47" s="27" t="s">
        <v>266</v>
      </c>
      <c r="K47" s="120"/>
    </row>
    <row r="48" spans="1:11" ht="16.5" customHeight="1">
      <c r="A48" s="48">
        <v>39</v>
      </c>
      <c r="B48" s="32" t="s">
        <v>25</v>
      </c>
      <c r="C48" s="63" t="s">
        <v>26</v>
      </c>
      <c r="D48" s="63" t="s">
        <v>267</v>
      </c>
      <c r="E48" s="154"/>
      <c r="F48" s="44" t="s">
        <v>11</v>
      </c>
      <c r="G48" s="50" t="s">
        <v>268</v>
      </c>
      <c r="H48" s="681" t="s">
        <v>269</v>
      </c>
      <c r="I48" s="92"/>
      <c r="J48" s="310" t="s">
        <v>1764</v>
      </c>
      <c r="K48" s="120"/>
    </row>
    <row r="49" spans="1:11" ht="16.5" customHeight="1">
      <c r="A49" s="48">
        <v>40</v>
      </c>
      <c r="B49" s="32" t="s">
        <v>25</v>
      </c>
      <c r="C49" s="63" t="s">
        <v>26</v>
      </c>
      <c r="D49" s="63" t="s">
        <v>270</v>
      </c>
      <c r="E49" s="154"/>
      <c r="F49" s="44" t="s">
        <v>11</v>
      </c>
      <c r="G49" s="57" t="s">
        <v>271</v>
      </c>
      <c r="H49" s="682"/>
      <c r="I49" s="92"/>
      <c r="J49" s="27" t="s">
        <v>272</v>
      </c>
      <c r="K49" s="120"/>
    </row>
    <row r="50" spans="1:11" ht="16.5" customHeight="1">
      <c r="A50" s="48">
        <v>41</v>
      </c>
      <c r="B50" s="32" t="s">
        <v>25</v>
      </c>
      <c r="C50" s="63" t="s">
        <v>26</v>
      </c>
      <c r="D50" s="63" t="s">
        <v>273</v>
      </c>
      <c r="E50" s="154"/>
      <c r="F50" s="44" t="s">
        <v>11</v>
      </c>
      <c r="G50" s="50" t="s">
        <v>274</v>
      </c>
      <c r="H50" s="681" t="s">
        <v>275</v>
      </c>
      <c r="I50" s="92"/>
      <c r="J50" s="27" t="s">
        <v>276</v>
      </c>
      <c r="K50" s="120"/>
    </row>
    <row r="51" spans="1:11" ht="16.5" customHeight="1">
      <c r="A51" s="48">
        <v>42</v>
      </c>
      <c r="B51" s="32" t="s">
        <v>25</v>
      </c>
      <c r="C51" s="63" t="s">
        <v>26</v>
      </c>
      <c r="D51" s="63" t="s">
        <v>277</v>
      </c>
      <c r="E51" s="154"/>
      <c r="F51" s="44" t="s">
        <v>11</v>
      </c>
      <c r="G51" s="57" t="s">
        <v>275</v>
      </c>
      <c r="H51" s="682"/>
      <c r="I51" s="92"/>
      <c r="J51" s="27" t="s">
        <v>278</v>
      </c>
      <c r="K51" s="120"/>
    </row>
    <row r="52" spans="1:11" ht="16.5" customHeight="1">
      <c r="A52" s="48">
        <v>43</v>
      </c>
      <c r="B52" s="32" t="s">
        <v>25</v>
      </c>
      <c r="C52" s="63" t="s">
        <v>26</v>
      </c>
      <c r="D52" s="63" t="s">
        <v>279</v>
      </c>
      <c r="E52" s="154"/>
      <c r="F52" s="44" t="s">
        <v>11</v>
      </c>
      <c r="G52" s="50" t="s">
        <v>280</v>
      </c>
      <c r="H52" s="681" t="s">
        <v>280</v>
      </c>
      <c r="I52" s="92"/>
      <c r="J52" s="27" t="s">
        <v>281</v>
      </c>
      <c r="K52" s="120"/>
    </row>
    <row r="53" spans="1:11" ht="16.5" customHeight="1">
      <c r="A53" s="48">
        <v>44</v>
      </c>
      <c r="B53" s="32" t="s">
        <v>25</v>
      </c>
      <c r="C53" s="63" t="s">
        <v>26</v>
      </c>
      <c r="D53" s="63" t="s">
        <v>282</v>
      </c>
      <c r="E53" s="154"/>
      <c r="F53" s="44" t="s">
        <v>11</v>
      </c>
      <c r="G53" s="57" t="s">
        <v>280</v>
      </c>
      <c r="H53" s="682"/>
      <c r="I53" s="92"/>
      <c r="J53" s="27" t="s">
        <v>283</v>
      </c>
      <c r="K53" s="120"/>
    </row>
    <row r="54" spans="1:11" ht="16.5" customHeight="1">
      <c r="A54" s="48">
        <v>45</v>
      </c>
      <c r="B54" s="32" t="s">
        <v>25</v>
      </c>
      <c r="C54" s="63" t="s">
        <v>26</v>
      </c>
      <c r="D54" s="63" t="s">
        <v>284</v>
      </c>
      <c r="E54" s="154"/>
      <c r="F54" s="44" t="s">
        <v>11</v>
      </c>
      <c r="G54" s="57" t="s">
        <v>255</v>
      </c>
      <c r="H54" s="34"/>
      <c r="I54" s="92"/>
      <c r="J54" s="525" t="s">
        <v>2136</v>
      </c>
      <c r="K54" s="123" t="s">
        <v>285</v>
      </c>
    </row>
    <row r="55" spans="1:11" ht="16.5" customHeight="1">
      <c r="A55" s="48">
        <v>46</v>
      </c>
      <c r="B55" s="32" t="s">
        <v>25</v>
      </c>
      <c r="C55" s="63" t="s">
        <v>26</v>
      </c>
      <c r="D55" s="63" t="s">
        <v>286</v>
      </c>
      <c r="E55" s="154"/>
      <c r="F55" s="44" t="s">
        <v>11</v>
      </c>
      <c r="G55" s="29"/>
      <c r="H55" s="58" t="s">
        <v>287</v>
      </c>
      <c r="I55" s="92"/>
      <c r="J55" s="525" t="s">
        <v>2137</v>
      </c>
      <c r="K55" s="120"/>
    </row>
    <row r="56" spans="1:11" ht="16.5" customHeight="1">
      <c r="A56" s="48">
        <v>47</v>
      </c>
      <c r="B56" s="32" t="s">
        <v>25</v>
      </c>
      <c r="C56" s="63" t="s">
        <v>26</v>
      </c>
      <c r="D56" s="63" t="s">
        <v>288</v>
      </c>
      <c r="E56" s="154"/>
      <c r="F56" s="44" t="s">
        <v>11</v>
      </c>
      <c r="G56" s="50" t="s">
        <v>289</v>
      </c>
      <c r="H56" s="687" t="s">
        <v>290</v>
      </c>
      <c r="I56" s="92"/>
      <c r="J56" s="27" t="s">
        <v>291</v>
      </c>
      <c r="K56" s="120"/>
    </row>
    <row r="57" spans="1:11" ht="16.5" customHeight="1">
      <c r="A57" s="48">
        <v>48</v>
      </c>
      <c r="B57" s="32" t="s">
        <v>25</v>
      </c>
      <c r="C57" s="63" t="s">
        <v>26</v>
      </c>
      <c r="D57" s="63" t="s">
        <v>292</v>
      </c>
      <c r="E57" s="154"/>
      <c r="F57" s="44" t="s">
        <v>11</v>
      </c>
      <c r="G57" s="57" t="s">
        <v>293</v>
      </c>
      <c r="H57" s="682"/>
      <c r="I57" s="92"/>
      <c r="J57" s="27" t="s">
        <v>294</v>
      </c>
      <c r="K57" s="120"/>
    </row>
    <row r="58" spans="1:11" ht="16.5" customHeight="1">
      <c r="A58" s="48">
        <v>49</v>
      </c>
      <c r="B58" s="32" t="s">
        <v>25</v>
      </c>
      <c r="C58" s="63" t="s">
        <v>26</v>
      </c>
      <c r="D58" s="63" t="s">
        <v>295</v>
      </c>
      <c r="E58" s="154"/>
      <c r="F58" s="44" t="s">
        <v>11</v>
      </c>
      <c r="G58" s="57" t="s">
        <v>296</v>
      </c>
      <c r="H58" s="32" t="s">
        <v>297</v>
      </c>
      <c r="I58" s="89" t="s">
        <v>298</v>
      </c>
      <c r="J58" s="27" t="s">
        <v>299</v>
      </c>
      <c r="K58" s="120"/>
    </row>
    <row r="59" spans="1:11" ht="16.5" customHeight="1">
      <c r="A59" s="48">
        <v>50</v>
      </c>
      <c r="B59" s="32" t="s">
        <v>25</v>
      </c>
      <c r="C59" s="63" t="s">
        <v>26</v>
      </c>
      <c r="D59" s="63" t="s">
        <v>300</v>
      </c>
      <c r="E59" s="154"/>
      <c r="F59" s="44" t="s">
        <v>11</v>
      </c>
      <c r="G59" s="29"/>
      <c r="H59" s="32" t="s">
        <v>301</v>
      </c>
      <c r="I59" s="92"/>
      <c r="J59" s="28"/>
      <c r="K59" s="685"/>
    </row>
    <row r="60" spans="1:11" ht="16.5" customHeight="1">
      <c r="A60" s="48">
        <v>51</v>
      </c>
      <c r="B60" s="32" t="s">
        <v>25</v>
      </c>
      <c r="C60" s="63" t="s">
        <v>26</v>
      </c>
      <c r="D60" s="63" t="s">
        <v>302</v>
      </c>
      <c r="E60" s="154"/>
      <c r="F60" s="44" t="s">
        <v>11</v>
      </c>
      <c r="G60" s="29"/>
      <c r="H60" s="32" t="s">
        <v>303</v>
      </c>
      <c r="I60" s="92"/>
      <c r="J60" s="28"/>
      <c r="K60" s="685"/>
    </row>
    <row r="61" spans="1:11" ht="16.5" customHeight="1">
      <c r="A61" s="48">
        <v>52</v>
      </c>
      <c r="B61" s="32" t="s">
        <v>25</v>
      </c>
      <c r="C61" s="63" t="s">
        <v>26</v>
      </c>
      <c r="D61" s="63" t="s">
        <v>304</v>
      </c>
      <c r="E61" s="154"/>
      <c r="F61" s="44" t="s">
        <v>11</v>
      </c>
      <c r="G61" s="29"/>
      <c r="H61" s="32" t="s">
        <v>305</v>
      </c>
      <c r="I61" s="92"/>
      <c r="J61" s="89" t="s">
        <v>2230</v>
      </c>
      <c r="K61" s="52"/>
    </row>
    <row r="62" spans="1:11" ht="16.5" customHeight="1">
      <c r="A62" s="48">
        <v>53</v>
      </c>
      <c r="B62" s="32" t="s">
        <v>25</v>
      </c>
      <c r="C62" s="63" t="s">
        <v>26</v>
      </c>
      <c r="D62" s="63" t="s">
        <v>306</v>
      </c>
      <c r="E62" s="154"/>
      <c r="F62" s="44" t="s">
        <v>11</v>
      </c>
      <c r="G62" s="29"/>
      <c r="H62" s="34"/>
      <c r="I62" s="92"/>
      <c r="J62" s="28"/>
      <c r="K62" s="52"/>
    </row>
    <row r="63" spans="1:11" ht="16.5" customHeight="1">
      <c r="A63" s="48">
        <v>54</v>
      </c>
      <c r="B63" s="32" t="s">
        <v>25</v>
      </c>
      <c r="C63" s="63" t="s">
        <v>307</v>
      </c>
      <c r="D63" s="63" t="s">
        <v>1533</v>
      </c>
      <c r="E63" s="154"/>
      <c r="F63" s="44" t="s">
        <v>11</v>
      </c>
      <c r="G63" s="29"/>
      <c r="H63" s="34"/>
      <c r="I63" s="92"/>
      <c r="J63" s="580" t="s">
        <v>1511</v>
      </c>
      <c r="K63" s="218" t="s">
        <v>2283</v>
      </c>
    </row>
    <row r="64" spans="1:11" ht="16.5" customHeight="1">
      <c r="A64" s="48">
        <v>55</v>
      </c>
      <c r="B64" s="32" t="s">
        <v>25</v>
      </c>
      <c r="C64" s="63" t="s">
        <v>308</v>
      </c>
      <c r="D64" s="63" t="s">
        <v>2507</v>
      </c>
      <c r="E64" s="154"/>
      <c r="F64" s="44" t="s">
        <v>11</v>
      </c>
      <c r="G64" s="29"/>
      <c r="H64" s="29"/>
      <c r="I64" s="92"/>
      <c r="J64" s="89" t="s">
        <v>2539</v>
      </c>
      <c r="K64" s="581"/>
    </row>
    <row r="65" spans="1:11" ht="16.5" customHeight="1">
      <c r="A65" s="48">
        <v>56</v>
      </c>
      <c r="B65" s="32" t="s">
        <v>25</v>
      </c>
      <c r="C65" s="63" t="s">
        <v>308</v>
      </c>
      <c r="D65" s="63" t="s">
        <v>309</v>
      </c>
      <c r="E65" s="154"/>
      <c r="F65" s="44" t="s">
        <v>11</v>
      </c>
      <c r="G65" s="29"/>
      <c r="H65" s="58" t="s">
        <v>310</v>
      </c>
      <c r="I65" s="92"/>
      <c r="J65" s="89" t="s">
        <v>2475</v>
      </c>
      <c r="K65" s="52"/>
    </row>
    <row r="66" spans="1:11" ht="16.5" customHeight="1">
      <c r="A66" s="48">
        <v>57</v>
      </c>
      <c r="B66" s="32" t="s">
        <v>25</v>
      </c>
      <c r="C66" s="63" t="s">
        <v>308</v>
      </c>
      <c r="D66" s="63" t="s">
        <v>311</v>
      </c>
      <c r="E66" s="154"/>
      <c r="F66" s="44" t="s">
        <v>11</v>
      </c>
      <c r="G66" s="29"/>
      <c r="H66" s="58" t="s">
        <v>311</v>
      </c>
      <c r="I66" s="92"/>
      <c r="J66" s="89" t="s">
        <v>2233</v>
      </c>
      <c r="K66" s="54" t="s">
        <v>2519</v>
      </c>
    </row>
    <row r="67" spans="1:11" ht="16.5" customHeight="1">
      <c r="A67" s="48">
        <v>58</v>
      </c>
      <c r="B67" s="32" t="s">
        <v>25</v>
      </c>
      <c r="C67" s="63" t="s">
        <v>308</v>
      </c>
      <c r="D67" s="63" t="s">
        <v>312</v>
      </c>
      <c r="E67" s="153" t="s">
        <v>313</v>
      </c>
      <c r="F67" s="44" t="s">
        <v>11</v>
      </c>
      <c r="G67" s="29"/>
      <c r="H67" s="32" t="s">
        <v>314</v>
      </c>
      <c r="I67" s="92"/>
      <c r="J67" s="89" t="s">
        <v>2234</v>
      </c>
      <c r="K67" s="60" t="s">
        <v>315</v>
      </c>
    </row>
    <row r="68" spans="1:11" ht="16.5" customHeight="1">
      <c r="A68" s="48">
        <v>59</v>
      </c>
      <c r="B68" s="32" t="s">
        <v>25</v>
      </c>
      <c r="C68" s="63" t="s">
        <v>308</v>
      </c>
      <c r="D68" s="63" t="s">
        <v>316</v>
      </c>
      <c r="E68" s="153" t="s">
        <v>101</v>
      </c>
      <c r="F68" s="44" t="s">
        <v>11</v>
      </c>
      <c r="G68" s="29"/>
      <c r="H68" s="32" t="s">
        <v>317</v>
      </c>
      <c r="I68" s="92"/>
      <c r="J68" s="90"/>
      <c r="K68" s="54" t="s">
        <v>318</v>
      </c>
    </row>
    <row r="69" spans="1:11" ht="16.5" customHeight="1">
      <c r="A69" s="48">
        <v>60</v>
      </c>
      <c r="B69" s="32" t="s">
        <v>25</v>
      </c>
      <c r="C69" s="63" t="s">
        <v>308</v>
      </c>
      <c r="D69" s="63" t="s">
        <v>319</v>
      </c>
      <c r="E69" s="153" t="s">
        <v>83</v>
      </c>
      <c r="F69" s="44" t="s">
        <v>11</v>
      </c>
      <c r="G69" s="29"/>
      <c r="H69" s="58" t="s">
        <v>320</v>
      </c>
      <c r="I69" s="92"/>
      <c r="J69" s="89" t="s">
        <v>2520</v>
      </c>
      <c r="K69" s="54" t="s">
        <v>321</v>
      </c>
    </row>
    <row r="70" spans="1:11" ht="16.5" customHeight="1">
      <c r="A70" s="48">
        <v>61</v>
      </c>
      <c r="B70" s="32" t="s">
        <v>25</v>
      </c>
      <c r="C70" s="63" t="s">
        <v>308</v>
      </c>
      <c r="D70" s="63" t="s">
        <v>322</v>
      </c>
      <c r="E70" s="154"/>
      <c r="F70" s="44" t="s">
        <v>11</v>
      </c>
      <c r="G70" s="29"/>
      <c r="H70" s="29"/>
      <c r="I70" s="92"/>
      <c r="J70" s="90"/>
      <c r="K70" s="52"/>
    </row>
    <row r="71" spans="1:11" ht="16.5" customHeight="1">
      <c r="A71" s="48">
        <v>62</v>
      </c>
      <c r="B71" s="32" t="s">
        <v>25</v>
      </c>
      <c r="C71" s="63" t="s">
        <v>308</v>
      </c>
      <c r="D71" s="63" t="s">
        <v>323</v>
      </c>
      <c r="E71" s="154"/>
      <c r="F71" s="44" t="s">
        <v>11</v>
      </c>
      <c r="G71" s="29"/>
      <c r="H71" s="29"/>
      <c r="I71" s="92"/>
      <c r="J71" s="90"/>
      <c r="K71" s="52"/>
    </row>
    <row r="72" spans="1:11" ht="16.5" customHeight="1">
      <c r="A72" s="48">
        <v>63</v>
      </c>
      <c r="B72" s="32" t="s">
        <v>25</v>
      </c>
      <c r="C72" s="63" t="s">
        <v>308</v>
      </c>
      <c r="D72" s="63" t="s">
        <v>324</v>
      </c>
      <c r="E72" s="153" t="s">
        <v>325</v>
      </c>
      <c r="F72" s="783" t="s">
        <v>11</v>
      </c>
      <c r="G72" s="29"/>
      <c r="H72" s="29"/>
      <c r="I72" s="92"/>
      <c r="J72" s="89" t="s">
        <v>2229</v>
      </c>
      <c r="K72" s="54" t="s">
        <v>326</v>
      </c>
    </row>
    <row r="73" spans="1:11" ht="16.5" customHeight="1">
      <c r="A73" s="48">
        <v>64</v>
      </c>
      <c r="B73" s="32" t="s">
        <v>25</v>
      </c>
      <c r="C73" s="63" t="s">
        <v>308</v>
      </c>
      <c r="D73" s="63" t="s">
        <v>1266</v>
      </c>
      <c r="E73" s="781" t="s">
        <v>327</v>
      </c>
      <c r="F73" s="785" t="s">
        <v>12</v>
      </c>
      <c r="G73" s="782"/>
      <c r="H73" s="29"/>
      <c r="I73" s="92"/>
      <c r="J73" s="89" t="s">
        <v>2227</v>
      </c>
      <c r="K73" s="648" t="s">
        <v>2518</v>
      </c>
    </row>
    <row r="74" spans="1:11" ht="16.5" customHeight="1">
      <c r="A74" s="48">
        <v>65</v>
      </c>
      <c r="B74" s="32" t="s">
        <v>25</v>
      </c>
      <c r="C74" s="63" t="s">
        <v>308</v>
      </c>
      <c r="D74" s="63" t="s">
        <v>1267</v>
      </c>
      <c r="E74" s="781" t="s">
        <v>329</v>
      </c>
      <c r="F74" s="785" t="s">
        <v>12</v>
      </c>
      <c r="G74" s="782"/>
      <c r="H74" s="29"/>
      <c r="I74" s="92"/>
      <c r="J74" s="89" t="s">
        <v>2228</v>
      </c>
      <c r="K74" s="648" t="s">
        <v>2518</v>
      </c>
    </row>
    <row r="75" spans="1:11" ht="16.5" customHeight="1">
      <c r="A75" s="48">
        <v>66</v>
      </c>
      <c r="B75" s="32" t="s">
        <v>25</v>
      </c>
      <c r="C75" s="63" t="s">
        <v>308</v>
      </c>
      <c r="D75" s="63" t="s">
        <v>331</v>
      </c>
      <c r="E75" s="154"/>
      <c r="F75" s="784" t="s">
        <v>11</v>
      </c>
      <c r="G75" s="29"/>
      <c r="H75" s="29"/>
      <c r="I75" s="92"/>
      <c r="J75" s="89" t="s">
        <v>2491</v>
      </c>
      <c r="K75" s="60" t="s">
        <v>332</v>
      </c>
    </row>
    <row r="76" spans="1:11" ht="16.5" customHeight="1">
      <c r="A76" s="48">
        <v>67</v>
      </c>
      <c r="B76" s="32" t="s">
        <v>25</v>
      </c>
      <c r="C76" s="63" t="s">
        <v>308</v>
      </c>
      <c r="D76" s="63" t="s">
        <v>333</v>
      </c>
      <c r="E76" s="154"/>
      <c r="F76" s="44" t="s">
        <v>11</v>
      </c>
      <c r="G76" s="29"/>
      <c r="H76" s="29"/>
      <c r="I76" s="92"/>
      <c r="J76" s="89" t="s">
        <v>2236</v>
      </c>
      <c r="K76" s="60" t="s">
        <v>334</v>
      </c>
    </row>
    <row r="77" spans="1:11" ht="16.5" customHeight="1">
      <c r="A77" s="48">
        <v>68</v>
      </c>
      <c r="B77" s="32" t="s">
        <v>25</v>
      </c>
      <c r="C77" s="63" t="s">
        <v>308</v>
      </c>
      <c r="D77" s="63" t="s">
        <v>335</v>
      </c>
      <c r="E77" s="154"/>
      <c r="F77" s="44" t="s">
        <v>11</v>
      </c>
      <c r="G77" s="29"/>
      <c r="H77" s="29"/>
      <c r="I77" s="92"/>
      <c r="J77" s="89" t="s">
        <v>2235</v>
      </c>
      <c r="K77" s="60" t="s">
        <v>334</v>
      </c>
    </row>
    <row r="78" spans="1:11" ht="16.5" customHeight="1">
      <c r="A78" s="48">
        <v>69</v>
      </c>
      <c r="B78" s="32" t="s">
        <v>25</v>
      </c>
      <c r="C78" s="63" t="s">
        <v>308</v>
      </c>
      <c r="D78" s="63" t="s">
        <v>336</v>
      </c>
      <c r="E78" s="153" t="s">
        <v>83</v>
      </c>
      <c r="F78" s="44" t="s">
        <v>11</v>
      </c>
      <c r="G78" s="29"/>
      <c r="H78" s="87" t="s">
        <v>337</v>
      </c>
      <c r="I78" s="92"/>
      <c r="J78" s="89" t="s">
        <v>2231</v>
      </c>
      <c r="K78" s="54" t="s">
        <v>321</v>
      </c>
    </row>
    <row r="79" spans="1:11" ht="16.5" customHeight="1">
      <c r="A79" s="48">
        <v>70</v>
      </c>
      <c r="B79" s="32" t="s">
        <v>25</v>
      </c>
      <c r="C79" s="63" t="s">
        <v>308</v>
      </c>
      <c r="D79" s="63" t="s">
        <v>338</v>
      </c>
      <c r="E79" s="154"/>
      <c r="F79" s="44" t="s">
        <v>11</v>
      </c>
      <c r="G79" s="29"/>
      <c r="H79" s="119"/>
      <c r="I79" s="92"/>
      <c r="J79" s="90"/>
      <c r="K79" s="52"/>
    </row>
    <row r="80" spans="1:11" ht="16.5" customHeight="1">
      <c r="A80" s="48">
        <v>71</v>
      </c>
      <c r="B80" s="32" t="s">
        <v>25</v>
      </c>
      <c r="C80" s="63" t="s">
        <v>308</v>
      </c>
      <c r="D80" s="63" t="s">
        <v>339</v>
      </c>
      <c r="E80" s="154"/>
      <c r="F80" s="44" t="s">
        <v>11</v>
      </c>
      <c r="G80" s="29"/>
      <c r="H80" s="119"/>
      <c r="I80" s="92"/>
      <c r="J80" s="90"/>
      <c r="K80" s="52"/>
    </row>
    <row r="81" spans="1:11" ht="16.5" customHeight="1">
      <c r="A81" s="48">
        <v>72</v>
      </c>
      <c r="B81" s="32" t="s">
        <v>25</v>
      </c>
      <c r="C81" s="63" t="s">
        <v>308</v>
      </c>
      <c r="D81" s="63" t="s">
        <v>340</v>
      </c>
      <c r="E81" s="154"/>
      <c r="F81" s="44" t="s">
        <v>11</v>
      </c>
      <c r="G81" s="29"/>
      <c r="H81" s="119"/>
      <c r="I81" s="92"/>
      <c r="J81" s="90"/>
      <c r="K81" s="52"/>
    </row>
    <row r="82" spans="1:11" ht="16.5" customHeight="1">
      <c r="A82" s="48">
        <v>73</v>
      </c>
      <c r="B82" s="32" t="s">
        <v>25</v>
      </c>
      <c r="C82" s="63" t="s">
        <v>308</v>
      </c>
      <c r="D82" s="63" t="s">
        <v>1268</v>
      </c>
      <c r="E82" s="153" t="s">
        <v>83</v>
      </c>
      <c r="F82" s="44" t="s">
        <v>11</v>
      </c>
      <c r="G82" s="29"/>
      <c r="H82" s="29"/>
      <c r="I82" s="92"/>
      <c r="J82" s="89" t="s">
        <v>2237</v>
      </c>
      <c r="K82" s="60" t="s">
        <v>2524</v>
      </c>
    </row>
    <row r="83" spans="1:11" ht="16.5" customHeight="1">
      <c r="A83" s="48">
        <v>74</v>
      </c>
      <c r="B83" s="32" t="s">
        <v>25</v>
      </c>
      <c r="C83" s="63" t="s">
        <v>308</v>
      </c>
      <c r="D83" s="63" t="s">
        <v>1269</v>
      </c>
      <c r="E83" s="153" t="s">
        <v>108</v>
      </c>
      <c r="F83" s="49" t="s">
        <v>12</v>
      </c>
      <c r="G83" s="29"/>
      <c r="H83" s="29"/>
      <c r="I83" s="92"/>
      <c r="J83" s="89" t="s">
        <v>2521</v>
      </c>
      <c r="K83" s="60" t="s">
        <v>2522</v>
      </c>
    </row>
    <row r="84" spans="1:11" ht="16.5" customHeight="1">
      <c r="A84" s="48">
        <v>75</v>
      </c>
      <c r="B84" s="32" t="s">
        <v>25</v>
      </c>
      <c r="C84" s="63" t="s">
        <v>308</v>
      </c>
      <c r="D84" s="63" t="s">
        <v>1270</v>
      </c>
      <c r="E84" s="153" t="s">
        <v>101</v>
      </c>
      <c r="F84" s="49" t="s">
        <v>12</v>
      </c>
      <c r="G84" s="29"/>
      <c r="H84" s="29"/>
      <c r="I84" s="92"/>
      <c r="J84" s="89" t="s">
        <v>2232</v>
      </c>
      <c r="K84" s="60" t="s">
        <v>2523</v>
      </c>
    </row>
    <row r="85" spans="1:11" ht="16.5" customHeight="1">
      <c r="A85" s="48">
        <v>76</v>
      </c>
      <c r="B85" s="32" t="s">
        <v>25</v>
      </c>
      <c r="C85" s="63" t="s">
        <v>308</v>
      </c>
      <c r="D85" s="63" t="s">
        <v>341</v>
      </c>
      <c r="E85" s="154"/>
      <c r="F85" s="49" t="s">
        <v>12</v>
      </c>
      <c r="G85" s="29"/>
      <c r="H85" s="29"/>
      <c r="I85" s="92"/>
      <c r="J85" s="89" t="s">
        <v>1610</v>
      </c>
      <c r="K85" s="60" t="s">
        <v>342</v>
      </c>
    </row>
    <row r="86" spans="1:11" ht="16.5" customHeight="1">
      <c r="A86" s="48">
        <v>77</v>
      </c>
      <c r="B86" s="32" t="s">
        <v>25</v>
      </c>
      <c r="C86" s="63" t="s">
        <v>308</v>
      </c>
      <c r="D86" s="63" t="s">
        <v>343</v>
      </c>
      <c r="E86" s="154"/>
      <c r="F86" s="49" t="s">
        <v>12</v>
      </c>
      <c r="G86" s="29"/>
      <c r="H86" s="29"/>
      <c r="I86" s="92"/>
      <c r="J86" s="90"/>
      <c r="K86" s="60" t="s">
        <v>344</v>
      </c>
    </row>
    <row r="87" spans="1:11" ht="16.5" customHeight="1">
      <c r="A87" s="48">
        <v>78</v>
      </c>
      <c r="B87" s="32" t="s">
        <v>25</v>
      </c>
      <c r="C87" s="63" t="s">
        <v>308</v>
      </c>
      <c r="D87" s="63" t="s">
        <v>345</v>
      </c>
      <c r="E87" s="153" t="s">
        <v>101</v>
      </c>
      <c r="F87" s="49" t="s">
        <v>12</v>
      </c>
      <c r="G87" s="29"/>
      <c r="H87" s="29"/>
      <c r="I87" s="92"/>
      <c r="J87" s="89" t="s">
        <v>2223</v>
      </c>
      <c r="K87" s="60" t="s">
        <v>342</v>
      </c>
    </row>
    <row r="88" spans="1:11" ht="16.5" customHeight="1">
      <c r="A88" s="48">
        <v>79</v>
      </c>
      <c r="B88" s="32" t="s">
        <v>25</v>
      </c>
      <c r="C88" s="63" t="s">
        <v>308</v>
      </c>
      <c r="D88" s="63" t="s">
        <v>346</v>
      </c>
      <c r="E88" s="153" t="s">
        <v>83</v>
      </c>
      <c r="F88" s="49" t="s">
        <v>12</v>
      </c>
      <c r="G88" s="29"/>
      <c r="H88" s="29"/>
      <c r="I88" s="92"/>
      <c r="J88" s="90"/>
      <c r="K88" s="60" t="s">
        <v>344</v>
      </c>
    </row>
    <row r="89" spans="1:11" ht="16.5" customHeight="1">
      <c r="A89" s="48">
        <v>80</v>
      </c>
      <c r="B89" s="32" t="s">
        <v>25</v>
      </c>
      <c r="C89" s="63" t="s">
        <v>308</v>
      </c>
      <c r="D89" s="63" t="s">
        <v>347</v>
      </c>
      <c r="E89" s="153" t="s">
        <v>348</v>
      </c>
      <c r="F89" s="49" t="s">
        <v>12</v>
      </c>
      <c r="G89" s="29"/>
      <c r="H89" s="29"/>
      <c r="I89" s="92"/>
      <c r="J89" s="89" t="s">
        <v>1611</v>
      </c>
      <c r="K89" s="54" t="s">
        <v>326</v>
      </c>
    </row>
    <row r="90" spans="1:11" ht="16.5" customHeight="1">
      <c r="A90" s="48">
        <v>81</v>
      </c>
      <c r="B90" s="32" t="s">
        <v>25</v>
      </c>
      <c r="C90" s="63" t="s">
        <v>308</v>
      </c>
      <c r="D90" s="63" t="s">
        <v>349</v>
      </c>
      <c r="E90" s="153" t="s">
        <v>350</v>
      </c>
      <c r="F90" s="49" t="s">
        <v>12</v>
      </c>
      <c r="G90" s="29"/>
      <c r="H90" s="29"/>
      <c r="I90" s="92"/>
      <c r="J90" s="89" t="s">
        <v>328</v>
      </c>
      <c r="K90" s="54" t="s">
        <v>326</v>
      </c>
    </row>
    <row r="91" spans="1:11" ht="16.5" customHeight="1">
      <c r="A91" s="48">
        <v>82</v>
      </c>
      <c r="B91" s="32" t="s">
        <v>25</v>
      </c>
      <c r="C91" s="63" t="s">
        <v>308</v>
      </c>
      <c r="D91" s="63" t="s">
        <v>351</v>
      </c>
      <c r="E91" s="153" t="s">
        <v>352</v>
      </c>
      <c r="F91" s="49" t="s">
        <v>12</v>
      </c>
      <c r="G91" s="29"/>
      <c r="H91" s="29"/>
      <c r="I91" s="92"/>
      <c r="J91" s="89" t="s">
        <v>330</v>
      </c>
      <c r="K91" s="54" t="s">
        <v>326</v>
      </c>
    </row>
    <row r="92" spans="1:11" ht="16.5" customHeight="1">
      <c r="A92" s="48">
        <v>83</v>
      </c>
      <c r="B92" s="32" t="s">
        <v>25</v>
      </c>
      <c r="C92" s="63" t="s">
        <v>308</v>
      </c>
      <c r="D92" s="63" t="s">
        <v>353</v>
      </c>
      <c r="E92" s="153" t="s">
        <v>313</v>
      </c>
      <c r="F92" s="49" t="s">
        <v>12</v>
      </c>
      <c r="G92" s="29"/>
      <c r="H92" s="87" t="s">
        <v>354</v>
      </c>
      <c r="I92" s="92"/>
      <c r="J92" s="89" t="s">
        <v>2468</v>
      </c>
      <c r="K92" s="60" t="s">
        <v>315</v>
      </c>
    </row>
    <row r="93" spans="1:11" ht="16.5" customHeight="1">
      <c r="A93" s="48">
        <v>84</v>
      </c>
      <c r="B93" s="32" t="s">
        <v>25</v>
      </c>
      <c r="C93" s="63" t="s">
        <v>308</v>
      </c>
      <c r="D93" s="63" t="s">
        <v>355</v>
      </c>
      <c r="E93" s="153" t="s">
        <v>101</v>
      </c>
      <c r="F93" s="49" t="s">
        <v>12</v>
      </c>
      <c r="G93" s="29"/>
      <c r="H93" s="87" t="s">
        <v>356</v>
      </c>
      <c r="I93" s="67"/>
      <c r="J93" s="92"/>
      <c r="K93" s="54" t="s">
        <v>318</v>
      </c>
    </row>
    <row r="94" spans="1:11" ht="16.5" customHeight="1">
      <c r="A94" s="48">
        <v>85</v>
      </c>
      <c r="B94" s="32" t="s">
        <v>25</v>
      </c>
      <c r="C94" s="63" t="s">
        <v>308</v>
      </c>
      <c r="D94" s="63" t="s">
        <v>357</v>
      </c>
      <c r="E94" s="154"/>
      <c r="F94" s="49" t="s">
        <v>12</v>
      </c>
      <c r="G94" s="29"/>
      <c r="H94" s="119"/>
      <c r="I94" s="92"/>
      <c r="J94" s="89" t="s">
        <v>1613</v>
      </c>
      <c r="K94" s="54" t="s">
        <v>358</v>
      </c>
    </row>
    <row r="95" spans="1:11" ht="16.5" customHeight="1">
      <c r="A95" s="48">
        <v>86</v>
      </c>
      <c r="B95" s="32" t="s">
        <v>25</v>
      </c>
      <c r="C95" s="63" t="s">
        <v>308</v>
      </c>
      <c r="D95" s="63" t="s">
        <v>359</v>
      </c>
      <c r="E95" s="154"/>
      <c r="F95" s="44" t="s">
        <v>11</v>
      </c>
      <c r="G95" s="29"/>
      <c r="H95" s="87" t="s">
        <v>360</v>
      </c>
      <c r="I95" s="92"/>
      <c r="J95" s="90"/>
      <c r="K95" s="52"/>
    </row>
    <row r="96" spans="1:11" ht="16.5" customHeight="1">
      <c r="A96" s="48">
        <v>87</v>
      </c>
      <c r="B96" s="32" t="s">
        <v>25</v>
      </c>
      <c r="C96" s="63" t="s">
        <v>308</v>
      </c>
      <c r="D96" s="63" t="s">
        <v>361</v>
      </c>
      <c r="E96" s="154"/>
      <c r="F96" s="44" t="s">
        <v>11</v>
      </c>
      <c r="G96" s="29"/>
      <c r="H96" s="87" t="s">
        <v>362</v>
      </c>
      <c r="I96" s="92"/>
      <c r="J96" s="90"/>
      <c r="K96" s="52"/>
    </row>
    <row r="97" spans="1:256" ht="16.5" customHeight="1">
      <c r="A97" s="48">
        <v>88</v>
      </c>
      <c r="B97" s="32" t="s">
        <v>25</v>
      </c>
      <c r="C97" s="63" t="s">
        <v>308</v>
      </c>
      <c r="D97" s="63" t="s">
        <v>363</v>
      </c>
      <c r="E97" s="154"/>
      <c r="F97" s="44" t="s">
        <v>11</v>
      </c>
      <c r="G97" s="29"/>
      <c r="H97" s="87" t="s">
        <v>364</v>
      </c>
      <c r="I97" s="92"/>
      <c r="J97" s="90"/>
      <c r="K97" s="52"/>
    </row>
    <row r="98" spans="1:256" ht="16.5" customHeight="1">
      <c r="A98" s="48">
        <v>89</v>
      </c>
      <c r="B98" s="32" t="s">
        <v>25</v>
      </c>
      <c r="C98" s="63" t="s">
        <v>308</v>
      </c>
      <c r="D98" s="63" t="s">
        <v>365</v>
      </c>
      <c r="E98" s="153" t="s">
        <v>313</v>
      </c>
      <c r="F98" s="44" t="s">
        <v>11</v>
      </c>
      <c r="G98" s="29"/>
      <c r="H98" s="34"/>
      <c r="I98" s="92"/>
      <c r="J98" s="90"/>
      <c r="K98" s="52"/>
    </row>
    <row r="99" spans="1:256" ht="16.5" customHeight="1">
      <c r="A99" s="48">
        <v>90</v>
      </c>
      <c r="B99" s="32" t="s">
        <v>25</v>
      </c>
      <c r="C99" s="63" t="s">
        <v>308</v>
      </c>
      <c r="D99" s="63" t="s">
        <v>366</v>
      </c>
      <c r="E99" s="153" t="s">
        <v>367</v>
      </c>
      <c r="F99" s="44" t="s">
        <v>11</v>
      </c>
      <c r="G99" s="29"/>
      <c r="H99" s="34"/>
      <c r="I99" s="92"/>
      <c r="J99" s="90"/>
      <c r="K99" s="52"/>
    </row>
    <row r="100" spans="1:256" ht="16.5" customHeight="1">
      <c r="A100" s="48">
        <v>91</v>
      </c>
      <c r="B100" s="32" t="s">
        <v>25</v>
      </c>
      <c r="C100" s="63" t="s">
        <v>308</v>
      </c>
      <c r="D100" s="63" t="s">
        <v>368</v>
      </c>
      <c r="E100" s="154"/>
      <c r="F100" s="44" t="s">
        <v>11</v>
      </c>
      <c r="G100" s="29"/>
      <c r="H100" s="34"/>
      <c r="I100" s="92"/>
      <c r="J100" s="28"/>
      <c r="K100" s="52"/>
    </row>
    <row r="101" spans="1:256" ht="16.5" customHeight="1">
      <c r="A101" s="48">
        <v>92</v>
      </c>
      <c r="B101" s="32" t="s">
        <v>25</v>
      </c>
      <c r="C101" s="63" t="s">
        <v>26</v>
      </c>
      <c r="D101" s="282" t="s">
        <v>1649</v>
      </c>
      <c r="E101" s="154"/>
      <c r="F101" s="44" t="s">
        <v>11</v>
      </c>
      <c r="G101" s="53"/>
      <c r="H101" s="32" t="s">
        <v>369</v>
      </c>
      <c r="I101" s="90"/>
      <c r="J101" s="277" t="s">
        <v>1648</v>
      </c>
      <c r="K101" s="283" t="s">
        <v>1637</v>
      </c>
    </row>
    <row r="102" spans="1:256" ht="16.5" customHeight="1">
      <c r="A102" s="48">
        <v>93</v>
      </c>
      <c r="B102" s="32" t="s">
        <v>25</v>
      </c>
      <c r="C102" s="63" t="s">
        <v>26</v>
      </c>
      <c r="D102" s="63" t="s">
        <v>1638</v>
      </c>
      <c r="E102" s="154"/>
      <c r="F102" s="44" t="s">
        <v>11</v>
      </c>
      <c r="G102" s="53"/>
      <c r="H102" s="61" t="s">
        <v>370</v>
      </c>
      <c r="I102" s="90"/>
      <c r="J102" s="277" t="s">
        <v>1640</v>
      </c>
      <c r="K102" s="283" t="s">
        <v>1639</v>
      </c>
    </row>
    <row r="103" spans="1:256" ht="16.5" customHeight="1">
      <c r="A103" s="48">
        <v>94</v>
      </c>
      <c r="B103" s="32" t="s">
        <v>25</v>
      </c>
      <c r="C103" s="25" t="s">
        <v>1735</v>
      </c>
      <c r="D103" s="63" t="s">
        <v>371</v>
      </c>
      <c r="E103" s="154"/>
      <c r="F103" s="33" t="s">
        <v>6</v>
      </c>
      <c r="G103" s="53"/>
      <c r="H103" s="29"/>
      <c r="I103" s="90"/>
      <c r="J103" s="323" t="s">
        <v>1815</v>
      </c>
      <c r="K103" s="120"/>
    </row>
    <row r="104" spans="1:256" ht="16.5" customHeight="1">
      <c r="A104" s="48">
        <v>95</v>
      </c>
      <c r="B104" s="328" t="s">
        <v>25</v>
      </c>
      <c r="C104" s="63" t="s">
        <v>1736</v>
      </c>
      <c r="D104" s="25" t="s">
        <v>1182</v>
      </c>
      <c r="E104" s="329"/>
      <c r="F104" s="44" t="s">
        <v>11</v>
      </c>
      <c r="G104" s="67"/>
      <c r="H104" s="329"/>
      <c r="I104" s="315" t="s">
        <v>1771</v>
      </c>
      <c r="J104" s="327" t="s">
        <v>1841</v>
      </c>
      <c r="K104" s="120"/>
      <c r="IU104" s="112"/>
      <c r="IV104" s="112"/>
    </row>
    <row r="105" spans="1:256" ht="16.5" customHeight="1">
      <c r="A105" s="48">
        <v>96</v>
      </c>
      <c r="B105" s="328" t="s">
        <v>25</v>
      </c>
      <c r="C105" s="63" t="s">
        <v>1736</v>
      </c>
      <c r="D105" s="25" t="s">
        <v>1775</v>
      </c>
      <c r="E105" s="329"/>
      <c r="F105" s="44" t="s">
        <v>11</v>
      </c>
      <c r="G105" s="67"/>
      <c r="H105" s="329"/>
      <c r="I105" s="317" t="s">
        <v>2178</v>
      </c>
      <c r="J105" s="327" t="s">
        <v>1829</v>
      </c>
      <c r="K105" s="120"/>
      <c r="IU105" s="112"/>
      <c r="IV105" s="112"/>
    </row>
    <row r="106" spans="1:256" ht="16.5" customHeight="1">
      <c r="A106" s="48">
        <v>97</v>
      </c>
      <c r="B106" s="328" t="s">
        <v>25</v>
      </c>
      <c r="C106" s="63" t="s">
        <v>1736</v>
      </c>
      <c r="D106" s="25" t="s">
        <v>1183</v>
      </c>
      <c r="E106" s="329"/>
      <c r="F106" s="44" t="s">
        <v>11</v>
      </c>
      <c r="G106" s="67"/>
      <c r="H106" s="329"/>
      <c r="I106" s="315" t="s">
        <v>1724</v>
      </c>
      <c r="J106" s="327" t="s">
        <v>1838</v>
      </c>
      <c r="K106" s="120"/>
      <c r="IU106" s="112"/>
      <c r="IV106" s="112"/>
    </row>
    <row r="107" spans="1:256" ht="16.5" customHeight="1">
      <c r="A107" s="48">
        <v>98</v>
      </c>
      <c r="B107" s="328" t="s">
        <v>25</v>
      </c>
      <c r="C107" s="63" t="s">
        <v>1736</v>
      </c>
      <c r="D107" s="25" t="s">
        <v>1184</v>
      </c>
      <c r="E107" s="329"/>
      <c r="F107" s="44" t="s">
        <v>11</v>
      </c>
      <c r="G107" s="67"/>
      <c r="H107" s="329"/>
      <c r="I107" s="317" t="s">
        <v>2179</v>
      </c>
      <c r="J107" s="548" t="s">
        <v>2181</v>
      </c>
      <c r="K107" s="120"/>
      <c r="IU107" s="112"/>
      <c r="IV107" s="112"/>
    </row>
    <row r="108" spans="1:256" ht="16.5" customHeight="1">
      <c r="A108" s="48">
        <v>102</v>
      </c>
      <c r="B108" s="328" t="s">
        <v>25</v>
      </c>
      <c r="C108" s="63" t="s">
        <v>1736</v>
      </c>
      <c r="D108" s="25" t="s">
        <v>1726</v>
      </c>
      <c r="E108" s="329"/>
      <c r="F108" s="44" t="s">
        <v>11</v>
      </c>
      <c r="G108" s="67"/>
      <c r="H108" s="329"/>
      <c r="I108" s="315" t="s">
        <v>1725</v>
      </c>
      <c r="J108" s="548" t="s">
        <v>1839</v>
      </c>
      <c r="K108" s="120"/>
      <c r="IU108" s="112"/>
      <c r="IV108" s="112"/>
    </row>
    <row r="109" spans="1:256" ht="16.5" customHeight="1">
      <c r="A109" s="48">
        <v>103</v>
      </c>
      <c r="B109" s="328" t="s">
        <v>25</v>
      </c>
      <c r="C109" s="63" t="s">
        <v>1736</v>
      </c>
      <c r="D109" s="25" t="s">
        <v>1187</v>
      </c>
      <c r="E109" s="300"/>
      <c r="F109" s="44" t="s">
        <v>11</v>
      </c>
      <c r="G109" s="301"/>
      <c r="H109" s="300"/>
      <c r="I109" s="315" t="s">
        <v>1727</v>
      </c>
      <c r="J109" s="548" t="s">
        <v>2180</v>
      </c>
      <c r="K109" s="120"/>
      <c r="IU109" s="112"/>
      <c r="IV109" s="112"/>
    </row>
    <row r="110" spans="1:256" ht="16.5" customHeight="1">
      <c r="A110" s="48">
        <v>104</v>
      </c>
      <c r="B110" s="328" t="s">
        <v>25</v>
      </c>
      <c r="C110" s="63" t="s">
        <v>1736</v>
      </c>
      <c r="D110" s="25" t="s">
        <v>1188</v>
      </c>
      <c r="E110" s="329"/>
      <c r="F110" s="44" t="s">
        <v>11</v>
      </c>
      <c r="G110" s="67"/>
      <c r="H110" s="329"/>
      <c r="I110" s="315" t="s">
        <v>1772</v>
      </c>
      <c r="J110" s="548" t="s">
        <v>1840</v>
      </c>
      <c r="K110" s="120"/>
      <c r="IU110" s="112"/>
      <c r="IV110" s="112"/>
    </row>
    <row r="111" spans="1:256" ht="16.5" customHeight="1">
      <c r="A111" s="48">
        <v>105</v>
      </c>
      <c r="B111" s="32" t="s">
        <v>25</v>
      </c>
      <c r="C111" s="25" t="s">
        <v>125</v>
      </c>
      <c r="D111" s="282" t="s">
        <v>372</v>
      </c>
      <c r="E111" s="154"/>
      <c r="F111" s="44" t="s">
        <v>11</v>
      </c>
      <c r="G111" s="53"/>
      <c r="H111" s="34"/>
      <c r="I111" s="582" t="s">
        <v>2492</v>
      </c>
      <c r="J111" s="576" t="s">
        <v>1618</v>
      </c>
      <c r="K111" s="673"/>
    </row>
    <row r="112" spans="1:256" ht="16.5" customHeight="1">
      <c r="A112" s="48">
        <v>106</v>
      </c>
      <c r="B112" s="32" t="s">
        <v>25</v>
      </c>
      <c r="C112" s="25" t="s">
        <v>125</v>
      </c>
      <c r="D112" s="282" t="s">
        <v>375</v>
      </c>
      <c r="E112" s="154"/>
      <c r="F112" s="44" t="s">
        <v>11</v>
      </c>
      <c r="G112" s="53"/>
      <c r="H112" s="34"/>
      <c r="I112" s="582" t="s">
        <v>2284</v>
      </c>
      <c r="J112" s="27" t="s">
        <v>374</v>
      </c>
      <c r="K112" s="674"/>
    </row>
    <row r="113" spans="1:11" ht="16.5" customHeight="1">
      <c r="A113" s="48">
        <v>107</v>
      </c>
      <c r="B113" s="32" t="s">
        <v>25</v>
      </c>
      <c r="C113" s="63" t="s">
        <v>377</v>
      </c>
      <c r="D113" s="63" t="s">
        <v>378</v>
      </c>
      <c r="E113" s="153" t="s">
        <v>379</v>
      </c>
      <c r="F113" s="44" t="s">
        <v>11</v>
      </c>
      <c r="G113" s="29"/>
      <c r="H113" s="67"/>
      <c r="I113" s="89" t="s">
        <v>380</v>
      </c>
      <c r="J113" s="279" t="s">
        <v>1714</v>
      </c>
      <c r="K113" s="697"/>
    </row>
    <row r="114" spans="1:11" ht="16.5" customHeight="1">
      <c r="A114" s="48">
        <v>108</v>
      </c>
      <c r="B114" s="32" t="s">
        <v>25</v>
      </c>
      <c r="C114" s="63" t="s">
        <v>377</v>
      </c>
      <c r="D114" s="63" t="s">
        <v>381</v>
      </c>
      <c r="E114" s="153" t="s">
        <v>379</v>
      </c>
      <c r="F114" s="44" t="s">
        <v>11</v>
      </c>
      <c r="G114" s="29"/>
      <c r="H114" s="67"/>
      <c r="I114" s="89" t="s">
        <v>382</v>
      </c>
      <c r="J114" s="323" t="s">
        <v>1812</v>
      </c>
      <c r="K114" s="698"/>
    </row>
    <row r="115" spans="1:11" ht="16.5" customHeight="1">
      <c r="A115" s="48">
        <v>109</v>
      </c>
      <c r="B115" s="32" t="s">
        <v>25</v>
      </c>
      <c r="C115" s="63" t="s">
        <v>377</v>
      </c>
      <c r="D115" s="63" t="s">
        <v>383</v>
      </c>
      <c r="E115" s="153" t="s">
        <v>379</v>
      </c>
      <c r="F115" s="44" t="s">
        <v>11</v>
      </c>
      <c r="G115" s="29"/>
      <c r="H115" s="67"/>
      <c r="I115" s="89" t="s">
        <v>384</v>
      </c>
      <c r="J115" s="238" t="s">
        <v>1620</v>
      </c>
      <c r="K115" s="698"/>
    </row>
    <row r="116" spans="1:11" ht="16.5" customHeight="1">
      <c r="A116" s="48">
        <v>110</v>
      </c>
      <c r="B116" s="32" t="s">
        <v>25</v>
      </c>
      <c r="C116" s="63" t="s">
        <v>377</v>
      </c>
      <c r="D116" s="63" t="s">
        <v>385</v>
      </c>
      <c r="E116" s="154"/>
      <c r="F116" s="44" t="s">
        <v>11</v>
      </c>
      <c r="G116" s="29"/>
      <c r="H116" s="67"/>
      <c r="I116" s="89" t="s">
        <v>1614</v>
      </c>
      <c r="J116" s="297"/>
      <c r="K116" s="698"/>
    </row>
    <row r="117" spans="1:11" ht="16.5" customHeight="1">
      <c r="A117" s="48">
        <v>111</v>
      </c>
      <c r="B117" s="32" t="s">
        <v>25</v>
      </c>
      <c r="C117" s="63" t="s">
        <v>377</v>
      </c>
      <c r="D117" s="63" t="s">
        <v>386</v>
      </c>
      <c r="E117" s="154"/>
      <c r="F117" s="44" t="s">
        <v>11</v>
      </c>
      <c r="G117" s="29"/>
      <c r="H117" s="67"/>
      <c r="I117" s="92"/>
      <c r="J117" s="323" t="s">
        <v>1823</v>
      </c>
      <c r="K117" s="698"/>
    </row>
    <row r="118" spans="1:11" ht="16.5" customHeight="1">
      <c r="A118" s="48">
        <v>112</v>
      </c>
      <c r="B118" s="32" t="s">
        <v>25</v>
      </c>
      <c r="C118" s="63" t="s">
        <v>377</v>
      </c>
      <c r="D118" s="63" t="s">
        <v>387</v>
      </c>
      <c r="E118" s="154"/>
      <c r="F118" s="44" t="s">
        <v>11</v>
      </c>
      <c r="G118" s="29"/>
      <c r="H118" s="67"/>
      <c r="I118" s="89" t="s">
        <v>388</v>
      </c>
      <c r="J118" s="323" t="s">
        <v>1822</v>
      </c>
      <c r="K118" s="698"/>
    </row>
    <row r="119" spans="1:11" ht="16.5" customHeight="1">
      <c r="A119" s="48">
        <v>113</v>
      </c>
      <c r="B119" s="32" t="s">
        <v>25</v>
      </c>
      <c r="C119" s="63" t="s">
        <v>377</v>
      </c>
      <c r="D119" s="63" t="s">
        <v>389</v>
      </c>
      <c r="E119" s="153" t="s">
        <v>390</v>
      </c>
      <c r="F119" s="44" t="s">
        <v>11</v>
      </c>
      <c r="G119" s="29"/>
      <c r="H119" s="67"/>
      <c r="I119" s="89" t="s">
        <v>391</v>
      </c>
      <c r="J119" s="28"/>
      <c r="K119" s="698"/>
    </row>
    <row r="120" spans="1:11" ht="16.5" customHeight="1">
      <c r="A120" s="48">
        <v>114</v>
      </c>
      <c r="B120" s="32" t="s">
        <v>25</v>
      </c>
      <c r="C120" s="63" t="s">
        <v>377</v>
      </c>
      <c r="D120" s="63" t="s">
        <v>392</v>
      </c>
      <c r="E120" s="153" t="s">
        <v>393</v>
      </c>
      <c r="F120" s="44" t="s">
        <v>11</v>
      </c>
      <c r="G120" s="29"/>
      <c r="H120" s="67"/>
      <c r="I120" s="89" t="s">
        <v>394</v>
      </c>
      <c r="J120" s="28"/>
      <c r="K120" s="698"/>
    </row>
    <row r="121" spans="1:11" ht="16.5" customHeight="1">
      <c r="A121" s="48">
        <v>115</v>
      </c>
      <c r="B121" s="32" t="s">
        <v>25</v>
      </c>
      <c r="C121" s="63" t="s">
        <v>377</v>
      </c>
      <c r="D121" s="63" t="s">
        <v>395</v>
      </c>
      <c r="E121" s="153" t="s">
        <v>396</v>
      </c>
      <c r="F121" s="44" t="s">
        <v>11</v>
      </c>
      <c r="G121" s="29"/>
      <c r="H121" s="67"/>
      <c r="I121" s="89" t="s">
        <v>391</v>
      </c>
      <c r="J121" s="28"/>
      <c r="K121" s="698"/>
    </row>
    <row r="122" spans="1:11" ht="16.5" customHeight="1">
      <c r="A122" s="48">
        <v>116</v>
      </c>
      <c r="B122" s="32" t="s">
        <v>25</v>
      </c>
      <c r="C122" s="63" t="s">
        <v>377</v>
      </c>
      <c r="D122" s="63" t="s">
        <v>397</v>
      </c>
      <c r="E122" s="153" t="s">
        <v>390</v>
      </c>
      <c r="F122" s="44" t="s">
        <v>11</v>
      </c>
      <c r="G122" s="29"/>
      <c r="H122" s="67"/>
      <c r="I122" s="89" t="s">
        <v>398</v>
      </c>
      <c r="J122" s="28"/>
      <c r="K122" s="698"/>
    </row>
    <row r="123" spans="1:11" ht="16.5" customHeight="1">
      <c r="A123" s="48">
        <v>117</v>
      </c>
      <c r="B123" s="32" t="s">
        <v>25</v>
      </c>
      <c r="C123" s="63" t="s">
        <v>377</v>
      </c>
      <c r="D123" s="63" t="s">
        <v>399</v>
      </c>
      <c r="E123" s="153" t="s">
        <v>400</v>
      </c>
      <c r="F123" s="44" t="s">
        <v>11</v>
      </c>
      <c r="G123" s="29"/>
      <c r="H123" s="67"/>
      <c r="I123" s="89" t="s">
        <v>401</v>
      </c>
      <c r="J123" s="28"/>
      <c r="K123" s="698"/>
    </row>
    <row r="124" spans="1:11" ht="16.5" customHeight="1">
      <c r="A124" s="48">
        <v>118</v>
      </c>
      <c r="B124" s="32" t="s">
        <v>25</v>
      </c>
      <c r="C124" s="63" t="s">
        <v>377</v>
      </c>
      <c r="D124" s="63" t="s">
        <v>402</v>
      </c>
      <c r="E124" s="153" t="s">
        <v>403</v>
      </c>
      <c r="F124" s="44" t="s">
        <v>11</v>
      </c>
      <c r="G124" s="29"/>
      <c r="H124" s="67"/>
      <c r="I124" s="89" t="s">
        <v>391</v>
      </c>
      <c r="J124" s="28"/>
      <c r="K124" s="698"/>
    </row>
    <row r="125" spans="1:11" ht="16.5" customHeight="1">
      <c r="A125" s="48">
        <v>119</v>
      </c>
      <c r="B125" s="32" t="s">
        <v>25</v>
      </c>
      <c r="C125" s="63" t="s">
        <v>377</v>
      </c>
      <c r="D125" s="63" t="s">
        <v>404</v>
      </c>
      <c r="E125" s="153" t="s">
        <v>405</v>
      </c>
      <c r="F125" s="44" t="s">
        <v>11</v>
      </c>
      <c r="G125" s="29"/>
      <c r="H125" s="67"/>
      <c r="I125" s="124" t="s">
        <v>1615</v>
      </c>
      <c r="J125" s="28"/>
      <c r="K125" s="698"/>
    </row>
    <row r="126" spans="1:11" ht="16.5" customHeight="1">
      <c r="A126" s="48">
        <v>120</v>
      </c>
      <c r="B126" s="32" t="s">
        <v>25</v>
      </c>
      <c r="C126" s="63" t="s">
        <v>377</v>
      </c>
      <c r="D126" s="63" t="s">
        <v>406</v>
      </c>
      <c r="E126" s="153" t="s">
        <v>407</v>
      </c>
      <c r="F126" s="44" t="s">
        <v>11</v>
      </c>
      <c r="G126" s="29"/>
      <c r="H126" s="67"/>
      <c r="I126" s="89" t="s">
        <v>408</v>
      </c>
      <c r="J126" s="28"/>
      <c r="K126" s="698"/>
    </row>
    <row r="127" spans="1:11" ht="16.5" customHeight="1">
      <c r="A127" s="48">
        <v>121</v>
      </c>
      <c r="B127" s="32" t="s">
        <v>25</v>
      </c>
      <c r="C127" s="63" t="s">
        <v>377</v>
      </c>
      <c r="D127" s="63" t="s">
        <v>409</v>
      </c>
      <c r="E127" s="154"/>
      <c r="F127" s="44" t="s">
        <v>11</v>
      </c>
      <c r="G127" s="29"/>
      <c r="H127" s="67"/>
      <c r="I127" s="92"/>
      <c r="J127" s="573" t="s">
        <v>2263</v>
      </c>
      <c r="K127" s="698"/>
    </row>
    <row r="128" spans="1:11" ht="16.5" customHeight="1">
      <c r="A128" s="48">
        <v>122</v>
      </c>
      <c r="B128" s="32" t="s">
        <v>25</v>
      </c>
      <c r="C128" s="63" t="s">
        <v>377</v>
      </c>
      <c r="D128" s="282" t="s">
        <v>410</v>
      </c>
      <c r="E128" s="154"/>
      <c r="F128" s="44" t="s">
        <v>11</v>
      </c>
      <c r="G128" s="29"/>
      <c r="H128" s="67"/>
      <c r="I128" s="90"/>
      <c r="J128" s="323" t="s">
        <v>1813</v>
      </c>
      <c r="K128" s="698"/>
    </row>
    <row r="129" spans="1:11" ht="16.5" customHeight="1">
      <c r="A129" s="48">
        <v>123</v>
      </c>
      <c r="B129" s="32" t="s">
        <v>25</v>
      </c>
      <c r="C129" s="63" t="s">
        <v>377</v>
      </c>
      <c r="D129" s="282" t="s">
        <v>1710</v>
      </c>
      <c r="E129" s="154"/>
      <c r="F129" s="44" t="s">
        <v>11</v>
      </c>
      <c r="G129" s="29"/>
      <c r="H129" s="67"/>
      <c r="I129" s="89" t="s">
        <v>411</v>
      </c>
      <c r="J129" s="573" t="s">
        <v>2048</v>
      </c>
      <c r="K129" s="698"/>
    </row>
    <row r="130" spans="1:11" ht="16.5" customHeight="1">
      <c r="A130" s="48">
        <v>124</v>
      </c>
      <c r="B130" s="32" t="s">
        <v>25</v>
      </c>
      <c r="C130" s="63" t="s">
        <v>377</v>
      </c>
      <c r="D130" s="282" t="s">
        <v>1711</v>
      </c>
      <c r="E130" s="154"/>
      <c r="F130" s="49" t="s">
        <v>12</v>
      </c>
      <c r="G130" s="29"/>
      <c r="H130" s="67"/>
      <c r="I130" s="89" t="s">
        <v>412</v>
      </c>
      <c r="J130" s="573" t="s">
        <v>2264</v>
      </c>
      <c r="K130" s="698"/>
    </row>
    <row r="131" spans="1:11" ht="16.5" customHeight="1">
      <c r="A131" s="48">
        <v>125</v>
      </c>
      <c r="B131" s="32" t="s">
        <v>25</v>
      </c>
      <c r="C131" s="63" t="s">
        <v>377</v>
      </c>
      <c r="D131" s="282" t="s">
        <v>1712</v>
      </c>
      <c r="E131" s="154"/>
      <c r="F131" s="44" t="s">
        <v>11</v>
      </c>
      <c r="G131" s="29"/>
      <c r="H131" s="67"/>
      <c r="I131" s="89" t="s">
        <v>413</v>
      </c>
      <c r="J131" s="279" t="s">
        <v>1713</v>
      </c>
      <c r="K131" s="698"/>
    </row>
    <row r="132" spans="1:11" ht="16.5" customHeight="1">
      <c r="A132" s="48">
        <v>126</v>
      </c>
      <c r="B132" s="32" t="s">
        <v>25</v>
      </c>
      <c r="C132" s="63" t="s">
        <v>377</v>
      </c>
      <c r="D132" s="282" t="s">
        <v>415</v>
      </c>
      <c r="E132" s="154"/>
      <c r="F132" s="44" t="s">
        <v>11</v>
      </c>
      <c r="G132" s="29"/>
      <c r="H132" s="67"/>
      <c r="I132" s="89" t="s">
        <v>416</v>
      </c>
      <c r="J132" s="28"/>
      <c r="K132" s="698"/>
    </row>
    <row r="133" spans="1:11" ht="16.5" customHeight="1">
      <c r="A133" s="48">
        <v>127</v>
      </c>
      <c r="B133" s="32" t="s">
        <v>25</v>
      </c>
      <c r="C133" s="63" t="s">
        <v>377</v>
      </c>
      <c r="D133" s="282" t="s">
        <v>417</v>
      </c>
      <c r="E133" s="154"/>
      <c r="F133" s="44" t="s">
        <v>11</v>
      </c>
      <c r="G133" s="29"/>
      <c r="H133" s="67"/>
      <c r="I133" s="90"/>
      <c r="J133" s="323" t="s">
        <v>1820</v>
      </c>
      <c r="K133" s="698"/>
    </row>
    <row r="134" spans="1:11" ht="16.5" customHeight="1">
      <c r="A134" s="48">
        <v>128</v>
      </c>
      <c r="B134" s="32" t="s">
        <v>25</v>
      </c>
      <c r="C134" s="63" t="s">
        <v>377</v>
      </c>
      <c r="D134" s="282" t="s">
        <v>418</v>
      </c>
      <c r="E134" s="153" t="s">
        <v>419</v>
      </c>
      <c r="F134" s="44" t="s">
        <v>11</v>
      </c>
      <c r="G134" s="29"/>
      <c r="H134" s="67"/>
      <c r="I134" s="89" t="s">
        <v>420</v>
      </c>
      <c r="J134" s="279" t="s">
        <v>1716</v>
      </c>
      <c r="K134" s="698"/>
    </row>
    <row r="135" spans="1:11" ht="16.5" customHeight="1">
      <c r="A135" s="48">
        <v>129</v>
      </c>
      <c r="B135" s="32" t="s">
        <v>25</v>
      </c>
      <c r="C135" s="63" t="s">
        <v>377</v>
      </c>
      <c r="D135" s="282" t="s">
        <v>421</v>
      </c>
      <c r="E135" s="154"/>
      <c r="F135" s="44" t="s">
        <v>11</v>
      </c>
      <c r="G135" s="29"/>
      <c r="H135" s="67"/>
      <c r="I135" s="92"/>
      <c r="J135" s="27" t="s">
        <v>414</v>
      </c>
      <c r="K135" s="698"/>
    </row>
    <row r="136" spans="1:11" ht="16.5" customHeight="1">
      <c r="A136" s="48">
        <v>130</v>
      </c>
      <c r="B136" s="32" t="s">
        <v>25</v>
      </c>
      <c r="C136" s="63" t="s">
        <v>377</v>
      </c>
      <c r="D136" s="282" t="s">
        <v>422</v>
      </c>
      <c r="E136" s="153" t="s">
        <v>423</v>
      </c>
      <c r="F136" s="44" t="s">
        <v>11</v>
      </c>
      <c r="G136" s="29"/>
      <c r="H136" s="67"/>
      <c r="I136" s="89" t="s">
        <v>424</v>
      </c>
      <c r="J136" s="152" t="s">
        <v>1480</v>
      </c>
      <c r="K136" s="698"/>
    </row>
    <row r="137" spans="1:11" ht="16.5" customHeight="1">
      <c r="A137" s="48">
        <v>131</v>
      </c>
      <c r="B137" s="32" t="s">
        <v>25</v>
      </c>
      <c r="C137" s="63" t="s">
        <v>377</v>
      </c>
      <c r="D137" s="282" t="s">
        <v>425</v>
      </c>
      <c r="E137" s="153" t="s">
        <v>426</v>
      </c>
      <c r="F137" s="44" t="s">
        <v>11</v>
      </c>
      <c r="G137" s="29"/>
      <c r="H137" s="67"/>
      <c r="I137" s="89" t="s">
        <v>427</v>
      </c>
      <c r="J137" s="236" t="s">
        <v>1616</v>
      </c>
      <c r="K137" s="698"/>
    </row>
    <row r="138" spans="1:11" ht="16.5" customHeight="1">
      <c r="A138" s="48">
        <v>132</v>
      </c>
      <c r="B138" s="32" t="s">
        <v>25</v>
      </c>
      <c r="C138" s="63" t="s">
        <v>377</v>
      </c>
      <c r="D138" s="282" t="s">
        <v>428</v>
      </c>
      <c r="E138" s="153" t="s">
        <v>423</v>
      </c>
      <c r="F138" s="44" t="s">
        <v>11</v>
      </c>
      <c r="G138" s="29"/>
      <c r="H138" s="67"/>
      <c r="I138" s="89" t="s">
        <v>424</v>
      </c>
      <c r="J138" s="152" t="s">
        <v>1481</v>
      </c>
      <c r="K138" s="698"/>
    </row>
    <row r="139" spans="1:11" ht="16.5" customHeight="1">
      <c r="A139" s="48">
        <v>133</v>
      </c>
      <c r="B139" s="32" t="s">
        <v>25</v>
      </c>
      <c r="C139" s="63" t="s">
        <v>377</v>
      </c>
      <c r="D139" s="282" t="s">
        <v>429</v>
      </c>
      <c r="E139" s="64"/>
      <c r="F139" s="44" t="s">
        <v>11</v>
      </c>
      <c r="G139" s="65"/>
      <c r="H139" s="67"/>
      <c r="I139" s="90"/>
      <c r="J139" s="66" t="s">
        <v>1617</v>
      </c>
      <c r="K139" s="698"/>
    </row>
    <row r="140" spans="1:11" ht="16.5" customHeight="1">
      <c r="A140" s="48">
        <v>134</v>
      </c>
      <c r="B140" s="32" t="s">
        <v>25</v>
      </c>
      <c r="C140" s="63" t="s">
        <v>377</v>
      </c>
      <c r="D140" s="282" t="s">
        <v>430</v>
      </c>
      <c r="E140" s="154"/>
      <c r="F140" s="44" t="s">
        <v>11</v>
      </c>
      <c r="G140" s="29"/>
      <c r="H140" s="67"/>
      <c r="I140" s="90"/>
      <c r="J140" s="279" t="s">
        <v>1715</v>
      </c>
      <c r="K140" s="698"/>
    </row>
    <row r="141" spans="1:11" ht="16.5" customHeight="1">
      <c r="A141" s="48">
        <v>135</v>
      </c>
      <c r="B141" s="32" t="s">
        <v>25</v>
      </c>
      <c r="C141" s="63" t="s">
        <v>377</v>
      </c>
      <c r="D141" s="282" t="s">
        <v>431</v>
      </c>
      <c r="E141" s="154"/>
      <c r="F141" s="44" t="s">
        <v>11</v>
      </c>
      <c r="G141" s="29"/>
      <c r="H141" s="67"/>
      <c r="I141" s="90"/>
      <c r="J141" s="279" t="s">
        <v>1717</v>
      </c>
      <c r="K141" s="698"/>
    </row>
    <row r="142" spans="1:11" ht="16.5" customHeight="1">
      <c r="A142" s="48">
        <v>136</v>
      </c>
      <c r="B142" s="32" t="s">
        <v>25</v>
      </c>
      <c r="C142" s="63" t="s">
        <v>377</v>
      </c>
      <c r="D142" s="282" t="s">
        <v>432</v>
      </c>
      <c r="E142" s="154"/>
      <c r="F142" s="44" t="s">
        <v>11</v>
      </c>
      <c r="G142" s="29"/>
      <c r="H142" s="67"/>
      <c r="I142" s="89" t="s">
        <v>411</v>
      </c>
      <c r="J142" s="313" t="s">
        <v>1718</v>
      </c>
      <c r="K142" s="698"/>
    </row>
    <row r="143" spans="1:11" ht="16.5" customHeight="1">
      <c r="A143" s="48">
        <v>137</v>
      </c>
      <c r="B143" s="32" t="s">
        <v>25</v>
      </c>
      <c r="C143" s="63" t="s">
        <v>377</v>
      </c>
      <c r="D143" s="282" t="s">
        <v>433</v>
      </c>
      <c r="E143" s="154"/>
      <c r="F143" s="49" t="s">
        <v>12</v>
      </c>
      <c r="G143" s="29"/>
      <c r="H143" s="67"/>
      <c r="I143" s="89" t="s">
        <v>412</v>
      </c>
      <c r="J143" s="313" t="s">
        <v>1770</v>
      </c>
      <c r="K143" s="698"/>
    </row>
    <row r="144" spans="1:11" ht="16.5" customHeight="1">
      <c r="A144" s="48">
        <v>138</v>
      </c>
      <c r="B144" s="32" t="s">
        <v>25</v>
      </c>
      <c r="C144" s="63" t="s">
        <v>377</v>
      </c>
      <c r="D144" s="63" t="s">
        <v>434</v>
      </c>
      <c r="E144" s="154"/>
      <c r="F144" s="44" t="s">
        <v>11</v>
      </c>
      <c r="G144" s="29"/>
      <c r="H144" s="67"/>
      <c r="I144" s="89" t="s">
        <v>435</v>
      </c>
      <c r="J144" s="279" t="s">
        <v>1720</v>
      </c>
      <c r="K144" s="698"/>
    </row>
    <row r="145" spans="1:12" ht="16.5" customHeight="1">
      <c r="A145" s="48">
        <v>139</v>
      </c>
      <c r="B145" s="32" t="s">
        <v>25</v>
      </c>
      <c r="C145" s="63" t="s">
        <v>377</v>
      </c>
      <c r="D145" s="63" t="s">
        <v>436</v>
      </c>
      <c r="E145" s="154"/>
      <c r="F145" s="44" t="s">
        <v>11</v>
      </c>
      <c r="G145" s="29"/>
      <c r="H145" s="67"/>
      <c r="I145" s="89" t="s">
        <v>437</v>
      </c>
      <c r="J145" s="28"/>
      <c r="K145" s="699"/>
    </row>
    <row r="146" spans="1:12" s="295" customFormat="1" ht="16.5" customHeight="1">
      <c r="A146" s="48">
        <v>140</v>
      </c>
      <c r="B146" s="278" t="s">
        <v>25</v>
      </c>
      <c r="C146" s="304" t="s">
        <v>438</v>
      </c>
      <c r="D146" s="290" t="s">
        <v>1651</v>
      </c>
      <c r="E146" s="291"/>
      <c r="F146" s="44" t="s">
        <v>11</v>
      </c>
      <c r="G146" s="29"/>
      <c r="H146" s="288" t="s">
        <v>1652</v>
      </c>
      <c r="I146" s="292"/>
      <c r="J146" s="303" t="s">
        <v>2489</v>
      </c>
      <c r="K146" s="293"/>
      <c r="L146" s="294"/>
    </row>
    <row r="147" spans="1:12" s="295" customFormat="1" ht="16.5" customHeight="1">
      <c r="A147" s="48">
        <v>141</v>
      </c>
      <c r="B147" s="278" t="s">
        <v>25</v>
      </c>
      <c r="C147" s="304" t="s">
        <v>438</v>
      </c>
      <c r="D147" s="289" t="s">
        <v>1653</v>
      </c>
      <c r="E147" s="291"/>
      <c r="F147" s="44" t="s">
        <v>11</v>
      </c>
      <c r="G147" s="29"/>
      <c r="H147" s="288" t="s">
        <v>1654</v>
      </c>
      <c r="I147" s="292"/>
      <c r="J147" s="700" t="s">
        <v>2490</v>
      </c>
      <c r="K147" s="296"/>
      <c r="L147" s="224"/>
    </row>
    <row r="148" spans="1:12" s="295" customFormat="1" ht="16.5" customHeight="1">
      <c r="A148" s="48">
        <v>142</v>
      </c>
      <c r="B148" s="278" t="s">
        <v>25</v>
      </c>
      <c r="C148" s="304" t="s">
        <v>438</v>
      </c>
      <c r="D148" s="289" t="s">
        <v>1655</v>
      </c>
      <c r="E148" s="291"/>
      <c r="F148" s="44" t="s">
        <v>11</v>
      </c>
      <c r="G148" s="29"/>
      <c r="H148" s="288" t="s">
        <v>1656</v>
      </c>
      <c r="I148" s="292"/>
      <c r="J148" s="701"/>
      <c r="K148" s="296"/>
      <c r="L148" s="224"/>
    </row>
    <row r="149" spans="1:12" s="295" customFormat="1" ht="16.5" customHeight="1">
      <c r="A149" s="48">
        <v>143</v>
      </c>
      <c r="B149" s="278" t="s">
        <v>25</v>
      </c>
      <c r="C149" s="304" t="s">
        <v>438</v>
      </c>
      <c r="D149" s="289" t="s">
        <v>1657</v>
      </c>
      <c r="E149" s="291"/>
      <c r="F149" s="44" t="s">
        <v>11</v>
      </c>
      <c r="G149" s="29"/>
      <c r="H149" s="288" t="s">
        <v>1658</v>
      </c>
      <c r="I149" s="292"/>
      <c r="J149" s="701"/>
      <c r="K149" s="296"/>
      <c r="L149" s="224"/>
    </row>
    <row r="150" spans="1:12" s="295" customFormat="1" ht="16.5" customHeight="1">
      <c r="A150" s="48">
        <v>144</v>
      </c>
      <c r="B150" s="278" t="s">
        <v>25</v>
      </c>
      <c r="C150" s="304" t="s">
        <v>438</v>
      </c>
      <c r="D150" s="289" t="s">
        <v>1659</v>
      </c>
      <c r="E150" s="291"/>
      <c r="F150" s="44" t="s">
        <v>11</v>
      </c>
      <c r="G150" s="29"/>
      <c r="H150" s="288" t="s">
        <v>1660</v>
      </c>
      <c r="I150" s="292"/>
      <c r="J150" s="701"/>
      <c r="K150" s="296"/>
      <c r="L150" s="224"/>
    </row>
    <row r="151" spans="1:12" s="295" customFormat="1" ht="16.5" customHeight="1">
      <c r="A151" s="48">
        <v>145</v>
      </c>
      <c r="B151" s="278" t="s">
        <v>25</v>
      </c>
      <c r="C151" s="304" t="s">
        <v>438</v>
      </c>
      <c r="D151" s="289" t="s">
        <v>1661</v>
      </c>
      <c r="E151" s="291"/>
      <c r="F151" s="44" t="s">
        <v>11</v>
      </c>
      <c r="G151" s="29"/>
      <c r="H151" s="288" t="s">
        <v>1662</v>
      </c>
      <c r="I151" s="292"/>
      <c r="J151" s="701"/>
      <c r="K151" s="296"/>
      <c r="L151" s="224"/>
    </row>
    <row r="152" spans="1:12" s="295" customFormat="1" ht="16.5" customHeight="1">
      <c r="A152" s="48">
        <v>146</v>
      </c>
      <c r="B152" s="278" t="s">
        <v>25</v>
      </c>
      <c r="C152" s="304" t="s">
        <v>438</v>
      </c>
      <c r="D152" s="289" t="s">
        <v>1663</v>
      </c>
      <c r="E152" s="291"/>
      <c r="F152" s="44" t="s">
        <v>11</v>
      </c>
      <c r="G152" s="29"/>
      <c r="H152" s="288" t="s">
        <v>1664</v>
      </c>
      <c r="I152" s="292"/>
      <c r="J152" s="701"/>
      <c r="K152" s="296"/>
      <c r="L152" s="224"/>
    </row>
    <row r="153" spans="1:12" s="295" customFormat="1" ht="16.5" customHeight="1">
      <c r="A153" s="48">
        <v>147</v>
      </c>
      <c r="B153" s="278" t="s">
        <v>25</v>
      </c>
      <c r="C153" s="304" t="s">
        <v>438</v>
      </c>
      <c r="D153" s="289" t="s">
        <v>1665</v>
      </c>
      <c r="E153" s="291"/>
      <c r="F153" s="44" t="s">
        <v>11</v>
      </c>
      <c r="G153" s="29"/>
      <c r="H153" s="288" t="s">
        <v>1666</v>
      </c>
      <c r="I153" s="292"/>
      <c r="J153" s="701"/>
      <c r="K153" s="296"/>
      <c r="L153" s="224"/>
    </row>
    <row r="154" spans="1:12" s="295" customFormat="1" ht="16.5" customHeight="1">
      <c r="A154" s="48">
        <v>148</v>
      </c>
      <c r="B154" s="278" t="s">
        <v>25</v>
      </c>
      <c r="C154" s="304" t="s">
        <v>438</v>
      </c>
      <c r="D154" s="289" t="s">
        <v>1667</v>
      </c>
      <c r="E154" s="291"/>
      <c r="F154" s="44" t="s">
        <v>11</v>
      </c>
      <c r="G154" s="29"/>
      <c r="H154" s="288" t="s">
        <v>1668</v>
      </c>
      <c r="I154" s="292"/>
      <c r="J154" s="701"/>
      <c r="K154" s="296" t="s">
        <v>2262</v>
      </c>
      <c r="L154" s="224"/>
    </row>
    <row r="155" spans="1:12" s="295" customFormat="1" ht="16.5" customHeight="1">
      <c r="A155" s="48">
        <v>149</v>
      </c>
      <c r="B155" s="278" t="s">
        <v>25</v>
      </c>
      <c r="C155" s="304" t="s">
        <v>438</v>
      </c>
      <c r="D155" s="289" t="s">
        <v>1669</v>
      </c>
      <c r="E155" s="291"/>
      <c r="F155" s="44" t="s">
        <v>11</v>
      </c>
      <c r="G155" s="29"/>
      <c r="H155" s="288" t="s">
        <v>1670</v>
      </c>
      <c r="I155" s="292"/>
      <c r="J155" s="701"/>
      <c r="K155" s="296"/>
      <c r="L155" s="224"/>
    </row>
    <row r="156" spans="1:12" s="295" customFormat="1" ht="16.5" customHeight="1">
      <c r="A156" s="48">
        <v>150</v>
      </c>
      <c r="B156" s="278" t="s">
        <v>25</v>
      </c>
      <c r="C156" s="304" t="s">
        <v>438</v>
      </c>
      <c r="D156" s="289" t="s">
        <v>1671</v>
      </c>
      <c r="E156" s="291"/>
      <c r="F156" s="44" t="s">
        <v>11</v>
      </c>
      <c r="G156" s="29"/>
      <c r="H156" s="288" t="s">
        <v>1672</v>
      </c>
      <c r="I156" s="292"/>
      <c r="J156" s="701"/>
      <c r="K156" s="296"/>
      <c r="L156" s="224"/>
    </row>
    <row r="157" spans="1:12" s="295" customFormat="1" ht="16.5" customHeight="1">
      <c r="A157" s="48">
        <v>151</v>
      </c>
      <c r="B157" s="278" t="s">
        <v>25</v>
      </c>
      <c r="C157" s="304" t="s">
        <v>438</v>
      </c>
      <c r="D157" s="289" t="s">
        <v>1673</v>
      </c>
      <c r="E157" s="291"/>
      <c r="F157" s="44" t="s">
        <v>2211</v>
      </c>
      <c r="G157" s="29"/>
      <c r="H157" s="288" t="s">
        <v>1674</v>
      </c>
      <c r="I157" s="292"/>
      <c r="J157" s="701"/>
      <c r="K157" s="296"/>
      <c r="L157" s="224"/>
    </row>
    <row r="158" spans="1:12" s="295" customFormat="1" ht="16.5" customHeight="1">
      <c r="A158" s="48">
        <v>152</v>
      </c>
      <c r="B158" s="278" t="s">
        <v>25</v>
      </c>
      <c r="C158" s="304" t="s">
        <v>438</v>
      </c>
      <c r="D158" s="289" t="s">
        <v>1675</v>
      </c>
      <c r="E158" s="291"/>
      <c r="F158" s="44" t="s">
        <v>11</v>
      </c>
      <c r="G158" s="29"/>
      <c r="H158" s="288" t="s">
        <v>1676</v>
      </c>
      <c r="I158" s="292"/>
      <c r="J158" s="702"/>
      <c r="K158" s="296"/>
      <c r="L158" s="224"/>
    </row>
    <row r="159" spans="1:12" s="295" customFormat="1" ht="16.5" customHeight="1">
      <c r="A159" s="48">
        <v>153</v>
      </c>
      <c r="B159" s="278" t="s">
        <v>25</v>
      </c>
      <c r="C159" s="304" t="s">
        <v>438</v>
      </c>
      <c r="D159" s="289" t="s">
        <v>2478</v>
      </c>
      <c r="E159" s="642" t="s">
        <v>2476</v>
      </c>
      <c r="F159" s="44" t="s">
        <v>2211</v>
      </c>
      <c r="G159" s="29"/>
      <c r="H159" s="288" t="s">
        <v>1677</v>
      </c>
      <c r="I159" s="292"/>
      <c r="J159" s="703" t="s">
        <v>2488</v>
      </c>
      <c r="K159" s="296"/>
      <c r="L159" s="224"/>
    </row>
    <row r="160" spans="1:12" s="295" customFormat="1" ht="16.5" customHeight="1">
      <c r="A160" s="48">
        <v>154</v>
      </c>
      <c r="B160" s="278" t="s">
        <v>25</v>
      </c>
      <c r="C160" s="304" t="s">
        <v>438</v>
      </c>
      <c r="D160" s="289" t="s">
        <v>2479</v>
      </c>
      <c r="E160" s="642" t="s">
        <v>2477</v>
      </c>
      <c r="F160" s="44" t="s">
        <v>11</v>
      </c>
      <c r="G160" s="29"/>
      <c r="H160" s="288" t="s">
        <v>1678</v>
      </c>
      <c r="I160" s="292"/>
      <c r="J160" s="704"/>
      <c r="K160" s="296"/>
      <c r="L160" s="224"/>
    </row>
    <row r="161" spans="1:12" s="295" customFormat="1" ht="16.5" customHeight="1">
      <c r="A161" s="48">
        <v>155</v>
      </c>
      <c r="B161" s="278" t="s">
        <v>25</v>
      </c>
      <c r="C161" s="304" t="s">
        <v>438</v>
      </c>
      <c r="D161" s="289" t="s">
        <v>1679</v>
      </c>
      <c r="E161" s="291"/>
      <c r="F161" s="44" t="s">
        <v>2211</v>
      </c>
      <c r="G161" s="29"/>
      <c r="H161" s="288" t="s">
        <v>1680</v>
      </c>
      <c r="I161" s="292"/>
      <c r="J161" s="704"/>
      <c r="K161" s="296"/>
      <c r="L161" s="224"/>
    </row>
    <row r="162" spans="1:12" s="295" customFormat="1" ht="16.5" customHeight="1">
      <c r="A162" s="48">
        <v>156</v>
      </c>
      <c r="B162" s="278" t="s">
        <v>25</v>
      </c>
      <c r="C162" s="304" t="s">
        <v>438</v>
      </c>
      <c r="D162" s="289" t="s">
        <v>1681</v>
      </c>
      <c r="E162" s="291"/>
      <c r="F162" s="44" t="s">
        <v>11</v>
      </c>
      <c r="G162" s="29"/>
      <c r="H162" s="288" t="s">
        <v>1682</v>
      </c>
      <c r="I162" s="292"/>
      <c r="J162" s="704"/>
      <c r="K162" s="296"/>
      <c r="L162" s="224"/>
    </row>
    <row r="163" spans="1:12" s="295" customFormat="1" ht="16.5" customHeight="1">
      <c r="A163" s="48">
        <v>157</v>
      </c>
      <c r="B163" s="278" t="s">
        <v>25</v>
      </c>
      <c r="C163" s="304" t="s">
        <v>438</v>
      </c>
      <c r="D163" s="289" t="s">
        <v>1683</v>
      </c>
      <c r="E163" s="291"/>
      <c r="F163" s="44" t="s">
        <v>2211</v>
      </c>
      <c r="G163" s="29"/>
      <c r="H163" s="288" t="s">
        <v>1684</v>
      </c>
      <c r="I163" s="292"/>
      <c r="J163" s="705"/>
      <c r="K163" s="296"/>
      <c r="L163" s="224"/>
    </row>
    <row r="164" spans="1:12" s="295" customFormat="1" ht="16.5" customHeight="1">
      <c r="A164" s="48">
        <v>158</v>
      </c>
      <c r="B164" s="278" t="s">
        <v>25</v>
      </c>
      <c r="C164" s="304" t="s">
        <v>438</v>
      </c>
      <c r="D164" s="289" t="s">
        <v>1685</v>
      </c>
      <c r="E164" s="288"/>
      <c r="F164" s="44" t="s">
        <v>11</v>
      </c>
      <c r="G164" s="29"/>
      <c r="H164" s="288" t="s">
        <v>1686</v>
      </c>
      <c r="I164" s="292"/>
      <c r="J164" s="703" t="s">
        <v>2486</v>
      </c>
      <c r="K164" s="296"/>
      <c r="L164" s="224"/>
    </row>
    <row r="165" spans="1:12" s="295" customFormat="1" ht="16.5" customHeight="1">
      <c r="A165" s="48">
        <v>159</v>
      </c>
      <c r="B165" s="278" t="s">
        <v>25</v>
      </c>
      <c r="C165" s="304" t="s">
        <v>438</v>
      </c>
      <c r="D165" s="289" t="s">
        <v>1687</v>
      </c>
      <c r="E165" s="288"/>
      <c r="F165" s="44" t="s">
        <v>11</v>
      </c>
      <c r="G165" s="29"/>
      <c r="H165" s="288" t="s">
        <v>1688</v>
      </c>
      <c r="I165" s="292"/>
      <c r="J165" s="704"/>
      <c r="K165" s="296"/>
      <c r="L165" s="224"/>
    </row>
    <row r="166" spans="1:12" s="295" customFormat="1" ht="16.5" customHeight="1">
      <c r="A166" s="48">
        <v>160</v>
      </c>
      <c r="B166" s="278" t="s">
        <v>25</v>
      </c>
      <c r="C166" s="304" t="s">
        <v>438</v>
      </c>
      <c r="D166" s="289" t="s">
        <v>1689</v>
      </c>
      <c r="E166" s="288"/>
      <c r="F166" s="44" t="s">
        <v>11</v>
      </c>
      <c r="G166" s="29"/>
      <c r="H166" s="288" t="s">
        <v>1690</v>
      </c>
      <c r="I166" s="292"/>
      <c r="J166" s="704"/>
      <c r="K166" s="296"/>
      <c r="L166" s="224"/>
    </row>
    <row r="167" spans="1:12" s="295" customFormat="1" ht="16.5" customHeight="1">
      <c r="A167" s="48">
        <v>161</v>
      </c>
      <c r="B167" s="278" t="s">
        <v>25</v>
      </c>
      <c r="C167" s="304" t="s">
        <v>438</v>
      </c>
      <c r="D167" s="289" t="s">
        <v>1691</v>
      </c>
      <c r="E167" s="288"/>
      <c r="F167" s="44" t="s">
        <v>11</v>
      </c>
      <c r="G167" s="29"/>
      <c r="H167" s="288" t="s">
        <v>1692</v>
      </c>
      <c r="I167" s="292"/>
      <c r="J167" s="704"/>
      <c r="K167" s="296"/>
      <c r="L167" s="224"/>
    </row>
    <row r="168" spans="1:12" s="295" customFormat="1" ht="16.5" customHeight="1">
      <c r="A168" s="48">
        <v>162</v>
      </c>
      <c r="B168" s="278" t="s">
        <v>25</v>
      </c>
      <c r="C168" s="304" t="s">
        <v>438</v>
      </c>
      <c r="D168" s="289" t="s">
        <v>1693</v>
      </c>
      <c r="E168" s="288"/>
      <c r="F168" s="44" t="s">
        <v>11</v>
      </c>
      <c r="G168" s="29"/>
      <c r="H168" s="288" t="s">
        <v>1694</v>
      </c>
      <c r="I168" s="292"/>
      <c r="J168" s="704"/>
      <c r="K168" s="296"/>
      <c r="L168" s="224"/>
    </row>
    <row r="169" spans="1:12" s="295" customFormat="1" ht="16.5" customHeight="1">
      <c r="A169" s="48">
        <v>163</v>
      </c>
      <c r="B169" s="278" t="s">
        <v>25</v>
      </c>
      <c r="C169" s="304" t="s">
        <v>438</v>
      </c>
      <c r="D169" s="289" t="s">
        <v>1695</v>
      </c>
      <c r="E169" s="288"/>
      <c r="F169" s="44" t="s">
        <v>11</v>
      </c>
      <c r="G169" s="29"/>
      <c r="H169" s="288" t="s">
        <v>1696</v>
      </c>
      <c r="I169" s="292"/>
      <c r="J169" s="704"/>
      <c r="K169" s="296"/>
      <c r="L169" s="224"/>
    </row>
    <row r="170" spans="1:12" s="295" customFormat="1" ht="16.5" customHeight="1">
      <c r="A170" s="48">
        <v>164</v>
      </c>
      <c r="B170" s="278" t="s">
        <v>25</v>
      </c>
      <c r="C170" s="304" t="s">
        <v>438</v>
      </c>
      <c r="D170" s="289" t="s">
        <v>1697</v>
      </c>
      <c r="E170" s="288"/>
      <c r="F170" s="44" t="s">
        <v>11</v>
      </c>
      <c r="G170" s="29"/>
      <c r="H170" s="288" t="s">
        <v>1698</v>
      </c>
      <c r="I170" s="292"/>
      <c r="J170" s="704"/>
      <c r="K170" s="296"/>
      <c r="L170" s="224"/>
    </row>
    <row r="171" spans="1:12" s="295" customFormat="1" ht="16.5" customHeight="1">
      <c r="A171" s="48">
        <v>165</v>
      </c>
      <c r="B171" s="278" t="s">
        <v>25</v>
      </c>
      <c r="C171" s="304" t="s">
        <v>438</v>
      </c>
      <c r="D171" s="289" t="s">
        <v>1699</v>
      </c>
      <c r="E171" s="288"/>
      <c r="F171" s="44" t="s">
        <v>11</v>
      </c>
      <c r="G171" s="29"/>
      <c r="H171" s="288" t="s">
        <v>1700</v>
      </c>
      <c r="I171" s="292"/>
      <c r="J171" s="704"/>
      <c r="K171" s="296"/>
      <c r="L171" s="224"/>
    </row>
    <row r="172" spans="1:12" s="295" customFormat="1" ht="16.5" customHeight="1">
      <c r="A172" s="48">
        <v>166</v>
      </c>
      <c r="B172" s="278" t="s">
        <v>25</v>
      </c>
      <c r="C172" s="304" t="s">
        <v>438</v>
      </c>
      <c r="D172" s="289" t="s">
        <v>1701</v>
      </c>
      <c r="E172" s="288"/>
      <c r="F172" s="44" t="s">
        <v>11</v>
      </c>
      <c r="G172" s="29"/>
      <c r="H172" s="288" t="s">
        <v>1702</v>
      </c>
      <c r="I172" s="292"/>
      <c r="J172" s="704"/>
      <c r="K172" s="296"/>
      <c r="L172" s="224"/>
    </row>
    <row r="173" spans="1:12" s="295" customFormat="1" ht="16.5" customHeight="1">
      <c r="A173" s="48">
        <v>167</v>
      </c>
      <c r="B173" s="278" t="s">
        <v>25</v>
      </c>
      <c r="C173" s="304" t="s">
        <v>438</v>
      </c>
      <c r="D173" s="289" t="s">
        <v>1703</v>
      </c>
      <c r="E173" s="288"/>
      <c r="F173" s="44" t="s">
        <v>11</v>
      </c>
      <c r="G173" s="29"/>
      <c r="H173" s="288" t="s">
        <v>1704</v>
      </c>
      <c r="I173" s="292"/>
      <c r="J173" s="704"/>
      <c r="K173" s="290"/>
      <c r="L173" s="224"/>
    </row>
    <row r="174" spans="1:12" s="295" customFormat="1" ht="16.5" customHeight="1">
      <c r="A174" s="48">
        <v>168</v>
      </c>
      <c r="B174" s="278" t="s">
        <v>25</v>
      </c>
      <c r="C174" s="304" t="s">
        <v>438</v>
      </c>
      <c r="D174" s="289" t="s">
        <v>1705</v>
      </c>
      <c r="E174" s="288"/>
      <c r="F174" s="44" t="s">
        <v>11</v>
      </c>
      <c r="G174" s="29"/>
      <c r="H174" s="288" t="s">
        <v>1706</v>
      </c>
      <c r="I174" s="292"/>
      <c r="J174" s="704"/>
      <c r="K174" s="290"/>
      <c r="L174" s="224"/>
    </row>
    <row r="175" spans="1:12" s="295" customFormat="1" ht="16.5" customHeight="1">
      <c r="A175" s="48">
        <v>169</v>
      </c>
      <c r="B175" s="278" t="s">
        <v>25</v>
      </c>
      <c r="C175" s="304" t="s">
        <v>438</v>
      </c>
      <c r="D175" s="289" t="s">
        <v>1707</v>
      </c>
      <c r="E175" s="288"/>
      <c r="F175" s="44" t="s">
        <v>11</v>
      </c>
      <c r="G175" s="29"/>
      <c r="H175" s="288" t="s">
        <v>1708</v>
      </c>
      <c r="I175" s="292"/>
      <c r="J175" s="705"/>
      <c r="K175" s="290"/>
      <c r="L175" s="224"/>
    </row>
    <row r="176" spans="1:12" ht="16.5" customHeight="1">
      <c r="A176" s="48">
        <v>170</v>
      </c>
      <c r="B176" s="32" t="s">
        <v>25</v>
      </c>
      <c r="C176" s="31" t="s">
        <v>440</v>
      </c>
      <c r="D176" s="63" t="s">
        <v>441</v>
      </c>
      <c r="E176" s="153" t="s">
        <v>442</v>
      </c>
      <c r="F176" s="44" t="s">
        <v>11</v>
      </c>
      <c r="G176" s="29"/>
      <c r="H176" s="67"/>
      <c r="I176" s="87" t="s">
        <v>443</v>
      </c>
      <c r="J176" s="580" t="s">
        <v>2261</v>
      </c>
      <c r="K176" s="673"/>
    </row>
    <row r="177" spans="1:11" ht="16.5" customHeight="1">
      <c r="A177" s="48">
        <v>171</v>
      </c>
      <c r="B177" s="32" t="s">
        <v>25</v>
      </c>
      <c r="C177" s="31" t="s">
        <v>440</v>
      </c>
      <c r="D177" s="63" t="s">
        <v>444</v>
      </c>
      <c r="E177" s="153" t="s">
        <v>445</v>
      </c>
      <c r="F177" s="44" t="s">
        <v>11</v>
      </c>
      <c r="G177" s="29"/>
      <c r="H177" s="67"/>
      <c r="I177" s="87" t="s">
        <v>446</v>
      </c>
      <c r="J177" s="28"/>
      <c r="K177" s="688"/>
    </row>
    <row r="178" spans="1:11" ht="16.5" customHeight="1">
      <c r="A178" s="48">
        <v>172</v>
      </c>
      <c r="B178" s="32" t="s">
        <v>25</v>
      </c>
      <c r="C178" s="31" t="s">
        <v>440</v>
      </c>
      <c r="D178" s="63" t="s">
        <v>447</v>
      </c>
      <c r="E178" s="153" t="s">
        <v>445</v>
      </c>
      <c r="F178" s="44" t="s">
        <v>11</v>
      </c>
      <c r="G178" s="29"/>
      <c r="H178" s="67"/>
      <c r="I178" s="87" t="s">
        <v>448</v>
      </c>
      <c r="J178" s="28"/>
      <c r="K178" s="688"/>
    </row>
    <row r="179" spans="1:11" ht="16.5" customHeight="1">
      <c r="A179" s="48">
        <v>173</v>
      </c>
      <c r="B179" s="32" t="s">
        <v>25</v>
      </c>
      <c r="C179" s="31" t="s">
        <v>440</v>
      </c>
      <c r="D179" s="63" t="s">
        <v>449</v>
      </c>
      <c r="E179" s="154"/>
      <c r="F179" s="44" t="s">
        <v>11</v>
      </c>
      <c r="G179" s="29"/>
      <c r="H179" s="67"/>
      <c r="I179" s="90"/>
      <c r="J179" s="28"/>
      <c r="K179" s="688"/>
    </row>
    <row r="180" spans="1:11" ht="16.5" customHeight="1">
      <c r="A180" s="48">
        <v>174</v>
      </c>
      <c r="B180" s="32" t="s">
        <v>25</v>
      </c>
      <c r="C180" s="31" t="s">
        <v>440</v>
      </c>
      <c r="D180" s="63" t="s">
        <v>450</v>
      </c>
      <c r="E180" s="154"/>
      <c r="F180" s="44" t="s">
        <v>11</v>
      </c>
      <c r="G180" s="29"/>
      <c r="H180" s="67"/>
      <c r="I180" s="90"/>
      <c r="J180" s="28"/>
      <c r="K180" s="688"/>
    </row>
    <row r="181" spans="1:11" ht="16.5" customHeight="1">
      <c r="A181" s="48">
        <v>175</v>
      </c>
      <c r="B181" s="32" t="s">
        <v>25</v>
      </c>
      <c r="C181" s="31" t="s">
        <v>440</v>
      </c>
      <c r="D181" s="63" t="s">
        <v>451</v>
      </c>
      <c r="E181" s="154"/>
      <c r="F181" s="44" t="s">
        <v>11</v>
      </c>
      <c r="G181" s="29"/>
      <c r="H181" s="67"/>
      <c r="I181" s="90"/>
      <c r="J181" s="28"/>
      <c r="K181" s="674"/>
    </row>
    <row r="182" spans="1:11" ht="16.5" customHeight="1">
      <c r="A182" s="48">
        <v>176</v>
      </c>
      <c r="B182" s="32" t="s">
        <v>25</v>
      </c>
      <c r="C182" s="31" t="s">
        <v>452</v>
      </c>
      <c r="D182" s="282" t="s">
        <v>1271</v>
      </c>
      <c r="E182" s="154"/>
      <c r="F182" s="44" t="s">
        <v>11</v>
      </c>
      <c r="G182" s="29"/>
      <c r="H182" s="67"/>
      <c r="I182" s="90"/>
      <c r="J182" s="691" t="s">
        <v>2506</v>
      </c>
      <c r="K182" s="673"/>
    </row>
    <row r="183" spans="1:11" ht="16.5" customHeight="1">
      <c r="A183" s="48">
        <v>177</v>
      </c>
      <c r="B183" s="32" t="s">
        <v>25</v>
      </c>
      <c r="C183" s="31" t="s">
        <v>452</v>
      </c>
      <c r="D183" s="282" t="s">
        <v>453</v>
      </c>
      <c r="E183" s="153" t="s">
        <v>454</v>
      </c>
      <c r="F183" s="44" t="s">
        <v>11</v>
      </c>
      <c r="G183" s="29"/>
      <c r="H183" s="67"/>
      <c r="I183" s="90"/>
      <c r="J183" s="692"/>
      <c r="K183" s="688"/>
    </row>
    <row r="184" spans="1:11" ht="16.5" customHeight="1">
      <c r="A184" s="48">
        <v>178</v>
      </c>
      <c r="B184" s="32" t="s">
        <v>25</v>
      </c>
      <c r="C184" s="31" t="s">
        <v>452</v>
      </c>
      <c r="D184" s="282" t="s">
        <v>1272</v>
      </c>
      <c r="E184" s="153" t="s">
        <v>455</v>
      </c>
      <c r="F184" s="44" t="s">
        <v>11</v>
      </c>
      <c r="G184" s="29"/>
      <c r="H184" s="67"/>
      <c r="I184" s="90"/>
      <c r="J184" s="692"/>
      <c r="K184" s="688"/>
    </row>
    <row r="185" spans="1:11" ht="16.5" customHeight="1">
      <c r="A185" s="48">
        <v>179</v>
      </c>
      <c r="B185" s="32" t="s">
        <v>25</v>
      </c>
      <c r="C185" s="31" t="s">
        <v>452</v>
      </c>
      <c r="D185" s="282" t="s">
        <v>1273</v>
      </c>
      <c r="E185" s="153" t="s">
        <v>456</v>
      </c>
      <c r="F185" s="44" t="s">
        <v>11</v>
      </c>
      <c r="G185" s="29"/>
      <c r="H185" s="67"/>
      <c r="I185" s="90"/>
      <c r="J185" s="692"/>
      <c r="K185" s="688"/>
    </row>
    <row r="186" spans="1:11" ht="16.5" customHeight="1">
      <c r="A186" s="48">
        <v>180</v>
      </c>
      <c r="B186" s="32" t="s">
        <v>25</v>
      </c>
      <c r="C186" s="31" t="s">
        <v>452</v>
      </c>
      <c r="D186" s="282" t="s">
        <v>457</v>
      </c>
      <c r="E186" s="153" t="s">
        <v>458</v>
      </c>
      <c r="F186" s="44" t="s">
        <v>11</v>
      </c>
      <c r="G186" s="29"/>
      <c r="H186" s="67"/>
      <c r="I186" s="90"/>
      <c r="J186" s="692"/>
      <c r="K186" s="688"/>
    </row>
    <row r="187" spans="1:11" ht="16.5" customHeight="1">
      <c r="A187" s="48">
        <v>181</v>
      </c>
      <c r="B187" s="32" t="s">
        <v>25</v>
      </c>
      <c r="C187" s="31" t="s">
        <v>452</v>
      </c>
      <c r="D187" s="282" t="s">
        <v>459</v>
      </c>
      <c r="E187" s="153" t="s">
        <v>460</v>
      </c>
      <c r="F187" s="44" t="s">
        <v>11</v>
      </c>
      <c r="G187" s="29"/>
      <c r="H187" s="67"/>
      <c r="I187" s="90"/>
      <c r="J187" s="692"/>
      <c r="K187" s="688"/>
    </row>
    <row r="188" spans="1:11" ht="16.5" customHeight="1">
      <c r="A188" s="48">
        <v>182</v>
      </c>
      <c r="B188" s="32" t="s">
        <v>25</v>
      </c>
      <c r="C188" s="31" t="s">
        <v>452</v>
      </c>
      <c r="D188" s="282" t="s">
        <v>1274</v>
      </c>
      <c r="E188" s="153" t="s">
        <v>455</v>
      </c>
      <c r="F188" s="44" t="s">
        <v>11</v>
      </c>
      <c r="G188" s="29"/>
      <c r="H188" s="67"/>
      <c r="I188" s="90"/>
      <c r="J188" s="692"/>
      <c r="K188" s="688"/>
    </row>
    <row r="189" spans="1:11" ht="16.5" customHeight="1">
      <c r="A189" s="48">
        <v>183</v>
      </c>
      <c r="B189" s="32" t="s">
        <v>25</v>
      </c>
      <c r="C189" s="31" t="s">
        <v>452</v>
      </c>
      <c r="D189" s="282" t="s">
        <v>1275</v>
      </c>
      <c r="E189" s="153" t="s">
        <v>461</v>
      </c>
      <c r="F189" s="44" t="s">
        <v>11</v>
      </c>
      <c r="G189" s="29"/>
      <c r="H189" s="67"/>
      <c r="I189" s="90"/>
      <c r="J189" s="692"/>
      <c r="K189" s="688"/>
    </row>
    <row r="190" spans="1:11" ht="16.5" customHeight="1">
      <c r="A190" s="48">
        <v>184</v>
      </c>
      <c r="B190" s="32" t="s">
        <v>25</v>
      </c>
      <c r="C190" s="31" t="s">
        <v>452</v>
      </c>
      <c r="D190" s="282" t="s">
        <v>1276</v>
      </c>
      <c r="E190" s="153" t="s">
        <v>462</v>
      </c>
      <c r="F190" s="44" t="s">
        <v>11</v>
      </c>
      <c r="G190" s="29"/>
      <c r="H190" s="67"/>
      <c r="I190" s="92"/>
      <c r="J190" s="692"/>
      <c r="K190" s="688"/>
    </row>
    <row r="191" spans="1:11" ht="16.5" customHeight="1">
      <c r="A191" s="48">
        <v>185</v>
      </c>
      <c r="B191" s="32" t="s">
        <v>25</v>
      </c>
      <c r="C191" s="31" t="s">
        <v>452</v>
      </c>
      <c r="D191" s="282" t="s">
        <v>1277</v>
      </c>
      <c r="E191" s="153" t="s">
        <v>454</v>
      </c>
      <c r="F191" s="44" t="s">
        <v>11</v>
      </c>
      <c r="G191" s="29"/>
      <c r="H191" s="67"/>
      <c r="I191" s="90"/>
      <c r="J191" s="692"/>
      <c r="K191" s="688"/>
    </row>
    <row r="192" spans="1:11" ht="16.5" customHeight="1">
      <c r="A192" s="48">
        <v>186</v>
      </c>
      <c r="B192" s="32" t="s">
        <v>25</v>
      </c>
      <c r="C192" s="31" t="s">
        <v>452</v>
      </c>
      <c r="D192" s="282" t="s">
        <v>1278</v>
      </c>
      <c r="E192" s="153" t="s">
        <v>455</v>
      </c>
      <c r="F192" s="44" t="s">
        <v>11</v>
      </c>
      <c r="G192" s="29"/>
      <c r="H192" s="67"/>
      <c r="I192" s="92"/>
      <c r="J192" s="692"/>
      <c r="K192" s="688"/>
    </row>
    <row r="193" spans="1:11" ht="16.5" customHeight="1">
      <c r="A193" s="48">
        <v>187</v>
      </c>
      <c r="B193" s="32" t="s">
        <v>25</v>
      </c>
      <c r="C193" s="31" t="s">
        <v>452</v>
      </c>
      <c r="D193" s="282" t="s">
        <v>1279</v>
      </c>
      <c r="E193" s="153" t="s">
        <v>456</v>
      </c>
      <c r="F193" s="44" t="s">
        <v>11</v>
      </c>
      <c r="G193" s="29"/>
      <c r="H193" s="67"/>
      <c r="I193" s="92"/>
      <c r="J193" s="692"/>
      <c r="K193" s="688"/>
    </row>
    <row r="194" spans="1:11" ht="16.5" customHeight="1">
      <c r="A194" s="48">
        <v>188</v>
      </c>
      <c r="B194" s="32" t="s">
        <v>25</v>
      </c>
      <c r="C194" s="31" t="s">
        <v>452</v>
      </c>
      <c r="D194" s="282" t="s">
        <v>463</v>
      </c>
      <c r="E194" s="153" t="s">
        <v>458</v>
      </c>
      <c r="F194" s="44" t="s">
        <v>11</v>
      </c>
      <c r="G194" s="29"/>
      <c r="H194" s="67"/>
      <c r="I194" s="92"/>
      <c r="J194" s="692"/>
      <c r="K194" s="688"/>
    </row>
    <row r="195" spans="1:11" ht="16.5" customHeight="1">
      <c r="A195" s="48">
        <v>189</v>
      </c>
      <c r="B195" s="32" t="s">
        <v>25</v>
      </c>
      <c r="C195" s="31" t="s">
        <v>452</v>
      </c>
      <c r="D195" s="282" t="s">
        <v>1280</v>
      </c>
      <c r="E195" s="153" t="s">
        <v>460</v>
      </c>
      <c r="F195" s="44" t="s">
        <v>11</v>
      </c>
      <c r="G195" s="29"/>
      <c r="H195" s="67"/>
      <c r="I195" s="92"/>
      <c r="J195" s="692"/>
      <c r="K195" s="688"/>
    </row>
    <row r="196" spans="1:11" ht="16.5" customHeight="1">
      <c r="A196" s="48">
        <v>190</v>
      </c>
      <c r="B196" s="32" t="s">
        <v>25</v>
      </c>
      <c r="C196" s="31" t="s">
        <v>452</v>
      </c>
      <c r="D196" s="282" t="s">
        <v>1281</v>
      </c>
      <c r="E196" s="153" t="s">
        <v>455</v>
      </c>
      <c r="F196" s="44" t="s">
        <v>11</v>
      </c>
      <c r="G196" s="29"/>
      <c r="H196" s="67"/>
      <c r="I196" s="92"/>
      <c r="J196" s="692"/>
      <c r="K196" s="688"/>
    </row>
    <row r="197" spans="1:11" ht="16.5" customHeight="1">
      <c r="A197" s="48">
        <v>191</v>
      </c>
      <c r="B197" s="32" t="s">
        <v>25</v>
      </c>
      <c r="C197" s="31" t="s">
        <v>452</v>
      </c>
      <c r="D197" s="282" t="s">
        <v>1282</v>
      </c>
      <c r="E197" s="153" t="s">
        <v>461</v>
      </c>
      <c r="F197" s="44" t="s">
        <v>11</v>
      </c>
      <c r="G197" s="29"/>
      <c r="H197" s="67"/>
      <c r="I197" s="92"/>
      <c r="J197" s="692"/>
      <c r="K197" s="688"/>
    </row>
    <row r="198" spans="1:11" ht="16.5" customHeight="1">
      <c r="A198" s="48">
        <v>192</v>
      </c>
      <c r="B198" s="32" t="s">
        <v>25</v>
      </c>
      <c r="C198" s="31" t="s">
        <v>452</v>
      </c>
      <c r="D198" s="282" t="s">
        <v>464</v>
      </c>
      <c r="E198" s="153" t="s">
        <v>462</v>
      </c>
      <c r="F198" s="44" t="s">
        <v>11</v>
      </c>
      <c r="G198" s="29"/>
      <c r="H198" s="67"/>
      <c r="I198" s="92"/>
      <c r="J198" s="692"/>
      <c r="K198" s="688"/>
    </row>
    <row r="199" spans="1:11" ht="16.5" customHeight="1">
      <c r="A199" s="48">
        <v>193</v>
      </c>
      <c r="B199" s="32" t="s">
        <v>25</v>
      </c>
      <c r="C199" s="31" t="s">
        <v>452</v>
      </c>
      <c r="D199" s="282" t="s">
        <v>1283</v>
      </c>
      <c r="E199" s="153" t="s">
        <v>454</v>
      </c>
      <c r="F199" s="44" t="s">
        <v>11</v>
      </c>
      <c r="G199" s="29"/>
      <c r="H199" s="67"/>
      <c r="I199" s="90"/>
      <c r="J199" s="692"/>
      <c r="K199" s="688"/>
    </row>
    <row r="200" spans="1:11" ht="16.5" customHeight="1">
      <c r="A200" s="48">
        <v>194</v>
      </c>
      <c r="B200" s="32" t="s">
        <v>25</v>
      </c>
      <c r="C200" s="31" t="s">
        <v>452</v>
      </c>
      <c r="D200" s="282" t="s">
        <v>1284</v>
      </c>
      <c r="E200" s="153" t="s">
        <v>455</v>
      </c>
      <c r="F200" s="44" t="s">
        <v>11</v>
      </c>
      <c r="G200" s="29"/>
      <c r="H200" s="67"/>
      <c r="I200" s="92"/>
      <c r="J200" s="692"/>
      <c r="K200" s="688"/>
    </row>
    <row r="201" spans="1:11" ht="16.5" customHeight="1">
      <c r="A201" s="48">
        <v>195</v>
      </c>
      <c r="B201" s="32" t="s">
        <v>25</v>
      </c>
      <c r="C201" s="31" t="s">
        <v>452</v>
      </c>
      <c r="D201" s="282" t="s">
        <v>1285</v>
      </c>
      <c r="E201" s="153" t="s">
        <v>456</v>
      </c>
      <c r="F201" s="44" t="s">
        <v>11</v>
      </c>
      <c r="G201" s="29"/>
      <c r="H201" s="67"/>
      <c r="I201" s="92"/>
      <c r="J201" s="692"/>
      <c r="K201" s="688"/>
    </row>
    <row r="202" spans="1:11" ht="16.5" customHeight="1">
      <c r="A202" s="48">
        <v>196</v>
      </c>
      <c r="B202" s="32" t="s">
        <v>25</v>
      </c>
      <c r="C202" s="31" t="s">
        <v>452</v>
      </c>
      <c r="D202" s="282" t="s">
        <v>1286</v>
      </c>
      <c r="E202" s="153" t="s">
        <v>458</v>
      </c>
      <c r="F202" s="44" t="s">
        <v>11</v>
      </c>
      <c r="G202" s="29"/>
      <c r="H202" s="67"/>
      <c r="I202" s="92"/>
      <c r="J202" s="692"/>
      <c r="K202" s="688"/>
    </row>
    <row r="203" spans="1:11" ht="16.5" customHeight="1">
      <c r="A203" s="48">
        <v>197</v>
      </c>
      <c r="B203" s="32" t="s">
        <v>25</v>
      </c>
      <c r="C203" s="31" t="s">
        <v>452</v>
      </c>
      <c r="D203" s="282" t="s">
        <v>1287</v>
      </c>
      <c r="E203" s="153" t="s">
        <v>460</v>
      </c>
      <c r="F203" s="44" t="s">
        <v>11</v>
      </c>
      <c r="G203" s="29"/>
      <c r="H203" s="67"/>
      <c r="I203" s="92"/>
      <c r="J203" s="692"/>
      <c r="K203" s="688"/>
    </row>
    <row r="204" spans="1:11" ht="16.5" customHeight="1">
      <c r="A204" s="48">
        <v>198</v>
      </c>
      <c r="B204" s="32" t="s">
        <v>25</v>
      </c>
      <c r="C204" s="31" t="s">
        <v>452</v>
      </c>
      <c r="D204" s="282" t="s">
        <v>1288</v>
      </c>
      <c r="E204" s="153" t="s">
        <v>455</v>
      </c>
      <c r="F204" s="44" t="s">
        <v>11</v>
      </c>
      <c r="G204" s="29"/>
      <c r="H204" s="67"/>
      <c r="I204" s="92"/>
      <c r="J204" s="692"/>
      <c r="K204" s="688"/>
    </row>
    <row r="205" spans="1:11" ht="16.5" customHeight="1">
      <c r="A205" s="48">
        <v>199</v>
      </c>
      <c r="B205" s="32" t="s">
        <v>25</v>
      </c>
      <c r="C205" s="31" t="s">
        <v>452</v>
      </c>
      <c r="D205" s="282" t="s">
        <v>1289</v>
      </c>
      <c r="E205" s="153" t="s">
        <v>461</v>
      </c>
      <c r="F205" s="44" t="s">
        <v>11</v>
      </c>
      <c r="G205" s="29"/>
      <c r="H205" s="67"/>
      <c r="I205" s="92"/>
      <c r="J205" s="692"/>
      <c r="K205" s="688"/>
    </row>
    <row r="206" spans="1:11" ht="16.5" customHeight="1">
      <c r="A206" s="48">
        <v>200</v>
      </c>
      <c r="B206" s="32" t="s">
        <v>25</v>
      </c>
      <c r="C206" s="31" t="s">
        <v>452</v>
      </c>
      <c r="D206" s="282" t="s">
        <v>1290</v>
      </c>
      <c r="E206" s="153" t="s">
        <v>462</v>
      </c>
      <c r="F206" s="44" t="s">
        <v>11</v>
      </c>
      <c r="G206" s="29"/>
      <c r="H206" s="67"/>
      <c r="I206" s="92"/>
      <c r="J206" s="692"/>
      <c r="K206" s="688"/>
    </row>
    <row r="207" spans="1:11" ht="16.5" customHeight="1">
      <c r="A207" s="48">
        <v>201</v>
      </c>
      <c r="B207" s="32" t="s">
        <v>25</v>
      </c>
      <c r="C207" s="31" t="s">
        <v>452</v>
      </c>
      <c r="D207" s="282" t="s">
        <v>1291</v>
      </c>
      <c r="E207" s="153" t="s">
        <v>454</v>
      </c>
      <c r="F207" s="44" t="s">
        <v>11</v>
      </c>
      <c r="G207" s="29"/>
      <c r="H207" s="67"/>
      <c r="I207" s="90"/>
      <c r="J207" s="692"/>
      <c r="K207" s="688"/>
    </row>
    <row r="208" spans="1:11" ht="16.5" customHeight="1">
      <c r="A208" s="48">
        <v>202</v>
      </c>
      <c r="B208" s="32" t="s">
        <v>25</v>
      </c>
      <c r="C208" s="31" t="s">
        <v>452</v>
      </c>
      <c r="D208" s="282" t="s">
        <v>1292</v>
      </c>
      <c r="E208" s="153" t="s">
        <v>455</v>
      </c>
      <c r="F208" s="44" t="s">
        <v>11</v>
      </c>
      <c r="G208" s="29"/>
      <c r="H208" s="67"/>
      <c r="I208" s="92"/>
      <c r="J208" s="692"/>
      <c r="K208" s="688"/>
    </row>
    <row r="209" spans="1:11" ht="16.5" customHeight="1">
      <c r="A209" s="48">
        <v>203</v>
      </c>
      <c r="B209" s="32" t="s">
        <v>25</v>
      </c>
      <c r="C209" s="31" t="s">
        <v>452</v>
      </c>
      <c r="D209" s="282" t="s">
        <v>1293</v>
      </c>
      <c r="E209" s="153" t="s">
        <v>456</v>
      </c>
      <c r="F209" s="44" t="s">
        <v>11</v>
      </c>
      <c r="G209" s="29"/>
      <c r="H209" s="67"/>
      <c r="I209" s="92"/>
      <c r="J209" s="692"/>
      <c r="K209" s="688"/>
    </row>
    <row r="210" spans="1:11" ht="16.5" customHeight="1">
      <c r="A210" s="48">
        <v>204</v>
      </c>
      <c r="B210" s="32" t="s">
        <v>25</v>
      </c>
      <c r="C210" s="31" t="s">
        <v>452</v>
      </c>
      <c r="D210" s="282" t="s">
        <v>1294</v>
      </c>
      <c r="E210" s="153" t="s">
        <v>458</v>
      </c>
      <c r="F210" s="44" t="s">
        <v>11</v>
      </c>
      <c r="G210" s="29"/>
      <c r="H210" s="67"/>
      <c r="I210" s="92"/>
      <c r="J210" s="692"/>
      <c r="K210" s="688"/>
    </row>
    <row r="211" spans="1:11" ht="16.5" customHeight="1">
      <c r="A211" s="48">
        <v>205</v>
      </c>
      <c r="B211" s="32" t="s">
        <v>25</v>
      </c>
      <c r="C211" s="31" t="s">
        <v>452</v>
      </c>
      <c r="D211" s="282" t="s">
        <v>1295</v>
      </c>
      <c r="E211" s="153" t="s">
        <v>460</v>
      </c>
      <c r="F211" s="44" t="s">
        <v>11</v>
      </c>
      <c r="G211" s="29"/>
      <c r="H211" s="67"/>
      <c r="I211" s="92"/>
      <c r="J211" s="692"/>
      <c r="K211" s="688"/>
    </row>
    <row r="212" spans="1:11" ht="16.5" customHeight="1">
      <c r="A212" s="48">
        <v>206</v>
      </c>
      <c r="B212" s="32" t="s">
        <v>25</v>
      </c>
      <c r="C212" s="31" t="s">
        <v>452</v>
      </c>
      <c r="D212" s="282" t="s">
        <v>1296</v>
      </c>
      <c r="E212" s="153" t="s">
        <v>455</v>
      </c>
      <c r="F212" s="44" t="s">
        <v>11</v>
      </c>
      <c r="G212" s="29"/>
      <c r="H212" s="67"/>
      <c r="I212" s="92"/>
      <c r="J212" s="692"/>
      <c r="K212" s="688"/>
    </row>
    <row r="213" spans="1:11" ht="16.5" customHeight="1">
      <c r="A213" s="48">
        <v>207</v>
      </c>
      <c r="B213" s="32" t="s">
        <v>25</v>
      </c>
      <c r="C213" s="31" t="s">
        <v>452</v>
      </c>
      <c r="D213" s="282" t="s">
        <v>1297</v>
      </c>
      <c r="E213" s="153" t="s">
        <v>461</v>
      </c>
      <c r="F213" s="44" t="s">
        <v>11</v>
      </c>
      <c r="G213" s="29"/>
      <c r="H213" s="67"/>
      <c r="I213" s="92"/>
      <c r="J213" s="692"/>
      <c r="K213" s="688"/>
    </row>
    <row r="214" spans="1:11" ht="16.5" customHeight="1">
      <c r="A214" s="48">
        <v>208</v>
      </c>
      <c r="B214" s="32" t="s">
        <v>25</v>
      </c>
      <c r="C214" s="31" t="s">
        <v>452</v>
      </c>
      <c r="D214" s="282" t="s">
        <v>1298</v>
      </c>
      <c r="E214" s="153" t="s">
        <v>462</v>
      </c>
      <c r="F214" s="44" t="s">
        <v>11</v>
      </c>
      <c r="G214" s="29"/>
      <c r="H214" s="67"/>
      <c r="I214" s="92"/>
      <c r="J214" s="692"/>
      <c r="K214" s="688"/>
    </row>
    <row r="215" spans="1:11" ht="16.5" customHeight="1">
      <c r="A215" s="48">
        <v>209</v>
      </c>
      <c r="B215" s="32" t="s">
        <v>25</v>
      </c>
      <c r="C215" s="31" t="s">
        <v>452</v>
      </c>
      <c r="D215" s="282" t="s">
        <v>1299</v>
      </c>
      <c r="E215" s="153" t="s">
        <v>454</v>
      </c>
      <c r="F215" s="44" t="s">
        <v>11</v>
      </c>
      <c r="G215" s="29"/>
      <c r="H215" s="67"/>
      <c r="I215" s="92"/>
      <c r="J215" s="692"/>
      <c r="K215" s="688"/>
    </row>
    <row r="216" spans="1:11" ht="16.5" customHeight="1">
      <c r="A216" s="48">
        <v>210</v>
      </c>
      <c r="B216" s="32" t="s">
        <v>25</v>
      </c>
      <c r="C216" s="31" t="s">
        <v>452</v>
      </c>
      <c r="D216" s="282" t="s">
        <v>1300</v>
      </c>
      <c r="E216" s="153" t="s">
        <v>455</v>
      </c>
      <c r="F216" s="44" t="s">
        <v>11</v>
      </c>
      <c r="G216" s="29"/>
      <c r="H216" s="67"/>
      <c r="I216" s="92"/>
      <c r="J216" s="692"/>
      <c r="K216" s="688"/>
    </row>
    <row r="217" spans="1:11" ht="16.5" customHeight="1">
      <c r="A217" s="48">
        <v>211</v>
      </c>
      <c r="B217" s="32" t="s">
        <v>25</v>
      </c>
      <c r="C217" s="31" t="s">
        <v>452</v>
      </c>
      <c r="D217" s="282" t="s">
        <v>1301</v>
      </c>
      <c r="E217" s="153" t="s">
        <v>456</v>
      </c>
      <c r="F217" s="44" t="s">
        <v>11</v>
      </c>
      <c r="G217" s="29"/>
      <c r="H217" s="67"/>
      <c r="I217" s="92"/>
      <c r="J217" s="692"/>
      <c r="K217" s="688"/>
    </row>
    <row r="218" spans="1:11" ht="16.5" customHeight="1">
      <c r="A218" s="48">
        <v>212</v>
      </c>
      <c r="B218" s="32" t="s">
        <v>25</v>
      </c>
      <c r="C218" s="31" t="s">
        <v>452</v>
      </c>
      <c r="D218" s="282" t="s">
        <v>1302</v>
      </c>
      <c r="E218" s="153" t="s">
        <v>458</v>
      </c>
      <c r="F218" s="44" t="s">
        <v>11</v>
      </c>
      <c r="G218" s="29"/>
      <c r="H218" s="67"/>
      <c r="I218" s="92"/>
      <c r="J218" s="692"/>
      <c r="K218" s="688"/>
    </row>
    <row r="219" spans="1:11" ht="16.5" customHeight="1">
      <c r="A219" s="48">
        <v>213</v>
      </c>
      <c r="B219" s="32" t="s">
        <v>25</v>
      </c>
      <c r="C219" s="31" t="s">
        <v>452</v>
      </c>
      <c r="D219" s="282" t="s">
        <v>1303</v>
      </c>
      <c r="E219" s="153" t="s">
        <v>460</v>
      </c>
      <c r="F219" s="44" t="s">
        <v>11</v>
      </c>
      <c r="G219" s="29"/>
      <c r="H219" s="67"/>
      <c r="I219" s="92"/>
      <c r="J219" s="692"/>
      <c r="K219" s="688"/>
    </row>
    <row r="220" spans="1:11" ht="16.5" customHeight="1">
      <c r="A220" s="48">
        <v>214</v>
      </c>
      <c r="B220" s="32" t="s">
        <v>25</v>
      </c>
      <c r="C220" s="31" t="s">
        <v>452</v>
      </c>
      <c r="D220" s="282" t="s">
        <v>1304</v>
      </c>
      <c r="E220" s="153" t="s">
        <v>455</v>
      </c>
      <c r="F220" s="44" t="s">
        <v>11</v>
      </c>
      <c r="G220" s="29"/>
      <c r="H220" s="67"/>
      <c r="I220" s="92"/>
      <c r="J220" s="692"/>
      <c r="K220" s="688"/>
    </row>
    <row r="221" spans="1:11" ht="16.5" customHeight="1">
      <c r="A221" s="48">
        <v>215</v>
      </c>
      <c r="B221" s="32" t="s">
        <v>25</v>
      </c>
      <c r="C221" s="31" t="s">
        <v>452</v>
      </c>
      <c r="D221" s="282" t="s">
        <v>1305</v>
      </c>
      <c r="E221" s="153" t="s">
        <v>461</v>
      </c>
      <c r="F221" s="44" t="s">
        <v>11</v>
      </c>
      <c r="G221" s="29"/>
      <c r="H221" s="67"/>
      <c r="I221" s="92"/>
      <c r="J221" s="692"/>
      <c r="K221" s="688"/>
    </row>
    <row r="222" spans="1:11" ht="16.5" customHeight="1">
      <c r="A222" s="48">
        <v>216</v>
      </c>
      <c r="B222" s="32" t="s">
        <v>25</v>
      </c>
      <c r="C222" s="31" t="s">
        <v>452</v>
      </c>
      <c r="D222" s="282" t="s">
        <v>1306</v>
      </c>
      <c r="E222" s="153" t="s">
        <v>462</v>
      </c>
      <c r="F222" s="44" t="s">
        <v>11</v>
      </c>
      <c r="G222" s="29"/>
      <c r="H222" s="67"/>
      <c r="I222" s="92"/>
      <c r="J222" s="692"/>
      <c r="K222" s="688"/>
    </row>
    <row r="223" spans="1:11" ht="16.5" customHeight="1">
      <c r="A223" s="48">
        <v>217</v>
      </c>
      <c r="B223" s="32" t="s">
        <v>25</v>
      </c>
      <c r="C223" s="31" t="s">
        <v>452</v>
      </c>
      <c r="D223" s="282" t="s">
        <v>1307</v>
      </c>
      <c r="E223" s="153" t="s">
        <v>454</v>
      </c>
      <c r="F223" s="44" t="s">
        <v>11</v>
      </c>
      <c r="G223" s="29"/>
      <c r="H223" s="67"/>
      <c r="I223" s="92"/>
      <c r="J223" s="692"/>
      <c r="K223" s="688"/>
    </row>
    <row r="224" spans="1:11" ht="16.5" customHeight="1">
      <c r="A224" s="48">
        <v>218</v>
      </c>
      <c r="B224" s="32" t="s">
        <v>25</v>
      </c>
      <c r="C224" s="31" t="s">
        <v>452</v>
      </c>
      <c r="D224" s="282" t="s">
        <v>1308</v>
      </c>
      <c r="E224" s="153" t="s">
        <v>455</v>
      </c>
      <c r="F224" s="44" t="s">
        <v>11</v>
      </c>
      <c r="G224" s="29"/>
      <c r="H224" s="67"/>
      <c r="I224" s="92"/>
      <c r="J224" s="692"/>
      <c r="K224" s="688"/>
    </row>
    <row r="225" spans="1:11" ht="16.5" customHeight="1">
      <c r="A225" s="48">
        <v>219</v>
      </c>
      <c r="B225" s="32" t="s">
        <v>25</v>
      </c>
      <c r="C225" s="31" t="s">
        <v>452</v>
      </c>
      <c r="D225" s="282" t="s">
        <v>1309</v>
      </c>
      <c r="E225" s="153" t="s">
        <v>456</v>
      </c>
      <c r="F225" s="44" t="s">
        <v>11</v>
      </c>
      <c r="G225" s="29"/>
      <c r="H225" s="67"/>
      <c r="I225" s="92"/>
      <c r="J225" s="692"/>
      <c r="K225" s="688"/>
    </row>
    <row r="226" spans="1:11" ht="16.5" customHeight="1">
      <c r="A226" s="48">
        <v>220</v>
      </c>
      <c r="B226" s="32" t="s">
        <v>25</v>
      </c>
      <c r="C226" s="31" t="s">
        <v>452</v>
      </c>
      <c r="D226" s="282" t="s">
        <v>1310</v>
      </c>
      <c r="E226" s="153" t="s">
        <v>458</v>
      </c>
      <c r="F226" s="44" t="s">
        <v>11</v>
      </c>
      <c r="G226" s="29"/>
      <c r="H226" s="67"/>
      <c r="I226" s="92"/>
      <c r="J226" s="692"/>
      <c r="K226" s="688"/>
    </row>
    <row r="227" spans="1:11" ht="16.5" customHeight="1">
      <c r="A227" s="48">
        <v>221</v>
      </c>
      <c r="B227" s="32" t="s">
        <v>25</v>
      </c>
      <c r="C227" s="31" t="s">
        <v>452</v>
      </c>
      <c r="D227" s="282" t="s">
        <v>1311</v>
      </c>
      <c r="E227" s="153" t="s">
        <v>460</v>
      </c>
      <c r="F227" s="44" t="s">
        <v>11</v>
      </c>
      <c r="G227" s="29"/>
      <c r="H227" s="67"/>
      <c r="I227" s="92"/>
      <c r="J227" s="692"/>
      <c r="K227" s="688"/>
    </row>
    <row r="228" spans="1:11" ht="16.5" customHeight="1">
      <c r="A228" s="48">
        <v>222</v>
      </c>
      <c r="B228" s="32" t="s">
        <v>25</v>
      </c>
      <c r="C228" s="31" t="s">
        <v>452</v>
      </c>
      <c r="D228" s="282" t="s">
        <v>1312</v>
      </c>
      <c r="E228" s="153" t="s">
        <v>455</v>
      </c>
      <c r="F228" s="44" t="s">
        <v>11</v>
      </c>
      <c r="G228" s="29"/>
      <c r="H228" s="67"/>
      <c r="I228" s="92"/>
      <c r="J228" s="692"/>
      <c r="K228" s="688"/>
    </row>
    <row r="229" spans="1:11" ht="16.5" customHeight="1">
      <c r="A229" s="48">
        <v>223</v>
      </c>
      <c r="B229" s="32" t="s">
        <v>25</v>
      </c>
      <c r="C229" s="31" t="s">
        <v>452</v>
      </c>
      <c r="D229" s="282" t="s">
        <v>1313</v>
      </c>
      <c r="E229" s="153" t="s">
        <v>461</v>
      </c>
      <c r="F229" s="44" t="s">
        <v>11</v>
      </c>
      <c r="G229" s="29"/>
      <c r="H229" s="67"/>
      <c r="I229" s="92"/>
      <c r="J229" s="692"/>
      <c r="K229" s="688"/>
    </row>
    <row r="230" spans="1:11" ht="16.5" customHeight="1">
      <c r="A230" s="48">
        <v>224</v>
      </c>
      <c r="B230" s="32" t="s">
        <v>25</v>
      </c>
      <c r="C230" s="31" t="s">
        <v>452</v>
      </c>
      <c r="D230" s="282" t="s">
        <v>1314</v>
      </c>
      <c r="E230" s="153" t="s">
        <v>462</v>
      </c>
      <c r="F230" s="44" t="s">
        <v>11</v>
      </c>
      <c r="G230" s="29"/>
      <c r="H230" s="67"/>
      <c r="I230" s="92"/>
      <c r="J230" s="692"/>
      <c r="K230" s="688"/>
    </row>
    <row r="231" spans="1:11" ht="16.5" customHeight="1">
      <c r="A231" s="48">
        <v>225</v>
      </c>
      <c r="B231" s="32" t="s">
        <v>25</v>
      </c>
      <c r="C231" s="31" t="s">
        <v>452</v>
      </c>
      <c r="D231" s="282" t="s">
        <v>1315</v>
      </c>
      <c r="E231" s="153" t="s">
        <v>454</v>
      </c>
      <c r="F231" s="44" t="s">
        <v>11</v>
      </c>
      <c r="G231" s="29"/>
      <c r="H231" s="67"/>
      <c r="I231" s="92"/>
      <c r="J231" s="692"/>
      <c r="K231" s="688"/>
    </row>
    <row r="232" spans="1:11" ht="16.5" customHeight="1">
      <c r="A232" s="48">
        <v>226</v>
      </c>
      <c r="B232" s="32" t="s">
        <v>25</v>
      </c>
      <c r="C232" s="31" t="s">
        <v>452</v>
      </c>
      <c r="D232" s="282" t="s">
        <v>1316</v>
      </c>
      <c r="E232" s="153" t="s">
        <v>455</v>
      </c>
      <c r="F232" s="44" t="s">
        <v>11</v>
      </c>
      <c r="G232" s="29"/>
      <c r="H232" s="67"/>
      <c r="I232" s="92"/>
      <c r="J232" s="692"/>
      <c r="K232" s="688"/>
    </row>
    <row r="233" spans="1:11" ht="16.5" customHeight="1">
      <c r="A233" s="48">
        <v>227</v>
      </c>
      <c r="B233" s="32" t="s">
        <v>25</v>
      </c>
      <c r="C233" s="31" t="s">
        <v>452</v>
      </c>
      <c r="D233" s="282" t="s">
        <v>1317</v>
      </c>
      <c r="E233" s="153" t="s">
        <v>456</v>
      </c>
      <c r="F233" s="44" t="s">
        <v>11</v>
      </c>
      <c r="G233" s="29"/>
      <c r="H233" s="67"/>
      <c r="I233" s="92"/>
      <c r="J233" s="692"/>
      <c r="K233" s="688"/>
    </row>
    <row r="234" spans="1:11" ht="16.5" customHeight="1">
      <c r="A234" s="48">
        <v>228</v>
      </c>
      <c r="B234" s="32" t="s">
        <v>25</v>
      </c>
      <c r="C234" s="31" t="s">
        <v>452</v>
      </c>
      <c r="D234" s="282" t="s">
        <v>1318</v>
      </c>
      <c r="E234" s="153" t="s">
        <v>458</v>
      </c>
      <c r="F234" s="44" t="s">
        <v>11</v>
      </c>
      <c r="G234" s="29"/>
      <c r="H234" s="67"/>
      <c r="I234" s="92"/>
      <c r="J234" s="692"/>
      <c r="K234" s="688"/>
    </row>
    <row r="235" spans="1:11" ht="16.5" customHeight="1">
      <c r="A235" s="48">
        <v>229</v>
      </c>
      <c r="B235" s="32" t="s">
        <v>25</v>
      </c>
      <c r="C235" s="31" t="s">
        <v>452</v>
      </c>
      <c r="D235" s="282" t="s">
        <v>1319</v>
      </c>
      <c r="E235" s="153" t="s">
        <v>460</v>
      </c>
      <c r="F235" s="44" t="s">
        <v>11</v>
      </c>
      <c r="G235" s="29"/>
      <c r="H235" s="67"/>
      <c r="I235" s="92"/>
      <c r="J235" s="692"/>
      <c r="K235" s="688"/>
    </row>
    <row r="236" spans="1:11" ht="16.5" customHeight="1">
      <c r="A236" s="48">
        <v>230</v>
      </c>
      <c r="B236" s="32" t="s">
        <v>25</v>
      </c>
      <c r="C236" s="31" t="s">
        <v>452</v>
      </c>
      <c r="D236" s="282" t="s">
        <v>1320</v>
      </c>
      <c r="E236" s="153" t="s">
        <v>455</v>
      </c>
      <c r="F236" s="44" t="s">
        <v>11</v>
      </c>
      <c r="G236" s="29"/>
      <c r="H236" s="67"/>
      <c r="I236" s="92"/>
      <c r="J236" s="692"/>
      <c r="K236" s="688"/>
    </row>
    <row r="237" spans="1:11" ht="16.5" customHeight="1">
      <c r="A237" s="48">
        <v>231</v>
      </c>
      <c r="B237" s="32" t="s">
        <v>25</v>
      </c>
      <c r="C237" s="31" t="s">
        <v>452</v>
      </c>
      <c r="D237" s="282" t="s">
        <v>1321</v>
      </c>
      <c r="E237" s="153" t="s">
        <v>461</v>
      </c>
      <c r="F237" s="44" t="s">
        <v>11</v>
      </c>
      <c r="G237" s="29"/>
      <c r="H237" s="67"/>
      <c r="I237" s="92"/>
      <c r="J237" s="692"/>
      <c r="K237" s="688"/>
    </row>
    <row r="238" spans="1:11" ht="16.5" customHeight="1">
      <c r="A238" s="48">
        <v>232</v>
      </c>
      <c r="B238" s="32" t="s">
        <v>25</v>
      </c>
      <c r="C238" s="31" t="s">
        <v>452</v>
      </c>
      <c r="D238" s="282" t="s">
        <v>1322</v>
      </c>
      <c r="E238" s="153" t="s">
        <v>462</v>
      </c>
      <c r="F238" s="44" t="s">
        <v>11</v>
      </c>
      <c r="G238" s="29"/>
      <c r="H238" s="67"/>
      <c r="I238" s="92"/>
      <c r="J238" s="692"/>
      <c r="K238" s="688"/>
    </row>
    <row r="239" spans="1:11" ht="16.5" customHeight="1">
      <c r="A239" s="48">
        <v>233</v>
      </c>
      <c r="B239" s="32" t="s">
        <v>25</v>
      </c>
      <c r="C239" s="31" t="s">
        <v>452</v>
      </c>
      <c r="D239" s="282" t="s">
        <v>1323</v>
      </c>
      <c r="E239" s="153" t="s">
        <v>454</v>
      </c>
      <c r="F239" s="44" t="s">
        <v>11</v>
      </c>
      <c r="G239" s="29"/>
      <c r="H239" s="67"/>
      <c r="I239" s="92"/>
      <c r="J239" s="692"/>
      <c r="K239" s="688"/>
    </row>
    <row r="240" spans="1:11" ht="16.5" customHeight="1">
      <c r="A240" s="48">
        <v>234</v>
      </c>
      <c r="B240" s="32" t="s">
        <v>25</v>
      </c>
      <c r="C240" s="31" t="s">
        <v>452</v>
      </c>
      <c r="D240" s="282" t="s">
        <v>1324</v>
      </c>
      <c r="E240" s="153" t="s">
        <v>455</v>
      </c>
      <c r="F240" s="44" t="s">
        <v>11</v>
      </c>
      <c r="G240" s="29"/>
      <c r="H240" s="67"/>
      <c r="I240" s="92"/>
      <c r="J240" s="692"/>
      <c r="K240" s="688"/>
    </row>
    <row r="241" spans="1:11" ht="16.5" customHeight="1">
      <c r="A241" s="48">
        <v>235</v>
      </c>
      <c r="B241" s="32" t="s">
        <v>25</v>
      </c>
      <c r="C241" s="31" t="s">
        <v>452</v>
      </c>
      <c r="D241" s="282" t="s">
        <v>1325</v>
      </c>
      <c r="E241" s="153" t="s">
        <v>456</v>
      </c>
      <c r="F241" s="44" t="s">
        <v>11</v>
      </c>
      <c r="G241" s="29"/>
      <c r="H241" s="67"/>
      <c r="I241" s="92"/>
      <c r="J241" s="692"/>
      <c r="K241" s="688"/>
    </row>
    <row r="242" spans="1:11" ht="16.5" customHeight="1">
      <c r="A242" s="48">
        <v>236</v>
      </c>
      <c r="B242" s="32" t="s">
        <v>25</v>
      </c>
      <c r="C242" s="31" t="s">
        <v>452</v>
      </c>
      <c r="D242" s="282" t="s">
        <v>1326</v>
      </c>
      <c r="E242" s="153" t="s">
        <v>458</v>
      </c>
      <c r="F242" s="44" t="s">
        <v>11</v>
      </c>
      <c r="G242" s="29"/>
      <c r="H242" s="67"/>
      <c r="I242" s="92"/>
      <c r="J242" s="692"/>
      <c r="K242" s="688"/>
    </row>
    <row r="243" spans="1:11" ht="16.5" customHeight="1">
      <c r="A243" s="48">
        <v>237</v>
      </c>
      <c r="B243" s="32" t="s">
        <v>25</v>
      </c>
      <c r="C243" s="31" t="s">
        <v>452</v>
      </c>
      <c r="D243" s="282" t="s">
        <v>1327</v>
      </c>
      <c r="E243" s="153" t="s">
        <v>460</v>
      </c>
      <c r="F243" s="44" t="s">
        <v>11</v>
      </c>
      <c r="G243" s="29"/>
      <c r="H243" s="67"/>
      <c r="I243" s="92"/>
      <c r="J243" s="692"/>
      <c r="K243" s="688"/>
    </row>
    <row r="244" spans="1:11" ht="16.5" customHeight="1">
      <c r="A244" s="48">
        <v>238</v>
      </c>
      <c r="B244" s="32" t="s">
        <v>25</v>
      </c>
      <c r="C244" s="31" t="s">
        <v>452</v>
      </c>
      <c r="D244" s="282" t="s">
        <v>1328</v>
      </c>
      <c r="E244" s="153" t="s">
        <v>455</v>
      </c>
      <c r="F244" s="44" t="s">
        <v>11</v>
      </c>
      <c r="G244" s="29"/>
      <c r="H244" s="67"/>
      <c r="I244" s="92"/>
      <c r="J244" s="692"/>
      <c r="K244" s="688"/>
    </row>
    <row r="245" spans="1:11" ht="16.5" customHeight="1">
      <c r="A245" s="48">
        <v>239</v>
      </c>
      <c r="B245" s="32" t="s">
        <v>25</v>
      </c>
      <c r="C245" s="31" t="s">
        <v>452</v>
      </c>
      <c r="D245" s="282" t="s">
        <v>1329</v>
      </c>
      <c r="E245" s="153" t="s">
        <v>461</v>
      </c>
      <c r="F245" s="44" t="s">
        <v>11</v>
      </c>
      <c r="G245" s="29"/>
      <c r="H245" s="67"/>
      <c r="I245" s="92"/>
      <c r="J245" s="692"/>
      <c r="K245" s="688"/>
    </row>
    <row r="246" spans="1:11" ht="16.5" customHeight="1">
      <c r="A246" s="48">
        <v>240</v>
      </c>
      <c r="B246" s="32" t="s">
        <v>25</v>
      </c>
      <c r="C246" s="31" t="s">
        <v>452</v>
      </c>
      <c r="D246" s="282" t="s">
        <v>1330</v>
      </c>
      <c r="E246" s="153" t="s">
        <v>462</v>
      </c>
      <c r="F246" s="44" t="s">
        <v>11</v>
      </c>
      <c r="G246" s="29"/>
      <c r="H246" s="67"/>
      <c r="I246" s="92"/>
      <c r="J246" s="693"/>
      <c r="K246" s="674"/>
    </row>
    <row r="247" spans="1:11" ht="16.5" customHeight="1">
      <c r="A247" s="48">
        <v>241</v>
      </c>
      <c r="B247" s="32" t="s">
        <v>25</v>
      </c>
      <c r="C247" s="31" t="s">
        <v>465</v>
      </c>
      <c r="D247" s="63" t="s">
        <v>1331</v>
      </c>
      <c r="E247" s="154"/>
      <c r="F247" s="44" t="s">
        <v>11</v>
      </c>
      <c r="G247" s="29"/>
      <c r="H247" s="67"/>
      <c r="I247" s="92"/>
      <c r="J247" s="694" t="s">
        <v>2496</v>
      </c>
      <c r="K247" s="667" t="s">
        <v>2487</v>
      </c>
    </row>
    <row r="248" spans="1:11" ht="16.5" customHeight="1">
      <c r="A248" s="48">
        <v>242</v>
      </c>
      <c r="B248" s="32" t="s">
        <v>25</v>
      </c>
      <c r="C248" s="31" t="s">
        <v>466</v>
      </c>
      <c r="D248" s="63" t="s">
        <v>467</v>
      </c>
      <c r="E248" s="153" t="s">
        <v>468</v>
      </c>
      <c r="F248" s="44" t="s">
        <v>11</v>
      </c>
      <c r="G248" s="29"/>
      <c r="H248" s="67"/>
      <c r="I248" s="92"/>
      <c r="J248" s="695"/>
      <c r="K248" s="668"/>
    </row>
    <row r="249" spans="1:11" ht="16.5" customHeight="1">
      <c r="A249" s="48">
        <v>243</v>
      </c>
      <c r="B249" s="32" t="s">
        <v>25</v>
      </c>
      <c r="C249" s="31" t="s">
        <v>466</v>
      </c>
      <c r="D249" s="63" t="s">
        <v>469</v>
      </c>
      <c r="E249" s="153" t="s">
        <v>468</v>
      </c>
      <c r="F249" s="44" t="s">
        <v>11</v>
      </c>
      <c r="G249" s="29"/>
      <c r="H249" s="67"/>
      <c r="I249" s="92"/>
      <c r="J249" s="695"/>
      <c r="K249" s="668"/>
    </row>
    <row r="250" spans="1:11" ht="16.5" customHeight="1">
      <c r="A250" s="48">
        <v>244</v>
      </c>
      <c r="B250" s="32" t="s">
        <v>25</v>
      </c>
      <c r="C250" s="31" t="s">
        <v>466</v>
      </c>
      <c r="D250" s="63" t="s">
        <v>470</v>
      </c>
      <c r="E250" s="153" t="s">
        <v>468</v>
      </c>
      <c r="F250" s="44" t="s">
        <v>11</v>
      </c>
      <c r="G250" s="29"/>
      <c r="H250" s="67"/>
      <c r="I250" s="92"/>
      <c r="J250" s="695"/>
      <c r="K250" s="668"/>
    </row>
    <row r="251" spans="1:11" ht="16.5" customHeight="1">
      <c r="A251" s="48">
        <v>245</v>
      </c>
      <c r="B251" s="32" t="s">
        <v>25</v>
      </c>
      <c r="C251" s="31" t="s">
        <v>466</v>
      </c>
      <c r="D251" s="63" t="s">
        <v>471</v>
      </c>
      <c r="E251" s="153" t="s">
        <v>468</v>
      </c>
      <c r="F251" s="44" t="s">
        <v>11</v>
      </c>
      <c r="G251" s="29"/>
      <c r="H251" s="67"/>
      <c r="I251" s="92"/>
      <c r="J251" s="695"/>
      <c r="K251" s="668"/>
    </row>
    <row r="252" spans="1:11" ht="16.5" customHeight="1">
      <c r="A252" s="48">
        <v>246</v>
      </c>
      <c r="B252" s="32" t="s">
        <v>25</v>
      </c>
      <c r="C252" s="31" t="s">
        <v>466</v>
      </c>
      <c r="D252" s="63" t="s">
        <v>472</v>
      </c>
      <c r="E252" s="154"/>
      <c r="F252" s="44" t="s">
        <v>11</v>
      </c>
      <c r="G252" s="29"/>
      <c r="H252" s="67"/>
      <c r="I252" s="92"/>
      <c r="J252" s="695"/>
      <c r="K252" s="668"/>
    </row>
    <row r="253" spans="1:11" ht="16.5" customHeight="1">
      <c r="A253" s="48">
        <v>247</v>
      </c>
      <c r="B253" s="32" t="s">
        <v>25</v>
      </c>
      <c r="C253" s="31" t="s">
        <v>466</v>
      </c>
      <c r="D253" s="63" t="s">
        <v>473</v>
      </c>
      <c r="E253" s="154"/>
      <c r="F253" s="44" t="s">
        <v>11</v>
      </c>
      <c r="G253" s="29"/>
      <c r="H253" s="67"/>
      <c r="I253" s="92"/>
      <c r="J253" s="695"/>
      <c r="K253" s="668"/>
    </row>
    <row r="254" spans="1:11" ht="16.5" customHeight="1">
      <c r="A254" s="48">
        <v>248</v>
      </c>
      <c r="B254" s="32" t="s">
        <v>25</v>
      </c>
      <c r="C254" s="31" t="s">
        <v>466</v>
      </c>
      <c r="D254" s="63" t="s">
        <v>474</v>
      </c>
      <c r="E254" s="154"/>
      <c r="F254" s="44" t="s">
        <v>11</v>
      </c>
      <c r="G254" s="29"/>
      <c r="H254" s="67"/>
      <c r="I254" s="92"/>
      <c r="J254" s="695"/>
      <c r="K254" s="668"/>
    </row>
    <row r="255" spans="1:11" ht="16.5" customHeight="1">
      <c r="A255" s="48">
        <v>249</v>
      </c>
      <c r="B255" s="32" t="s">
        <v>25</v>
      </c>
      <c r="C255" s="31" t="s">
        <v>466</v>
      </c>
      <c r="D255" s="63" t="s">
        <v>475</v>
      </c>
      <c r="E255" s="154"/>
      <c r="F255" s="44" t="s">
        <v>11</v>
      </c>
      <c r="G255" s="29"/>
      <c r="H255" s="29"/>
      <c r="I255" s="92"/>
      <c r="J255" s="696"/>
      <c r="K255" s="669"/>
    </row>
    <row r="256" spans="1:11" ht="16.5" customHeight="1">
      <c r="A256" s="48">
        <v>250</v>
      </c>
      <c r="B256" s="32" t="s">
        <v>25</v>
      </c>
      <c r="C256" s="31" t="s">
        <v>476</v>
      </c>
      <c r="D256" s="63" t="s">
        <v>1332</v>
      </c>
      <c r="E256" s="153" t="s">
        <v>477</v>
      </c>
      <c r="F256" s="49" t="s">
        <v>12</v>
      </c>
      <c r="G256" s="29"/>
      <c r="H256" s="67"/>
      <c r="I256" s="89" t="s">
        <v>478</v>
      </c>
      <c r="J256" s="568" t="s">
        <v>2212</v>
      </c>
      <c r="K256" s="664" t="s">
        <v>2469</v>
      </c>
    </row>
    <row r="257" spans="1:11" ht="16.5" customHeight="1">
      <c r="A257" s="48">
        <v>251</v>
      </c>
      <c r="B257" s="32" t="s">
        <v>25</v>
      </c>
      <c r="C257" s="31" t="s">
        <v>476</v>
      </c>
      <c r="D257" s="63" t="s">
        <v>479</v>
      </c>
      <c r="E257" s="154"/>
      <c r="F257" s="49" t="s">
        <v>12</v>
      </c>
      <c r="G257" s="29"/>
      <c r="H257" s="67"/>
      <c r="I257" s="92"/>
      <c r="J257" s="28"/>
      <c r="K257" s="665"/>
    </row>
    <row r="258" spans="1:11" ht="16.5" customHeight="1">
      <c r="A258" s="48">
        <v>252</v>
      </c>
      <c r="B258" s="32" t="s">
        <v>25</v>
      </c>
      <c r="C258" s="31" t="s">
        <v>476</v>
      </c>
      <c r="D258" s="63" t="s">
        <v>480</v>
      </c>
      <c r="E258" s="154"/>
      <c r="F258" s="49" t="s">
        <v>12</v>
      </c>
      <c r="G258" s="29"/>
      <c r="H258" s="67"/>
      <c r="I258" s="92"/>
      <c r="J258" s="28"/>
      <c r="K258" s="665"/>
    </row>
    <row r="259" spans="1:11" ht="16.5" customHeight="1">
      <c r="A259" s="48">
        <v>253</v>
      </c>
      <c r="B259" s="32" t="s">
        <v>25</v>
      </c>
      <c r="C259" s="31" t="s">
        <v>476</v>
      </c>
      <c r="D259" s="63" t="s">
        <v>481</v>
      </c>
      <c r="E259" s="154"/>
      <c r="F259" s="49" t="s">
        <v>12</v>
      </c>
      <c r="G259" s="29"/>
      <c r="H259" s="67"/>
      <c r="I259" s="92"/>
      <c r="J259" s="28"/>
      <c r="K259" s="665"/>
    </row>
    <row r="260" spans="1:11" ht="16.5" customHeight="1">
      <c r="A260" s="48">
        <v>254</v>
      </c>
      <c r="B260" s="32" t="s">
        <v>25</v>
      </c>
      <c r="C260" s="31" t="s">
        <v>476</v>
      </c>
      <c r="D260" s="63" t="s">
        <v>482</v>
      </c>
      <c r="E260" s="154"/>
      <c r="F260" s="49" t="s">
        <v>12</v>
      </c>
      <c r="G260" s="29"/>
      <c r="H260" s="67"/>
      <c r="I260" s="92"/>
      <c r="J260" s="28"/>
      <c r="K260" s="665"/>
    </row>
    <row r="261" spans="1:11" ht="17.45" customHeight="1">
      <c r="A261" s="48">
        <v>255</v>
      </c>
      <c r="B261" s="32" t="s">
        <v>25</v>
      </c>
      <c r="C261" s="31" t="s">
        <v>476</v>
      </c>
      <c r="D261" s="63" t="s">
        <v>483</v>
      </c>
      <c r="E261" s="154"/>
      <c r="F261" s="49" t="s">
        <v>12</v>
      </c>
      <c r="G261" s="29"/>
      <c r="H261" s="67"/>
      <c r="I261" s="92"/>
      <c r="J261" s="28"/>
      <c r="K261" s="665"/>
    </row>
    <row r="262" spans="1:11" ht="17.45" customHeight="1">
      <c r="A262" s="48">
        <v>256</v>
      </c>
      <c r="B262" s="32" t="s">
        <v>25</v>
      </c>
      <c r="C262" s="31" t="s">
        <v>476</v>
      </c>
      <c r="D262" s="63" t="s">
        <v>484</v>
      </c>
      <c r="E262" s="154"/>
      <c r="F262" s="49" t="s">
        <v>12</v>
      </c>
      <c r="G262" s="29"/>
      <c r="H262" s="67"/>
      <c r="I262" s="92"/>
      <c r="J262" s="28"/>
      <c r="K262" s="665"/>
    </row>
    <row r="263" spans="1:11" ht="16.5" customHeight="1">
      <c r="A263" s="48">
        <v>257</v>
      </c>
      <c r="B263" s="32" t="s">
        <v>25</v>
      </c>
      <c r="C263" s="31" t="s">
        <v>476</v>
      </c>
      <c r="D263" s="63" t="s">
        <v>485</v>
      </c>
      <c r="E263" s="154"/>
      <c r="F263" s="49" t="s">
        <v>12</v>
      </c>
      <c r="G263" s="29"/>
      <c r="H263" s="67"/>
      <c r="I263" s="92"/>
      <c r="J263" s="28"/>
      <c r="K263" s="665"/>
    </row>
    <row r="264" spans="1:11" ht="16.5" customHeight="1">
      <c r="A264" s="48">
        <v>258</v>
      </c>
      <c r="B264" s="32" t="s">
        <v>25</v>
      </c>
      <c r="C264" s="31" t="s">
        <v>476</v>
      </c>
      <c r="D264" s="63" t="s">
        <v>486</v>
      </c>
      <c r="E264" s="154"/>
      <c r="F264" s="49" t="s">
        <v>12</v>
      </c>
      <c r="G264" s="29"/>
      <c r="H264" s="67"/>
      <c r="I264" s="92"/>
      <c r="J264" s="28"/>
      <c r="K264" s="665"/>
    </row>
    <row r="265" spans="1:11" ht="16.5" customHeight="1">
      <c r="A265" s="48">
        <v>259</v>
      </c>
      <c r="B265" s="32" t="s">
        <v>25</v>
      </c>
      <c r="C265" s="31" t="s">
        <v>476</v>
      </c>
      <c r="D265" s="63" t="s">
        <v>487</v>
      </c>
      <c r="E265" s="154"/>
      <c r="F265" s="49" t="s">
        <v>12</v>
      </c>
      <c r="G265" s="29"/>
      <c r="H265" s="67"/>
      <c r="I265" s="92"/>
      <c r="J265" s="28"/>
      <c r="K265" s="665"/>
    </row>
    <row r="266" spans="1:11" ht="16.5" customHeight="1">
      <c r="A266" s="48">
        <v>260</v>
      </c>
      <c r="B266" s="32" t="s">
        <v>25</v>
      </c>
      <c r="C266" s="31" t="s">
        <v>476</v>
      </c>
      <c r="D266" s="63" t="s">
        <v>488</v>
      </c>
      <c r="E266" s="154"/>
      <c r="F266" s="49" t="s">
        <v>12</v>
      </c>
      <c r="G266" s="29"/>
      <c r="H266" s="67"/>
      <c r="I266" s="92"/>
      <c r="J266" s="28"/>
      <c r="K266" s="665"/>
    </row>
    <row r="267" spans="1:11" ht="16.5" customHeight="1">
      <c r="A267" s="48">
        <v>261</v>
      </c>
      <c r="B267" s="32" t="s">
        <v>25</v>
      </c>
      <c r="C267" s="31" t="s">
        <v>476</v>
      </c>
      <c r="D267" s="63" t="s">
        <v>489</v>
      </c>
      <c r="E267" s="154"/>
      <c r="F267" s="49" t="s">
        <v>12</v>
      </c>
      <c r="G267" s="29"/>
      <c r="H267" s="67"/>
      <c r="I267" s="92"/>
      <c r="J267" s="28"/>
      <c r="K267" s="665"/>
    </row>
    <row r="268" spans="1:11" ht="16.5" customHeight="1">
      <c r="A268" s="48">
        <v>262</v>
      </c>
      <c r="B268" s="32" t="s">
        <v>25</v>
      </c>
      <c r="C268" s="31" t="s">
        <v>476</v>
      </c>
      <c r="D268" s="63" t="s">
        <v>490</v>
      </c>
      <c r="E268" s="154"/>
      <c r="F268" s="49" t="s">
        <v>12</v>
      </c>
      <c r="G268" s="29"/>
      <c r="H268" s="67"/>
      <c r="I268" s="92"/>
      <c r="J268" s="28"/>
      <c r="K268" s="665"/>
    </row>
    <row r="269" spans="1:11" ht="16.5" customHeight="1">
      <c r="A269" s="48">
        <v>263</v>
      </c>
      <c r="B269" s="32" t="s">
        <v>25</v>
      </c>
      <c r="C269" s="31" t="s">
        <v>476</v>
      </c>
      <c r="D269" s="63" t="s">
        <v>491</v>
      </c>
      <c r="E269" s="154"/>
      <c r="F269" s="49" t="s">
        <v>12</v>
      </c>
      <c r="G269" s="29"/>
      <c r="H269" s="67"/>
      <c r="I269" s="92"/>
      <c r="J269" s="28"/>
      <c r="K269" s="665"/>
    </row>
    <row r="270" spans="1:11" ht="16.5" customHeight="1">
      <c r="A270" s="48">
        <v>264</v>
      </c>
      <c r="B270" s="32" t="s">
        <v>25</v>
      </c>
      <c r="C270" s="31" t="s">
        <v>476</v>
      </c>
      <c r="D270" s="63" t="s">
        <v>492</v>
      </c>
      <c r="E270" s="154"/>
      <c r="F270" s="49" t="s">
        <v>12</v>
      </c>
      <c r="G270" s="29"/>
      <c r="H270" s="67"/>
      <c r="I270" s="92"/>
      <c r="J270" s="28"/>
      <c r="K270" s="665"/>
    </row>
    <row r="271" spans="1:11" ht="16.5" customHeight="1">
      <c r="A271" s="48">
        <v>265</v>
      </c>
      <c r="B271" s="32" t="s">
        <v>25</v>
      </c>
      <c r="C271" s="31" t="s">
        <v>476</v>
      </c>
      <c r="D271" s="63" t="s">
        <v>493</v>
      </c>
      <c r="E271" s="154"/>
      <c r="F271" s="49" t="s">
        <v>12</v>
      </c>
      <c r="G271" s="29"/>
      <c r="H271" s="67"/>
      <c r="I271" s="92"/>
      <c r="J271" s="28"/>
      <c r="K271" s="665"/>
    </row>
    <row r="272" spans="1:11" ht="16.5" customHeight="1">
      <c r="A272" s="48">
        <v>266</v>
      </c>
      <c r="B272" s="32" t="s">
        <v>25</v>
      </c>
      <c r="C272" s="31" t="s">
        <v>476</v>
      </c>
      <c r="D272" s="63" t="s">
        <v>494</v>
      </c>
      <c r="E272" s="154"/>
      <c r="F272" s="49" t="s">
        <v>12</v>
      </c>
      <c r="G272" s="29"/>
      <c r="H272" s="67"/>
      <c r="I272" s="92"/>
      <c r="J272" s="28"/>
      <c r="K272" s="665"/>
    </row>
    <row r="273" spans="1:11" ht="16.5" customHeight="1">
      <c r="A273" s="48">
        <v>267</v>
      </c>
      <c r="B273" s="32" t="s">
        <v>25</v>
      </c>
      <c r="C273" s="31" t="s">
        <v>476</v>
      </c>
      <c r="D273" s="63" t="s">
        <v>495</v>
      </c>
      <c r="E273" s="154"/>
      <c r="F273" s="49" t="s">
        <v>12</v>
      </c>
      <c r="G273" s="29"/>
      <c r="H273" s="67"/>
      <c r="I273" s="92"/>
      <c r="J273" s="28"/>
      <c r="K273" s="665"/>
    </row>
    <row r="274" spans="1:11" ht="16.5" customHeight="1">
      <c r="A274" s="48">
        <v>268</v>
      </c>
      <c r="B274" s="32" t="s">
        <v>25</v>
      </c>
      <c r="C274" s="31" t="s">
        <v>476</v>
      </c>
      <c r="D274" s="63" t="s">
        <v>496</v>
      </c>
      <c r="E274" s="154"/>
      <c r="F274" s="49" t="s">
        <v>12</v>
      </c>
      <c r="G274" s="29"/>
      <c r="H274" s="67"/>
      <c r="I274" s="92"/>
      <c r="J274" s="28"/>
      <c r="K274" s="665"/>
    </row>
    <row r="275" spans="1:11" ht="16.5" customHeight="1">
      <c r="A275" s="48">
        <v>269</v>
      </c>
      <c r="B275" s="32" t="s">
        <v>25</v>
      </c>
      <c r="C275" s="31" t="s">
        <v>476</v>
      </c>
      <c r="D275" s="63" t="s">
        <v>497</v>
      </c>
      <c r="E275" s="154"/>
      <c r="F275" s="49" t="s">
        <v>12</v>
      </c>
      <c r="G275" s="29"/>
      <c r="H275" s="67"/>
      <c r="I275" s="92"/>
      <c r="J275" s="28"/>
      <c r="K275" s="665"/>
    </row>
    <row r="276" spans="1:11" ht="16.5" customHeight="1">
      <c r="A276" s="48">
        <v>270</v>
      </c>
      <c r="B276" s="32" t="s">
        <v>25</v>
      </c>
      <c r="C276" s="31" t="s">
        <v>476</v>
      </c>
      <c r="D276" s="63" t="s">
        <v>498</v>
      </c>
      <c r="E276" s="154"/>
      <c r="F276" s="49" t="s">
        <v>12</v>
      </c>
      <c r="G276" s="29"/>
      <c r="H276" s="67"/>
      <c r="I276" s="92"/>
      <c r="J276" s="28"/>
      <c r="K276" s="665"/>
    </row>
    <row r="277" spans="1:11" ht="16.5" customHeight="1">
      <c r="A277" s="48">
        <v>271</v>
      </c>
      <c r="B277" s="32" t="s">
        <v>25</v>
      </c>
      <c r="C277" s="31" t="s">
        <v>476</v>
      </c>
      <c r="D277" s="63" t="s">
        <v>499</v>
      </c>
      <c r="E277" s="154"/>
      <c r="F277" s="49" t="s">
        <v>12</v>
      </c>
      <c r="G277" s="29"/>
      <c r="H277" s="67"/>
      <c r="I277" s="92"/>
      <c r="J277" s="28"/>
      <c r="K277" s="665"/>
    </row>
    <row r="278" spans="1:11" ht="16.5" customHeight="1">
      <c r="A278" s="48">
        <v>272</v>
      </c>
      <c r="B278" s="32" t="s">
        <v>25</v>
      </c>
      <c r="C278" s="31" t="s">
        <v>476</v>
      </c>
      <c r="D278" s="63" t="s">
        <v>500</v>
      </c>
      <c r="E278" s="153" t="s">
        <v>477</v>
      </c>
      <c r="F278" s="49" t="s">
        <v>12</v>
      </c>
      <c r="G278" s="29"/>
      <c r="H278" s="67"/>
      <c r="I278" s="90"/>
      <c r="J278" s="28"/>
      <c r="K278" s="665"/>
    </row>
    <row r="279" spans="1:11" ht="16.5" customHeight="1">
      <c r="A279" s="48">
        <v>273</v>
      </c>
      <c r="B279" s="32" t="s">
        <v>25</v>
      </c>
      <c r="C279" s="31" t="s">
        <v>476</v>
      </c>
      <c r="D279" s="63" t="s">
        <v>501</v>
      </c>
      <c r="E279" s="154"/>
      <c r="F279" s="49" t="s">
        <v>12</v>
      </c>
      <c r="G279" s="29"/>
      <c r="H279" s="67"/>
      <c r="I279" s="92"/>
      <c r="J279" s="28"/>
      <c r="K279" s="665"/>
    </row>
    <row r="280" spans="1:11" ht="16.5" customHeight="1">
      <c r="A280" s="48">
        <v>274</v>
      </c>
      <c r="B280" s="32" t="s">
        <v>25</v>
      </c>
      <c r="C280" s="31" t="s">
        <v>476</v>
      </c>
      <c r="D280" s="63" t="s">
        <v>502</v>
      </c>
      <c r="E280" s="154"/>
      <c r="F280" s="49" t="s">
        <v>12</v>
      </c>
      <c r="G280" s="29"/>
      <c r="H280" s="67"/>
      <c r="I280" s="92"/>
      <c r="J280" s="28"/>
      <c r="K280" s="665"/>
    </row>
    <row r="281" spans="1:11" ht="16.5" customHeight="1">
      <c r="A281" s="48">
        <v>275</v>
      </c>
      <c r="B281" s="32" t="s">
        <v>25</v>
      </c>
      <c r="C281" s="31" t="s">
        <v>476</v>
      </c>
      <c r="D281" s="63" t="s">
        <v>503</v>
      </c>
      <c r="E281" s="154"/>
      <c r="F281" s="49" t="s">
        <v>12</v>
      </c>
      <c r="G281" s="29"/>
      <c r="H281" s="67"/>
      <c r="I281" s="92"/>
      <c r="J281" s="28"/>
      <c r="K281" s="665"/>
    </row>
    <row r="282" spans="1:11" ht="16.5" customHeight="1">
      <c r="A282" s="48">
        <v>276</v>
      </c>
      <c r="B282" s="32" t="s">
        <v>25</v>
      </c>
      <c r="C282" s="31" t="s">
        <v>476</v>
      </c>
      <c r="D282" s="63" t="s">
        <v>504</v>
      </c>
      <c r="E282" s="154"/>
      <c r="F282" s="49" t="s">
        <v>12</v>
      </c>
      <c r="G282" s="29"/>
      <c r="H282" s="67"/>
      <c r="I282" s="92"/>
      <c r="J282" s="28"/>
      <c r="K282" s="665"/>
    </row>
    <row r="283" spans="1:11" ht="16.5" customHeight="1">
      <c r="A283" s="48">
        <v>277</v>
      </c>
      <c r="B283" s="32" t="s">
        <v>25</v>
      </c>
      <c r="C283" s="31" t="s">
        <v>476</v>
      </c>
      <c r="D283" s="63" t="s">
        <v>505</v>
      </c>
      <c r="E283" s="154"/>
      <c r="F283" s="49" t="s">
        <v>12</v>
      </c>
      <c r="G283" s="29"/>
      <c r="H283" s="67"/>
      <c r="I283" s="92"/>
      <c r="J283" s="28"/>
      <c r="K283" s="665"/>
    </row>
    <row r="284" spans="1:11" ht="16.5" customHeight="1">
      <c r="A284" s="48">
        <v>278</v>
      </c>
      <c r="B284" s="32" t="s">
        <v>25</v>
      </c>
      <c r="C284" s="31" t="s">
        <v>476</v>
      </c>
      <c r="D284" s="63" t="s">
        <v>506</v>
      </c>
      <c r="E284" s="154"/>
      <c r="F284" s="49" t="s">
        <v>12</v>
      </c>
      <c r="G284" s="29"/>
      <c r="H284" s="67"/>
      <c r="I284" s="92"/>
      <c r="J284" s="28"/>
      <c r="K284" s="665"/>
    </row>
    <row r="285" spans="1:11" ht="16.5" customHeight="1">
      <c r="A285" s="48">
        <v>279</v>
      </c>
      <c r="B285" s="32" t="s">
        <v>25</v>
      </c>
      <c r="C285" s="31" t="s">
        <v>476</v>
      </c>
      <c r="D285" s="63" t="s">
        <v>507</v>
      </c>
      <c r="E285" s="154"/>
      <c r="F285" s="49" t="s">
        <v>12</v>
      </c>
      <c r="G285" s="29"/>
      <c r="H285" s="67"/>
      <c r="I285" s="92"/>
      <c r="J285" s="28"/>
      <c r="K285" s="665"/>
    </row>
    <row r="286" spans="1:11" ht="16.5" customHeight="1">
      <c r="A286" s="48">
        <v>280</v>
      </c>
      <c r="B286" s="32" t="s">
        <v>25</v>
      </c>
      <c r="C286" s="31" t="s">
        <v>476</v>
      </c>
      <c r="D286" s="63" t="s">
        <v>508</v>
      </c>
      <c r="E286" s="154"/>
      <c r="F286" s="49" t="s">
        <v>12</v>
      </c>
      <c r="G286" s="29"/>
      <c r="H286" s="67"/>
      <c r="I286" s="92"/>
      <c r="J286" s="28"/>
      <c r="K286" s="665"/>
    </row>
    <row r="287" spans="1:11" ht="16.5" customHeight="1">
      <c r="A287" s="48">
        <v>281</v>
      </c>
      <c r="B287" s="32" t="s">
        <v>25</v>
      </c>
      <c r="C287" s="31" t="s">
        <v>476</v>
      </c>
      <c r="D287" s="63" t="s">
        <v>509</v>
      </c>
      <c r="E287" s="154"/>
      <c r="F287" s="49" t="s">
        <v>12</v>
      </c>
      <c r="G287" s="29"/>
      <c r="H287" s="67"/>
      <c r="I287" s="92"/>
      <c r="J287" s="28"/>
      <c r="K287" s="665"/>
    </row>
    <row r="288" spans="1:11" ht="16.5" customHeight="1">
      <c r="A288" s="48">
        <v>282</v>
      </c>
      <c r="B288" s="32" t="s">
        <v>25</v>
      </c>
      <c r="C288" s="31" t="s">
        <v>476</v>
      </c>
      <c r="D288" s="63" t="s">
        <v>510</v>
      </c>
      <c r="E288" s="154"/>
      <c r="F288" s="49" t="s">
        <v>12</v>
      </c>
      <c r="G288" s="29"/>
      <c r="H288" s="67"/>
      <c r="I288" s="92"/>
      <c r="J288" s="28"/>
      <c r="K288" s="665"/>
    </row>
    <row r="289" spans="1:11" ht="16.5" customHeight="1">
      <c r="A289" s="48">
        <v>283</v>
      </c>
      <c r="B289" s="32" t="s">
        <v>25</v>
      </c>
      <c r="C289" s="31" t="s">
        <v>476</v>
      </c>
      <c r="D289" s="63" t="s">
        <v>511</v>
      </c>
      <c r="E289" s="154"/>
      <c r="F289" s="49" t="s">
        <v>12</v>
      </c>
      <c r="G289" s="29"/>
      <c r="H289" s="67"/>
      <c r="I289" s="92"/>
      <c r="J289" s="28"/>
      <c r="K289" s="665"/>
    </row>
    <row r="290" spans="1:11" ht="16.5" customHeight="1">
      <c r="A290" s="48">
        <v>284</v>
      </c>
      <c r="B290" s="32" t="s">
        <v>25</v>
      </c>
      <c r="C290" s="31" t="s">
        <v>476</v>
      </c>
      <c r="D290" s="63" t="s">
        <v>512</v>
      </c>
      <c r="E290" s="154"/>
      <c r="F290" s="49" t="s">
        <v>12</v>
      </c>
      <c r="G290" s="29"/>
      <c r="H290" s="67"/>
      <c r="I290" s="92"/>
      <c r="J290" s="28"/>
      <c r="K290" s="665"/>
    </row>
    <row r="291" spans="1:11" ht="16.5" customHeight="1">
      <c r="A291" s="48">
        <v>285</v>
      </c>
      <c r="B291" s="32" t="s">
        <v>25</v>
      </c>
      <c r="C291" s="31" t="s">
        <v>476</v>
      </c>
      <c r="D291" s="63" t="s">
        <v>513</v>
      </c>
      <c r="E291" s="154"/>
      <c r="F291" s="49" t="s">
        <v>12</v>
      </c>
      <c r="G291" s="29"/>
      <c r="H291" s="67"/>
      <c r="I291" s="92"/>
      <c r="J291" s="28"/>
      <c r="K291" s="665"/>
    </row>
    <row r="292" spans="1:11" ht="16.5" customHeight="1">
      <c r="A292" s="48">
        <v>286</v>
      </c>
      <c r="B292" s="32" t="s">
        <v>25</v>
      </c>
      <c r="C292" s="31" t="s">
        <v>476</v>
      </c>
      <c r="D292" s="63" t="s">
        <v>514</v>
      </c>
      <c r="E292" s="154"/>
      <c r="F292" s="49" t="s">
        <v>12</v>
      </c>
      <c r="G292" s="29"/>
      <c r="H292" s="67"/>
      <c r="I292" s="92"/>
      <c r="J292" s="28"/>
      <c r="K292" s="665"/>
    </row>
    <row r="293" spans="1:11" ht="16.5" customHeight="1">
      <c r="A293" s="48">
        <v>287</v>
      </c>
      <c r="B293" s="32" t="s">
        <v>25</v>
      </c>
      <c r="C293" s="31" t="s">
        <v>476</v>
      </c>
      <c r="D293" s="63" t="s">
        <v>515</v>
      </c>
      <c r="E293" s="154"/>
      <c r="F293" s="49" t="s">
        <v>12</v>
      </c>
      <c r="G293" s="29"/>
      <c r="H293" s="67"/>
      <c r="I293" s="92"/>
      <c r="J293" s="28"/>
      <c r="K293" s="665"/>
    </row>
    <row r="294" spans="1:11" ht="16.5" customHeight="1">
      <c r="A294" s="48">
        <v>288</v>
      </c>
      <c r="B294" s="32" t="s">
        <v>25</v>
      </c>
      <c r="C294" s="31" t="s">
        <v>476</v>
      </c>
      <c r="D294" s="63" t="s">
        <v>516</v>
      </c>
      <c r="E294" s="154"/>
      <c r="F294" s="49" t="s">
        <v>12</v>
      </c>
      <c r="G294" s="29"/>
      <c r="H294" s="67"/>
      <c r="I294" s="92"/>
      <c r="J294" s="28"/>
      <c r="K294" s="665"/>
    </row>
    <row r="295" spans="1:11" ht="16.5" customHeight="1">
      <c r="A295" s="48">
        <v>289</v>
      </c>
      <c r="B295" s="32" t="s">
        <v>25</v>
      </c>
      <c r="C295" s="31" t="s">
        <v>476</v>
      </c>
      <c r="D295" s="63" t="s">
        <v>517</v>
      </c>
      <c r="E295" s="154"/>
      <c r="F295" s="49" t="s">
        <v>12</v>
      </c>
      <c r="G295" s="29"/>
      <c r="H295" s="67"/>
      <c r="I295" s="92"/>
      <c r="J295" s="28"/>
      <c r="K295" s="665"/>
    </row>
    <row r="296" spans="1:11" ht="16.5" customHeight="1">
      <c r="A296" s="48">
        <v>290</v>
      </c>
      <c r="B296" s="32" t="s">
        <v>25</v>
      </c>
      <c r="C296" s="31" t="s">
        <v>476</v>
      </c>
      <c r="D296" s="63" t="s">
        <v>518</v>
      </c>
      <c r="E296" s="154"/>
      <c r="F296" s="49" t="s">
        <v>12</v>
      </c>
      <c r="G296" s="29"/>
      <c r="H296" s="67"/>
      <c r="I296" s="92"/>
      <c r="J296" s="28"/>
      <c r="K296" s="665"/>
    </row>
    <row r="297" spans="1:11" ht="16.5" customHeight="1">
      <c r="A297" s="48">
        <v>291</v>
      </c>
      <c r="B297" s="32" t="s">
        <v>25</v>
      </c>
      <c r="C297" s="31" t="s">
        <v>476</v>
      </c>
      <c r="D297" s="63" t="s">
        <v>519</v>
      </c>
      <c r="E297" s="154"/>
      <c r="F297" s="49" t="s">
        <v>12</v>
      </c>
      <c r="G297" s="29"/>
      <c r="H297" s="67"/>
      <c r="I297" s="92"/>
      <c r="J297" s="28"/>
      <c r="K297" s="665"/>
    </row>
    <row r="298" spans="1:11" ht="16.5" customHeight="1">
      <c r="A298" s="48">
        <v>292</v>
      </c>
      <c r="B298" s="32" t="s">
        <v>25</v>
      </c>
      <c r="C298" s="31" t="s">
        <v>476</v>
      </c>
      <c r="D298" s="63" t="s">
        <v>520</v>
      </c>
      <c r="E298" s="154"/>
      <c r="F298" s="49" t="s">
        <v>12</v>
      </c>
      <c r="G298" s="29"/>
      <c r="H298" s="67"/>
      <c r="I298" s="92"/>
      <c r="J298" s="28"/>
      <c r="K298" s="665"/>
    </row>
    <row r="299" spans="1:11" ht="16.5" customHeight="1">
      <c r="A299" s="48">
        <v>293</v>
      </c>
      <c r="B299" s="32" t="s">
        <v>25</v>
      </c>
      <c r="C299" s="31" t="s">
        <v>476</v>
      </c>
      <c r="D299" s="63" t="s">
        <v>521</v>
      </c>
      <c r="E299" s="154"/>
      <c r="F299" s="49" t="s">
        <v>12</v>
      </c>
      <c r="G299" s="29"/>
      <c r="H299" s="67"/>
      <c r="I299" s="92"/>
      <c r="J299" s="28"/>
      <c r="K299" s="665"/>
    </row>
    <row r="300" spans="1:11" ht="16.5" customHeight="1">
      <c r="A300" s="48">
        <v>294</v>
      </c>
      <c r="B300" s="32" t="s">
        <v>25</v>
      </c>
      <c r="C300" s="31" t="s">
        <v>476</v>
      </c>
      <c r="D300" s="63" t="s">
        <v>1333</v>
      </c>
      <c r="E300" s="153" t="s">
        <v>477</v>
      </c>
      <c r="F300" s="49" t="s">
        <v>12</v>
      </c>
      <c r="G300" s="29"/>
      <c r="H300" s="67"/>
      <c r="I300" s="89" t="s">
        <v>522</v>
      </c>
      <c r="J300" s="554" t="s">
        <v>523</v>
      </c>
      <c r="K300" s="665"/>
    </row>
    <row r="301" spans="1:11" ht="16.5" customHeight="1">
      <c r="A301" s="48">
        <v>295</v>
      </c>
      <c r="B301" s="32" t="s">
        <v>25</v>
      </c>
      <c r="C301" s="31" t="s">
        <v>476</v>
      </c>
      <c r="D301" s="63" t="s">
        <v>1334</v>
      </c>
      <c r="E301" s="154"/>
      <c r="F301" s="49" t="s">
        <v>12</v>
      </c>
      <c r="G301" s="29"/>
      <c r="H301" s="67"/>
      <c r="I301" s="92"/>
      <c r="J301" s="28"/>
      <c r="K301" s="665"/>
    </row>
    <row r="302" spans="1:11" ht="16.5" customHeight="1">
      <c r="A302" s="48">
        <v>296</v>
      </c>
      <c r="B302" s="32" t="s">
        <v>25</v>
      </c>
      <c r="C302" s="31" t="s">
        <v>476</v>
      </c>
      <c r="D302" s="63" t="s">
        <v>1335</v>
      </c>
      <c r="E302" s="154"/>
      <c r="F302" s="49" t="s">
        <v>12</v>
      </c>
      <c r="G302" s="29"/>
      <c r="H302" s="67"/>
      <c r="I302" s="92"/>
      <c r="J302" s="28"/>
      <c r="K302" s="665"/>
    </row>
    <row r="303" spans="1:11" ht="16.5" customHeight="1">
      <c r="A303" s="48">
        <v>297</v>
      </c>
      <c r="B303" s="32" t="s">
        <v>25</v>
      </c>
      <c r="C303" s="31" t="s">
        <v>476</v>
      </c>
      <c r="D303" s="63" t="s">
        <v>1336</v>
      </c>
      <c r="E303" s="154"/>
      <c r="F303" s="49" t="s">
        <v>12</v>
      </c>
      <c r="G303" s="29"/>
      <c r="H303" s="67"/>
      <c r="I303" s="92"/>
      <c r="J303" s="28"/>
      <c r="K303" s="665"/>
    </row>
    <row r="304" spans="1:11" ht="16.5" customHeight="1">
      <c r="A304" s="48">
        <v>298</v>
      </c>
      <c r="B304" s="32" t="s">
        <v>25</v>
      </c>
      <c r="C304" s="31" t="s">
        <v>476</v>
      </c>
      <c r="D304" s="63" t="s">
        <v>1337</v>
      </c>
      <c r="E304" s="154"/>
      <c r="F304" s="49" t="s">
        <v>12</v>
      </c>
      <c r="G304" s="29"/>
      <c r="H304" s="67"/>
      <c r="I304" s="92"/>
      <c r="J304" s="28"/>
      <c r="K304" s="665"/>
    </row>
    <row r="305" spans="1:11" ht="16.5" customHeight="1">
      <c r="A305" s="48">
        <v>299</v>
      </c>
      <c r="B305" s="32" t="s">
        <v>25</v>
      </c>
      <c r="C305" s="31" t="s">
        <v>476</v>
      </c>
      <c r="D305" s="63" t="s">
        <v>1338</v>
      </c>
      <c r="E305" s="154"/>
      <c r="F305" s="49" t="s">
        <v>12</v>
      </c>
      <c r="G305" s="29"/>
      <c r="H305" s="67"/>
      <c r="I305" s="92"/>
      <c r="J305" s="28"/>
      <c r="K305" s="665"/>
    </row>
    <row r="306" spans="1:11" ht="16.5" customHeight="1">
      <c r="A306" s="48">
        <v>300</v>
      </c>
      <c r="B306" s="32" t="s">
        <v>25</v>
      </c>
      <c r="C306" s="31" t="s">
        <v>476</v>
      </c>
      <c r="D306" s="63" t="s">
        <v>1339</v>
      </c>
      <c r="E306" s="154"/>
      <c r="F306" s="49" t="s">
        <v>12</v>
      </c>
      <c r="G306" s="29"/>
      <c r="H306" s="67"/>
      <c r="I306" s="92"/>
      <c r="J306" s="28"/>
      <c r="K306" s="665"/>
    </row>
    <row r="307" spans="1:11" ht="16.5" customHeight="1">
      <c r="A307" s="48">
        <v>301</v>
      </c>
      <c r="B307" s="32" t="s">
        <v>25</v>
      </c>
      <c r="C307" s="31" t="s">
        <v>476</v>
      </c>
      <c r="D307" s="63" t="s">
        <v>1340</v>
      </c>
      <c r="E307" s="154"/>
      <c r="F307" s="49" t="s">
        <v>12</v>
      </c>
      <c r="G307" s="29"/>
      <c r="H307" s="67"/>
      <c r="I307" s="92"/>
      <c r="J307" s="28"/>
      <c r="K307" s="665"/>
    </row>
    <row r="308" spans="1:11" ht="16.5" customHeight="1">
      <c r="A308" s="48">
        <v>302</v>
      </c>
      <c r="B308" s="32" t="s">
        <v>25</v>
      </c>
      <c r="C308" s="31" t="s">
        <v>476</v>
      </c>
      <c r="D308" s="63" t="s">
        <v>1341</v>
      </c>
      <c r="E308" s="154"/>
      <c r="F308" s="49" t="s">
        <v>12</v>
      </c>
      <c r="G308" s="29"/>
      <c r="H308" s="67"/>
      <c r="I308" s="92"/>
      <c r="J308" s="28"/>
      <c r="K308" s="665"/>
    </row>
    <row r="309" spans="1:11" ht="16.5" customHeight="1">
      <c r="A309" s="48">
        <v>303</v>
      </c>
      <c r="B309" s="32" t="s">
        <v>25</v>
      </c>
      <c r="C309" s="31" t="s">
        <v>476</v>
      </c>
      <c r="D309" s="63" t="s">
        <v>1342</v>
      </c>
      <c r="E309" s="154"/>
      <c r="F309" s="49" t="s">
        <v>12</v>
      </c>
      <c r="G309" s="29"/>
      <c r="H309" s="67"/>
      <c r="I309" s="92"/>
      <c r="J309" s="28"/>
      <c r="K309" s="665"/>
    </row>
    <row r="310" spans="1:11" ht="16.5" customHeight="1">
      <c r="A310" s="48">
        <v>304</v>
      </c>
      <c r="B310" s="32" t="s">
        <v>25</v>
      </c>
      <c r="C310" s="31" t="s">
        <v>476</v>
      </c>
      <c r="D310" s="63" t="s">
        <v>1343</v>
      </c>
      <c r="E310" s="154"/>
      <c r="F310" s="49" t="s">
        <v>12</v>
      </c>
      <c r="G310" s="29"/>
      <c r="H310" s="67"/>
      <c r="I310" s="92"/>
      <c r="J310" s="28"/>
      <c r="K310" s="665"/>
    </row>
    <row r="311" spans="1:11" ht="16.5" customHeight="1">
      <c r="A311" s="48">
        <v>305</v>
      </c>
      <c r="B311" s="32" t="s">
        <v>25</v>
      </c>
      <c r="C311" s="31" t="s">
        <v>476</v>
      </c>
      <c r="D311" s="63" t="s">
        <v>1344</v>
      </c>
      <c r="E311" s="154"/>
      <c r="F311" s="49" t="s">
        <v>12</v>
      </c>
      <c r="G311" s="29"/>
      <c r="H311" s="67"/>
      <c r="I311" s="92"/>
      <c r="J311" s="28"/>
      <c r="K311" s="665"/>
    </row>
    <row r="312" spans="1:11" ht="16.5" customHeight="1">
      <c r="A312" s="48">
        <v>306</v>
      </c>
      <c r="B312" s="32" t="s">
        <v>25</v>
      </c>
      <c r="C312" s="31" t="s">
        <v>476</v>
      </c>
      <c r="D312" s="63" t="s">
        <v>1345</v>
      </c>
      <c r="E312" s="154"/>
      <c r="F312" s="49" t="s">
        <v>12</v>
      </c>
      <c r="G312" s="29"/>
      <c r="H312" s="67"/>
      <c r="I312" s="92"/>
      <c r="J312" s="28"/>
      <c r="K312" s="665"/>
    </row>
    <row r="313" spans="1:11" ht="16.5" customHeight="1">
      <c r="A313" s="48">
        <v>307</v>
      </c>
      <c r="B313" s="32" t="s">
        <v>25</v>
      </c>
      <c r="C313" s="31" t="s">
        <v>476</v>
      </c>
      <c r="D313" s="63" t="s">
        <v>1346</v>
      </c>
      <c r="E313" s="154"/>
      <c r="F313" s="49" t="s">
        <v>12</v>
      </c>
      <c r="G313" s="29"/>
      <c r="H313" s="67"/>
      <c r="I313" s="92"/>
      <c r="J313" s="28"/>
      <c r="K313" s="665"/>
    </row>
    <row r="314" spans="1:11" ht="16.5" customHeight="1">
      <c r="A314" s="48">
        <v>308</v>
      </c>
      <c r="B314" s="32" t="s">
        <v>25</v>
      </c>
      <c r="C314" s="31" t="s">
        <v>476</v>
      </c>
      <c r="D314" s="63" t="s">
        <v>524</v>
      </c>
      <c r="E314" s="154"/>
      <c r="F314" s="49" t="s">
        <v>12</v>
      </c>
      <c r="G314" s="29"/>
      <c r="H314" s="67"/>
      <c r="I314" s="92"/>
      <c r="J314" s="28"/>
      <c r="K314" s="665"/>
    </row>
    <row r="315" spans="1:11" ht="16.5" customHeight="1">
      <c r="A315" s="48">
        <v>309</v>
      </c>
      <c r="B315" s="32" t="s">
        <v>25</v>
      </c>
      <c r="C315" s="31" t="s">
        <v>476</v>
      </c>
      <c r="D315" s="63" t="s">
        <v>525</v>
      </c>
      <c r="E315" s="154"/>
      <c r="F315" s="49" t="s">
        <v>12</v>
      </c>
      <c r="G315" s="29"/>
      <c r="H315" s="67"/>
      <c r="I315" s="92"/>
      <c r="J315" s="28"/>
      <c r="K315" s="665"/>
    </row>
    <row r="316" spans="1:11" ht="16.5" customHeight="1">
      <c r="A316" s="48">
        <v>310</v>
      </c>
      <c r="B316" s="32" t="s">
        <v>25</v>
      </c>
      <c r="C316" s="31" t="s">
        <v>476</v>
      </c>
      <c r="D316" s="63" t="s">
        <v>526</v>
      </c>
      <c r="E316" s="154"/>
      <c r="F316" s="49" t="s">
        <v>12</v>
      </c>
      <c r="G316" s="29"/>
      <c r="H316" s="67"/>
      <c r="I316" s="92"/>
      <c r="J316" s="28"/>
      <c r="K316" s="665"/>
    </row>
    <row r="317" spans="1:11" ht="16.5" customHeight="1">
      <c r="A317" s="48">
        <v>311</v>
      </c>
      <c r="B317" s="32" t="s">
        <v>25</v>
      </c>
      <c r="C317" s="31" t="s">
        <v>476</v>
      </c>
      <c r="D317" s="63" t="s">
        <v>527</v>
      </c>
      <c r="E317" s="154"/>
      <c r="F317" s="49" t="s">
        <v>12</v>
      </c>
      <c r="G317" s="29"/>
      <c r="H317" s="67"/>
      <c r="I317" s="92"/>
      <c r="J317" s="28"/>
      <c r="K317" s="665"/>
    </row>
    <row r="318" spans="1:11" ht="16.5" customHeight="1">
      <c r="A318" s="48">
        <v>312</v>
      </c>
      <c r="B318" s="32" t="s">
        <v>25</v>
      </c>
      <c r="C318" s="31" t="s">
        <v>476</v>
      </c>
      <c r="D318" s="63" t="s">
        <v>528</v>
      </c>
      <c r="E318" s="154"/>
      <c r="F318" s="49" t="s">
        <v>12</v>
      </c>
      <c r="G318" s="29"/>
      <c r="H318" s="67"/>
      <c r="I318" s="92"/>
      <c r="J318" s="28"/>
      <c r="K318" s="665"/>
    </row>
    <row r="319" spans="1:11" ht="16.5" customHeight="1">
      <c r="A319" s="48">
        <v>313</v>
      </c>
      <c r="B319" s="32" t="s">
        <v>25</v>
      </c>
      <c r="C319" s="31" t="s">
        <v>476</v>
      </c>
      <c r="D319" s="63" t="s">
        <v>529</v>
      </c>
      <c r="E319" s="154"/>
      <c r="F319" s="49" t="s">
        <v>12</v>
      </c>
      <c r="G319" s="29"/>
      <c r="H319" s="67"/>
      <c r="I319" s="92"/>
      <c r="J319" s="28"/>
      <c r="K319" s="665"/>
    </row>
    <row r="320" spans="1:11" ht="16.5" customHeight="1">
      <c r="A320" s="48">
        <v>314</v>
      </c>
      <c r="B320" s="32" t="s">
        <v>25</v>
      </c>
      <c r="C320" s="31" t="s">
        <v>476</v>
      </c>
      <c r="D320" s="63" t="s">
        <v>530</v>
      </c>
      <c r="E320" s="154"/>
      <c r="F320" s="49" t="s">
        <v>12</v>
      </c>
      <c r="G320" s="29"/>
      <c r="H320" s="67"/>
      <c r="I320" s="92"/>
      <c r="J320" s="28"/>
      <c r="K320" s="665"/>
    </row>
    <row r="321" spans="1:15" ht="16.5" customHeight="1">
      <c r="A321" s="48">
        <v>315</v>
      </c>
      <c r="B321" s="32" t="s">
        <v>25</v>
      </c>
      <c r="C321" s="31" t="s">
        <v>476</v>
      </c>
      <c r="D321" s="63" t="s">
        <v>531</v>
      </c>
      <c r="E321" s="154"/>
      <c r="F321" s="49" t="s">
        <v>12</v>
      </c>
      <c r="G321" s="29"/>
      <c r="H321" s="67"/>
      <c r="I321" s="92"/>
      <c r="J321" s="28"/>
      <c r="K321" s="665"/>
    </row>
    <row r="322" spans="1:15" ht="16.5" customHeight="1">
      <c r="A322" s="48">
        <v>316</v>
      </c>
      <c r="B322" s="32" t="s">
        <v>25</v>
      </c>
      <c r="C322" s="31" t="s">
        <v>476</v>
      </c>
      <c r="D322" s="63" t="s">
        <v>1347</v>
      </c>
      <c r="E322" s="153" t="s">
        <v>532</v>
      </c>
      <c r="F322" s="49" t="s">
        <v>12</v>
      </c>
      <c r="G322" s="29"/>
      <c r="H322" s="67"/>
      <c r="I322" s="89" t="s">
        <v>533</v>
      </c>
      <c r="J322" s="554" t="s">
        <v>1478</v>
      </c>
      <c r="K322" s="665"/>
    </row>
    <row r="323" spans="1:15" ht="16.5" customHeight="1">
      <c r="A323" s="48">
        <v>317</v>
      </c>
      <c r="B323" s="32" t="s">
        <v>25</v>
      </c>
      <c r="C323" s="31" t="s">
        <v>476</v>
      </c>
      <c r="D323" s="63" t="s">
        <v>1348</v>
      </c>
      <c r="E323" s="154"/>
      <c r="F323" s="49" t="s">
        <v>12</v>
      </c>
      <c r="G323" s="29"/>
      <c r="H323" s="67"/>
      <c r="I323" s="90"/>
      <c r="J323" s="554"/>
      <c r="K323" s="665"/>
    </row>
    <row r="324" spans="1:15" ht="16.5" customHeight="1">
      <c r="A324" s="48">
        <v>318</v>
      </c>
      <c r="B324" s="32" t="s">
        <v>25</v>
      </c>
      <c r="C324" s="31" t="s">
        <v>476</v>
      </c>
      <c r="D324" s="63" t="s">
        <v>1349</v>
      </c>
      <c r="E324" s="154"/>
      <c r="F324" s="49" t="s">
        <v>12</v>
      </c>
      <c r="G324" s="29"/>
      <c r="H324" s="67"/>
      <c r="I324" s="92"/>
      <c r="J324" s="554"/>
      <c r="K324" s="665"/>
    </row>
    <row r="325" spans="1:15" ht="16.5" customHeight="1">
      <c r="A325" s="48">
        <v>319</v>
      </c>
      <c r="B325" s="32" t="s">
        <v>25</v>
      </c>
      <c r="C325" s="31" t="s">
        <v>476</v>
      </c>
      <c r="D325" s="63" t="s">
        <v>534</v>
      </c>
      <c r="E325" s="154"/>
      <c r="F325" s="49" t="s">
        <v>12</v>
      </c>
      <c r="G325" s="29"/>
      <c r="H325" s="67"/>
      <c r="I325" s="92"/>
      <c r="J325" s="554"/>
      <c r="K325" s="665"/>
    </row>
    <row r="326" spans="1:15" ht="16.5" customHeight="1">
      <c r="A326" s="48">
        <v>320</v>
      </c>
      <c r="B326" s="32" t="s">
        <v>25</v>
      </c>
      <c r="C326" s="31" t="s">
        <v>476</v>
      </c>
      <c r="D326" s="63" t="s">
        <v>1350</v>
      </c>
      <c r="E326" s="153" t="s">
        <v>532</v>
      </c>
      <c r="F326" s="49" t="s">
        <v>12</v>
      </c>
      <c r="G326" s="29"/>
      <c r="H326" s="67"/>
      <c r="I326" s="89" t="s">
        <v>535</v>
      </c>
      <c r="J326" s="635" t="s">
        <v>2465</v>
      </c>
      <c r="K326" s="665"/>
      <c r="O326" s="574"/>
    </row>
    <row r="327" spans="1:15" ht="16.5" customHeight="1">
      <c r="A327" s="48">
        <v>321</v>
      </c>
      <c r="B327" s="32" t="s">
        <v>25</v>
      </c>
      <c r="C327" s="31" t="s">
        <v>476</v>
      </c>
      <c r="D327" s="63" t="s">
        <v>1351</v>
      </c>
      <c r="E327" s="154"/>
      <c r="F327" s="49" t="s">
        <v>12</v>
      </c>
      <c r="G327" s="29"/>
      <c r="H327" s="67"/>
      <c r="I327" s="90"/>
      <c r="J327" s="554"/>
      <c r="K327" s="665"/>
    </row>
    <row r="328" spans="1:15" ht="16.5" customHeight="1">
      <c r="A328" s="48">
        <v>322</v>
      </c>
      <c r="B328" s="32" t="s">
        <v>25</v>
      </c>
      <c r="C328" s="31" t="s">
        <v>476</v>
      </c>
      <c r="D328" s="63" t="s">
        <v>1352</v>
      </c>
      <c r="E328" s="154"/>
      <c r="F328" s="49" t="s">
        <v>12</v>
      </c>
      <c r="G328" s="29"/>
      <c r="H328" s="67"/>
      <c r="I328" s="92"/>
      <c r="J328" s="554"/>
      <c r="K328" s="665"/>
    </row>
    <row r="329" spans="1:15" ht="16.5" customHeight="1">
      <c r="A329" s="48">
        <v>323</v>
      </c>
      <c r="B329" s="32" t="s">
        <v>25</v>
      </c>
      <c r="C329" s="31" t="s">
        <v>476</v>
      </c>
      <c r="D329" s="63" t="s">
        <v>1353</v>
      </c>
      <c r="E329" s="154"/>
      <c r="F329" s="49" t="s">
        <v>12</v>
      </c>
      <c r="G329" s="29"/>
      <c r="H329" s="67"/>
      <c r="I329" s="92"/>
      <c r="J329" s="554"/>
      <c r="K329" s="666"/>
    </row>
    <row r="330" spans="1:15" ht="16.5" customHeight="1">
      <c r="A330" s="48">
        <v>324</v>
      </c>
      <c r="B330" s="32" t="s">
        <v>25</v>
      </c>
      <c r="C330" s="31" t="s">
        <v>536</v>
      </c>
      <c r="D330" s="63" t="s">
        <v>2472</v>
      </c>
      <c r="E330" s="153" t="s">
        <v>537</v>
      </c>
      <c r="F330" s="44" t="s">
        <v>11</v>
      </c>
      <c r="G330" s="29"/>
      <c r="H330" s="67"/>
      <c r="I330" s="89" t="s">
        <v>538</v>
      </c>
      <c r="J330" s="635" t="s">
        <v>2467</v>
      </c>
      <c r="K330" s="670" t="s">
        <v>2474</v>
      </c>
    </row>
    <row r="331" spans="1:15" ht="16.5" customHeight="1">
      <c r="A331" s="48">
        <v>325</v>
      </c>
      <c r="B331" s="32" t="s">
        <v>25</v>
      </c>
      <c r="C331" s="31" t="s">
        <v>536</v>
      </c>
      <c r="D331" s="63" t="s">
        <v>2213</v>
      </c>
      <c r="E331" s="153" t="s">
        <v>537</v>
      </c>
      <c r="F331" s="44" t="s">
        <v>11</v>
      </c>
      <c r="G331" s="29"/>
      <c r="H331" s="67"/>
      <c r="I331" s="89" t="s">
        <v>538</v>
      </c>
      <c r="J331" s="635" t="s">
        <v>2466</v>
      </c>
      <c r="K331" s="671"/>
    </row>
    <row r="332" spans="1:15" ht="16.5" customHeight="1">
      <c r="A332" s="48">
        <v>326</v>
      </c>
      <c r="B332" s="32" t="s">
        <v>25</v>
      </c>
      <c r="C332" s="31" t="s">
        <v>536</v>
      </c>
      <c r="D332" s="63" t="s">
        <v>2214</v>
      </c>
      <c r="E332" s="153" t="s">
        <v>537</v>
      </c>
      <c r="F332" s="44" t="s">
        <v>11</v>
      </c>
      <c r="G332" s="29"/>
      <c r="H332" s="67"/>
      <c r="I332" s="89" t="s">
        <v>538</v>
      </c>
      <c r="J332" s="579" t="s">
        <v>2285</v>
      </c>
      <c r="K332" s="671"/>
    </row>
    <row r="333" spans="1:15" ht="16.5" customHeight="1">
      <c r="A333" s="48">
        <v>327</v>
      </c>
      <c r="B333" s="32" t="s">
        <v>25</v>
      </c>
      <c r="C333" s="31" t="s">
        <v>536</v>
      </c>
      <c r="D333" s="63" t="s">
        <v>2215</v>
      </c>
      <c r="E333" s="153" t="s">
        <v>537</v>
      </c>
      <c r="F333" s="44" t="s">
        <v>11</v>
      </c>
      <c r="G333" s="29"/>
      <c r="H333" s="67"/>
      <c r="I333" s="89" t="s">
        <v>538</v>
      </c>
      <c r="J333" s="568" t="s">
        <v>2219</v>
      </c>
      <c r="K333" s="671"/>
    </row>
    <row r="334" spans="1:15" ht="16.5" customHeight="1">
      <c r="A334" s="48">
        <v>328</v>
      </c>
      <c r="B334" s="32" t="s">
        <v>25</v>
      </c>
      <c r="C334" s="31" t="s">
        <v>536</v>
      </c>
      <c r="D334" s="63" t="s">
        <v>2216</v>
      </c>
      <c r="E334" s="153" t="s">
        <v>537</v>
      </c>
      <c r="F334" s="44" t="s">
        <v>11</v>
      </c>
      <c r="G334" s="29"/>
      <c r="H334" s="67"/>
      <c r="I334" s="89" t="s">
        <v>538</v>
      </c>
      <c r="J334" s="568" t="s">
        <v>2220</v>
      </c>
      <c r="K334" s="671"/>
    </row>
    <row r="335" spans="1:15" ht="16.5" customHeight="1">
      <c r="A335" s="48">
        <v>329</v>
      </c>
      <c r="B335" s="32" t="s">
        <v>25</v>
      </c>
      <c r="C335" s="31" t="s">
        <v>536</v>
      </c>
      <c r="D335" s="63" t="s">
        <v>2217</v>
      </c>
      <c r="E335" s="153" t="s">
        <v>537</v>
      </c>
      <c r="F335" s="44" t="s">
        <v>11</v>
      </c>
      <c r="G335" s="29"/>
      <c r="H335" s="67"/>
      <c r="I335" s="89" t="s">
        <v>538</v>
      </c>
      <c r="J335" s="568" t="s">
        <v>2221</v>
      </c>
      <c r="K335" s="671"/>
    </row>
    <row r="336" spans="1:15" ht="16.5" customHeight="1">
      <c r="A336" s="48">
        <v>330</v>
      </c>
      <c r="B336" s="32" t="s">
        <v>25</v>
      </c>
      <c r="C336" s="31" t="s">
        <v>536</v>
      </c>
      <c r="D336" s="63" t="s">
        <v>2218</v>
      </c>
      <c r="E336" s="153" t="s">
        <v>537</v>
      </c>
      <c r="F336" s="44" t="s">
        <v>11</v>
      </c>
      <c r="G336" s="29"/>
      <c r="H336" s="67"/>
      <c r="I336" s="89" t="s">
        <v>538</v>
      </c>
      <c r="J336" s="568" t="s">
        <v>2222</v>
      </c>
      <c r="K336" s="672"/>
    </row>
    <row r="337" spans="1:11" ht="16.5" customHeight="1">
      <c r="A337" s="48">
        <v>331</v>
      </c>
      <c r="B337" s="32" t="s">
        <v>25</v>
      </c>
      <c r="C337" s="31" t="s">
        <v>227</v>
      </c>
      <c r="D337" s="243" t="s">
        <v>1636</v>
      </c>
      <c r="E337" s="153" t="s">
        <v>539</v>
      </c>
      <c r="F337" s="44" t="s">
        <v>11</v>
      </c>
      <c r="G337" s="29"/>
      <c r="H337" s="67"/>
      <c r="I337" s="92"/>
      <c r="J337" s="554" t="s">
        <v>230</v>
      </c>
      <c r="K337" s="120"/>
    </row>
    <row r="338" spans="1:11" ht="16.5" customHeight="1">
      <c r="A338" s="48">
        <v>332</v>
      </c>
      <c r="B338" s="32" t="s">
        <v>25</v>
      </c>
      <c r="C338" s="31" t="s">
        <v>227</v>
      </c>
      <c r="D338" s="243" t="s">
        <v>992</v>
      </c>
      <c r="E338" s="153" t="s">
        <v>540</v>
      </c>
      <c r="F338" s="44" t="s">
        <v>11</v>
      </c>
      <c r="G338" s="29"/>
      <c r="H338" s="67"/>
      <c r="I338" s="92"/>
      <c r="J338" s="554" t="s">
        <v>234</v>
      </c>
      <c r="K338" s="120"/>
    </row>
    <row r="339" spans="1:11" ht="16.5" customHeight="1">
      <c r="A339" s="48">
        <v>333</v>
      </c>
      <c r="B339" s="32" t="s">
        <v>25</v>
      </c>
      <c r="C339" s="31" t="s">
        <v>208</v>
      </c>
      <c r="D339" s="63" t="s">
        <v>541</v>
      </c>
      <c r="E339" s="154"/>
      <c r="F339" s="44" t="s">
        <v>11</v>
      </c>
      <c r="G339" s="29"/>
      <c r="H339" s="67"/>
      <c r="I339" s="92"/>
      <c r="J339" s="554" t="s">
        <v>1811</v>
      </c>
      <c r="K339" s="120"/>
    </row>
    <row r="340" spans="1:11" ht="16.5" customHeight="1">
      <c r="A340" s="48">
        <v>334</v>
      </c>
      <c r="B340" s="32" t="s">
        <v>25</v>
      </c>
      <c r="C340" s="31" t="s">
        <v>208</v>
      </c>
      <c r="D340" s="63" t="s">
        <v>209</v>
      </c>
      <c r="E340" s="154"/>
      <c r="F340" s="44" t="s">
        <v>11</v>
      </c>
      <c r="G340" s="29"/>
      <c r="H340" s="67"/>
      <c r="I340" s="92"/>
      <c r="J340" s="554" t="s">
        <v>1529</v>
      </c>
      <c r="K340" s="120"/>
    </row>
    <row r="341" spans="1:11" ht="16.5" customHeight="1" thickBot="1">
      <c r="A341" s="48">
        <v>335</v>
      </c>
      <c r="B341" s="108" t="s">
        <v>25</v>
      </c>
      <c r="C341" s="68" t="s">
        <v>33</v>
      </c>
      <c r="D341" s="126" t="s">
        <v>206</v>
      </c>
      <c r="E341" s="110"/>
      <c r="F341" s="44" t="s">
        <v>11</v>
      </c>
      <c r="G341" s="163"/>
      <c r="H341" s="127"/>
      <c r="I341" s="128" t="s">
        <v>542</v>
      </c>
      <c r="J341" s="69"/>
      <c r="K341" s="129"/>
    </row>
  </sheetData>
  <mergeCells count="24">
    <mergeCell ref="H52:H53"/>
    <mergeCell ref="J182:J246"/>
    <mergeCell ref="J247:J255"/>
    <mergeCell ref="K176:K181"/>
    <mergeCell ref="K113:K145"/>
    <mergeCell ref="J147:J158"/>
    <mergeCell ref="J159:J163"/>
    <mergeCell ref="J164:J175"/>
    <mergeCell ref="K256:K329"/>
    <mergeCell ref="K247:K255"/>
    <mergeCell ref="K330:K336"/>
    <mergeCell ref="K111:K112"/>
    <mergeCell ref="C1:E8"/>
    <mergeCell ref="H44:H45"/>
    <mergeCell ref="J32:J37"/>
    <mergeCell ref="K59:K60"/>
    <mergeCell ref="H48:H49"/>
    <mergeCell ref="K32:K37"/>
    <mergeCell ref="H50:H51"/>
    <mergeCell ref="H46:H47"/>
    <mergeCell ref="H56:H57"/>
    <mergeCell ref="H42:H43"/>
    <mergeCell ref="K182:K246"/>
    <mergeCell ref="K41:K43"/>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zoomScaleNormal="100" workbookViewId="0">
      <selection activeCell="C19" sqref="C19"/>
    </sheetView>
  </sheetViews>
  <sheetFormatPr defaultColWidth="9" defaultRowHeight="16.5"/>
  <cols>
    <col min="1" max="1" width="5.375" style="343" customWidth="1"/>
    <col min="2" max="2" width="9.5" style="343" customWidth="1"/>
    <col min="3" max="3" width="59.375" style="343" customWidth="1"/>
    <col min="4" max="4" width="25.125" style="343" customWidth="1"/>
    <col min="5" max="5" width="13.625" style="343" customWidth="1"/>
    <col min="6" max="6" width="16" style="343" customWidth="1"/>
    <col min="7" max="7" width="23" style="343" customWidth="1"/>
    <col min="8" max="8" width="19.125" style="343" customWidth="1"/>
    <col min="9" max="9" width="33.5" style="342" customWidth="1"/>
    <col min="10" max="10" width="9" style="342" customWidth="1"/>
    <col min="11" max="256" width="9" style="343" customWidth="1"/>
    <col min="257" max="16384" width="9" style="392"/>
  </cols>
  <sheetData>
    <row r="1" spans="1:10" ht="21.75" customHeight="1">
      <c r="A1" s="335"/>
      <c r="B1" s="336"/>
      <c r="C1" s="709" t="s">
        <v>1874</v>
      </c>
      <c r="D1" s="710"/>
      <c r="E1" s="337"/>
      <c r="F1" s="338" t="s">
        <v>5</v>
      </c>
      <c r="G1" s="339"/>
      <c r="H1" s="340"/>
      <c r="I1" s="341"/>
    </row>
    <row r="2" spans="1:10" ht="20.25" customHeight="1">
      <c r="A2" s="335"/>
      <c r="B2" s="336"/>
      <c r="C2" s="711"/>
      <c r="D2" s="712"/>
      <c r="E2" s="344" t="s">
        <v>6</v>
      </c>
      <c r="F2" s="345">
        <f>COUNTIF(E10:E155,"Not POR")</f>
        <v>0</v>
      </c>
      <c r="G2" s="346"/>
      <c r="H2" s="347"/>
      <c r="I2" s="348"/>
    </row>
    <row r="3" spans="1:10" ht="19.5" customHeight="1">
      <c r="A3" s="335"/>
      <c r="B3" s="336"/>
      <c r="C3" s="711"/>
      <c r="D3" s="712"/>
      <c r="E3" s="349" t="s">
        <v>8</v>
      </c>
      <c r="F3" s="345">
        <f>COUNTIF(E10:E155,"CHN validation")</f>
        <v>0</v>
      </c>
      <c r="G3" s="346"/>
      <c r="H3" s="347"/>
      <c r="I3" s="348"/>
    </row>
    <row r="4" spans="1:10" ht="18.75" customHeight="1">
      <c r="A4" s="335"/>
      <c r="B4" s="336"/>
      <c r="C4" s="711"/>
      <c r="D4" s="712"/>
      <c r="E4" s="350" t="s">
        <v>9</v>
      </c>
      <c r="F4" s="345">
        <f>COUNTIF(E10:E155,"New Item")</f>
        <v>0</v>
      </c>
      <c r="G4" s="346"/>
      <c r="H4" s="347"/>
      <c r="I4" s="348"/>
    </row>
    <row r="5" spans="1:10" ht="19.5" customHeight="1">
      <c r="A5" s="351"/>
      <c r="B5" s="336"/>
      <c r="C5" s="711"/>
      <c r="D5" s="712"/>
      <c r="E5" s="352" t="s">
        <v>7</v>
      </c>
      <c r="F5" s="345">
        <f>COUNTIF(E10:E155,"Pending update")</f>
        <v>0</v>
      </c>
      <c r="G5" s="353"/>
      <c r="H5" s="354"/>
      <c r="I5" s="355"/>
    </row>
    <row r="6" spans="1:10" ht="18.75" customHeight="1">
      <c r="A6" s="335"/>
      <c r="B6" s="336"/>
      <c r="C6" s="711"/>
      <c r="D6" s="712"/>
      <c r="E6" s="356" t="s">
        <v>10</v>
      </c>
      <c r="F6" s="345">
        <f>COUNTIF(E10:E155,"Modified")</f>
        <v>0</v>
      </c>
      <c r="G6" s="346"/>
      <c r="H6" s="347"/>
      <c r="I6" s="348"/>
    </row>
    <row r="7" spans="1:10" ht="17.25" customHeight="1">
      <c r="A7" s="335"/>
      <c r="B7" s="336"/>
      <c r="C7" s="711"/>
      <c r="D7" s="712"/>
      <c r="E7" s="357" t="s">
        <v>11</v>
      </c>
      <c r="F7" s="345">
        <f>COUNTIF(E10:E155,"Ready")</f>
        <v>136</v>
      </c>
      <c r="G7" s="346"/>
      <c r="H7" s="347"/>
      <c r="I7" s="348"/>
    </row>
    <row r="8" spans="1:10" ht="18.75" customHeight="1" thickBot="1">
      <c r="A8" s="358"/>
      <c r="B8" s="359"/>
      <c r="C8" s="711"/>
      <c r="D8" s="713"/>
      <c r="E8" s="360" t="s">
        <v>12</v>
      </c>
      <c r="F8" s="345">
        <f>COUNTIF(E10:E155,"Not ready")</f>
        <v>10</v>
      </c>
      <c r="G8" s="361"/>
      <c r="H8" s="362"/>
      <c r="I8" s="363"/>
    </row>
    <row r="9" spans="1:10" ht="31.5">
      <c r="A9" s="364" t="s">
        <v>13</v>
      </c>
      <c r="B9" s="365" t="s">
        <v>14</v>
      </c>
      <c r="C9" s="366" t="s">
        <v>544</v>
      </c>
      <c r="D9" s="367" t="s">
        <v>210</v>
      </c>
      <c r="E9" s="368" t="s">
        <v>19</v>
      </c>
      <c r="F9" s="368" t="s">
        <v>20</v>
      </c>
      <c r="G9" s="369" t="s">
        <v>545</v>
      </c>
      <c r="H9" s="369" t="s">
        <v>546</v>
      </c>
      <c r="I9" s="365" t="s">
        <v>1875</v>
      </c>
      <c r="J9" s="369" t="s">
        <v>1876</v>
      </c>
    </row>
    <row r="10" spans="1:10" ht="18" customHeight="1">
      <c r="A10" s="714">
        <v>1</v>
      </c>
      <c r="B10" s="370" t="s">
        <v>25</v>
      </c>
      <c r="C10" s="371" t="s">
        <v>1877</v>
      </c>
      <c r="D10" s="372"/>
      <c r="E10" s="373" t="s">
        <v>11</v>
      </c>
      <c r="F10" s="374"/>
      <c r="G10" s="375"/>
      <c r="H10" s="375"/>
      <c r="I10" s="376"/>
      <c r="J10" s="377"/>
    </row>
    <row r="11" spans="1:10" ht="18" customHeight="1">
      <c r="A11" s="715"/>
      <c r="B11" s="370" t="s">
        <v>25</v>
      </c>
      <c r="C11" s="378" t="s">
        <v>1878</v>
      </c>
      <c r="D11" s="372"/>
      <c r="E11" s="373" t="s">
        <v>11</v>
      </c>
      <c r="F11" s="374"/>
      <c r="G11" s="375"/>
      <c r="H11" s="375"/>
      <c r="I11" s="376"/>
      <c r="J11" s="377"/>
    </row>
    <row r="12" spans="1:10" ht="18" customHeight="1">
      <c r="A12" s="714">
        <v>2</v>
      </c>
      <c r="B12" s="370" t="s">
        <v>25</v>
      </c>
      <c r="C12" s="371" t="s">
        <v>1879</v>
      </c>
      <c r="D12" s="372"/>
      <c r="E12" s="373" t="s">
        <v>11</v>
      </c>
      <c r="F12" s="374"/>
      <c r="G12" s="375"/>
      <c r="H12" s="375"/>
      <c r="I12" s="376"/>
      <c r="J12" s="377"/>
    </row>
    <row r="13" spans="1:10" ht="18" customHeight="1">
      <c r="A13" s="715"/>
      <c r="B13" s="370" t="s">
        <v>25</v>
      </c>
      <c r="C13" s="378" t="s">
        <v>1878</v>
      </c>
      <c r="D13" s="379" t="s">
        <v>1880</v>
      </c>
      <c r="E13" s="373" t="s">
        <v>11</v>
      </c>
      <c r="F13" s="374"/>
      <c r="G13" s="375"/>
      <c r="H13" s="375"/>
      <c r="I13" s="376"/>
      <c r="J13" s="377"/>
    </row>
    <row r="14" spans="1:10" ht="18" customHeight="1">
      <c r="A14" s="714">
        <v>3</v>
      </c>
      <c r="B14" s="370" t="s">
        <v>25</v>
      </c>
      <c r="C14" s="371" t="s">
        <v>1881</v>
      </c>
      <c r="D14" s="379"/>
      <c r="E14" s="373" t="s">
        <v>11</v>
      </c>
      <c r="F14" s="380"/>
      <c r="G14" s="375"/>
      <c r="H14" s="375"/>
      <c r="I14" s="381"/>
      <c r="J14" s="377"/>
    </row>
    <row r="15" spans="1:10" ht="18" customHeight="1">
      <c r="A15" s="715"/>
      <c r="B15" s="370" t="s">
        <v>25</v>
      </c>
      <c r="C15" s="378" t="s">
        <v>1878</v>
      </c>
      <c r="D15" s="379" t="s">
        <v>1882</v>
      </c>
      <c r="E15" s="373" t="s">
        <v>11</v>
      </c>
      <c r="F15" s="380"/>
      <c r="G15" s="375"/>
      <c r="H15" s="375"/>
      <c r="I15" s="381"/>
      <c r="J15" s="377"/>
    </row>
    <row r="16" spans="1:10" ht="18" customHeight="1">
      <c r="A16" s="708">
        <v>4</v>
      </c>
      <c r="B16" s="370" t="s">
        <v>25</v>
      </c>
      <c r="C16" s="371" t="s">
        <v>1883</v>
      </c>
      <c r="D16" s="382"/>
      <c r="E16" s="373" t="s">
        <v>11</v>
      </c>
      <c r="F16" s="383"/>
      <c r="G16" s="384"/>
      <c r="H16" s="384"/>
      <c r="I16" s="385"/>
      <c r="J16" s="377"/>
    </row>
    <row r="17" spans="1:10" ht="18" customHeight="1">
      <c r="A17" s="708"/>
      <c r="B17" s="370" t="s">
        <v>25</v>
      </c>
      <c r="C17" s="378" t="s">
        <v>1878</v>
      </c>
      <c r="D17" s="386" t="s">
        <v>1884</v>
      </c>
      <c r="E17" s="373" t="s">
        <v>11</v>
      </c>
      <c r="F17" s="383"/>
      <c r="G17" s="384"/>
      <c r="H17" s="384"/>
      <c r="I17" s="385"/>
      <c r="J17" s="377"/>
    </row>
    <row r="18" spans="1:10" ht="18" customHeight="1">
      <c r="A18" s="708">
        <v>5</v>
      </c>
      <c r="B18" s="370" t="s">
        <v>25</v>
      </c>
      <c r="C18" s="371" t="s">
        <v>1885</v>
      </c>
      <c r="D18" s="387"/>
      <c r="E18" s="373" t="s">
        <v>11</v>
      </c>
      <c r="F18" s="383"/>
      <c r="G18" s="384"/>
      <c r="H18" s="384"/>
      <c r="I18" s="385"/>
      <c r="J18" s="377"/>
    </row>
    <row r="19" spans="1:10" ht="18" customHeight="1">
      <c r="A19" s="708"/>
      <c r="B19" s="370" t="s">
        <v>25</v>
      </c>
      <c r="C19" s="388" t="s">
        <v>1886</v>
      </c>
      <c r="D19" s="387"/>
      <c r="E19" s="373" t="s">
        <v>11</v>
      </c>
      <c r="F19" s="383"/>
      <c r="G19" s="384"/>
      <c r="H19" s="384"/>
      <c r="I19" s="385"/>
      <c r="J19" s="377"/>
    </row>
    <row r="20" spans="1:10" ht="18" customHeight="1">
      <c r="A20" s="708"/>
      <c r="B20" s="370" t="s">
        <v>25</v>
      </c>
      <c r="C20" s="378" t="s">
        <v>1887</v>
      </c>
      <c r="D20" s="387"/>
      <c r="E20" s="373" t="s">
        <v>11</v>
      </c>
      <c r="F20" s="383"/>
      <c r="G20" s="384"/>
      <c r="H20" s="384"/>
      <c r="I20" s="385"/>
      <c r="J20" s="377"/>
    </row>
    <row r="21" spans="1:10" ht="18" customHeight="1">
      <c r="A21" s="708"/>
      <c r="B21" s="370" t="s">
        <v>25</v>
      </c>
      <c r="C21" s="378" t="s">
        <v>1888</v>
      </c>
      <c r="D21" s="386" t="s">
        <v>1889</v>
      </c>
      <c r="E21" s="373" t="s">
        <v>11</v>
      </c>
      <c r="F21" s="383"/>
      <c r="G21" s="384"/>
      <c r="H21" s="384"/>
      <c r="I21" s="385"/>
      <c r="J21" s="377"/>
    </row>
    <row r="22" spans="1:10" ht="18" customHeight="1">
      <c r="A22" s="708"/>
      <c r="B22" s="370" t="s">
        <v>25</v>
      </c>
      <c r="C22" s="378" t="s">
        <v>1890</v>
      </c>
      <c r="D22" s="386" t="s">
        <v>1891</v>
      </c>
      <c r="E22" s="373" t="s">
        <v>11</v>
      </c>
      <c r="F22" s="383"/>
      <c r="G22" s="384"/>
      <c r="H22" s="384"/>
      <c r="I22" s="385"/>
      <c r="J22" s="377"/>
    </row>
    <row r="23" spans="1:10" ht="18" customHeight="1">
      <c r="A23" s="708"/>
      <c r="B23" s="370" t="s">
        <v>25</v>
      </c>
      <c r="C23" s="378" t="s">
        <v>1878</v>
      </c>
      <c r="D23" s="386" t="s">
        <v>1884</v>
      </c>
      <c r="E23" s="373" t="s">
        <v>11</v>
      </c>
      <c r="F23" s="383"/>
      <c r="G23" s="384"/>
      <c r="H23" s="384"/>
      <c r="I23" s="385"/>
      <c r="J23" s="377"/>
    </row>
    <row r="24" spans="1:10" ht="18" customHeight="1">
      <c r="A24" s="714">
        <v>6</v>
      </c>
      <c r="B24" s="370" t="s">
        <v>25</v>
      </c>
      <c r="C24" s="371" t="s">
        <v>1892</v>
      </c>
      <c r="D24" s="387"/>
      <c r="E24" s="373" t="s">
        <v>11</v>
      </c>
      <c r="F24" s="383"/>
      <c r="G24" s="384"/>
      <c r="H24" s="384"/>
      <c r="I24" s="385"/>
      <c r="J24" s="377"/>
    </row>
    <row r="25" spans="1:10" ht="18" customHeight="1">
      <c r="A25" s="716"/>
      <c r="B25" s="370" t="s">
        <v>25</v>
      </c>
      <c r="C25" s="378" t="s">
        <v>1893</v>
      </c>
      <c r="D25" s="387"/>
      <c r="E25" s="373" t="s">
        <v>11</v>
      </c>
      <c r="F25" s="383"/>
      <c r="G25" s="384"/>
      <c r="H25" s="384"/>
      <c r="I25" s="385"/>
      <c r="J25" s="377"/>
    </row>
    <row r="26" spans="1:10" ht="18" customHeight="1">
      <c r="A26" s="716"/>
      <c r="B26" s="370"/>
      <c r="C26" s="378" t="s">
        <v>1894</v>
      </c>
      <c r="D26" s="387"/>
      <c r="E26" s="373" t="s">
        <v>11</v>
      </c>
      <c r="F26" s="383"/>
      <c r="G26" s="384"/>
      <c r="H26" s="384"/>
      <c r="I26" s="385"/>
      <c r="J26" s="377"/>
    </row>
    <row r="27" spans="1:10" ht="18" customHeight="1">
      <c r="A27" s="716"/>
      <c r="B27" s="370" t="s">
        <v>25</v>
      </c>
      <c r="C27" s="378" t="s">
        <v>1895</v>
      </c>
      <c r="D27" s="386" t="s">
        <v>1889</v>
      </c>
      <c r="E27" s="373" t="s">
        <v>11</v>
      </c>
      <c r="F27" s="383"/>
      <c r="G27" s="384"/>
      <c r="H27" s="384"/>
      <c r="I27" s="385"/>
      <c r="J27" s="377"/>
    </row>
    <row r="28" spans="1:10" ht="18" customHeight="1">
      <c r="A28" s="716"/>
      <c r="B28" s="370" t="s">
        <v>25</v>
      </c>
      <c r="C28" s="378" t="s">
        <v>1896</v>
      </c>
      <c r="D28" s="386" t="s">
        <v>1897</v>
      </c>
      <c r="E28" s="373" t="s">
        <v>11</v>
      </c>
      <c r="F28" s="383"/>
      <c r="G28" s="384"/>
      <c r="H28" s="384"/>
      <c r="I28" s="385"/>
      <c r="J28" s="377"/>
    </row>
    <row r="29" spans="1:10" ht="18" customHeight="1">
      <c r="A29" s="715"/>
      <c r="B29" s="370" t="s">
        <v>25</v>
      </c>
      <c r="C29" s="378" t="s">
        <v>1878</v>
      </c>
      <c r="D29" s="382"/>
      <c r="E29" s="373" t="s">
        <v>11</v>
      </c>
      <c r="F29" s="380"/>
      <c r="G29" s="384"/>
      <c r="H29" s="384"/>
      <c r="I29" s="385"/>
      <c r="J29" s="377"/>
    </row>
    <row r="30" spans="1:10" ht="18" customHeight="1">
      <c r="A30" s="708">
        <v>7</v>
      </c>
      <c r="B30" s="370" t="s">
        <v>25</v>
      </c>
      <c r="C30" s="371" t="s">
        <v>1898</v>
      </c>
      <c r="D30" s="382"/>
      <c r="E30" s="373" t="s">
        <v>11</v>
      </c>
      <c r="F30" s="380"/>
      <c r="G30" s="384"/>
      <c r="H30" s="384"/>
      <c r="I30" s="385"/>
      <c r="J30" s="377"/>
    </row>
    <row r="31" spans="1:10" ht="18" customHeight="1">
      <c r="A31" s="708"/>
      <c r="B31" s="370" t="s">
        <v>25</v>
      </c>
      <c r="C31" s="378" t="s">
        <v>1878</v>
      </c>
      <c r="D31" s="382"/>
      <c r="E31" s="373" t="s">
        <v>11</v>
      </c>
      <c r="F31" s="380"/>
      <c r="G31" s="384"/>
      <c r="H31" s="384"/>
      <c r="I31" s="385"/>
      <c r="J31" s="377"/>
    </row>
    <row r="32" spans="1:10" ht="18" customHeight="1">
      <c r="A32" s="708">
        <v>8</v>
      </c>
      <c r="B32" s="370" t="s">
        <v>25</v>
      </c>
      <c r="C32" s="371" t="s">
        <v>1899</v>
      </c>
      <c r="D32" s="382"/>
      <c r="E32" s="373" t="s">
        <v>11</v>
      </c>
      <c r="F32" s="380"/>
      <c r="G32" s="384"/>
      <c r="H32" s="384"/>
      <c r="I32" s="385"/>
      <c r="J32" s="377"/>
    </row>
    <row r="33" spans="1:10" ht="18" customHeight="1">
      <c r="A33" s="708"/>
      <c r="B33" s="370" t="s">
        <v>25</v>
      </c>
      <c r="C33" s="378" t="s">
        <v>1878</v>
      </c>
      <c r="D33" s="382"/>
      <c r="E33" s="373" t="s">
        <v>11</v>
      </c>
      <c r="F33" s="380"/>
      <c r="G33" s="384"/>
      <c r="H33" s="384"/>
      <c r="I33" s="385"/>
      <c r="J33" s="377"/>
    </row>
    <row r="34" spans="1:10" ht="18" customHeight="1">
      <c r="A34" s="708">
        <f>A32+1</f>
        <v>9</v>
      </c>
      <c r="B34" s="370" t="s">
        <v>25</v>
      </c>
      <c r="C34" s="371" t="s">
        <v>1900</v>
      </c>
      <c r="D34" s="382"/>
      <c r="E34" s="373" t="s">
        <v>11</v>
      </c>
      <c r="F34" s="380"/>
      <c r="G34" s="384"/>
      <c r="H34" s="384"/>
      <c r="I34" s="385"/>
      <c r="J34" s="377"/>
    </row>
    <row r="35" spans="1:10" ht="18" customHeight="1">
      <c r="A35" s="708"/>
      <c r="B35" s="370" t="s">
        <v>25</v>
      </c>
      <c r="C35" s="378" t="s">
        <v>1901</v>
      </c>
      <c r="D35" s="386" t="s">
        <v>1902</v>
      </c>
      <c r="E35" s="373" t="s">
        <v>11</v>
      </c>
      <c r="F35" s="380"/>
      <c r="G35" s="384"/>
      <c r="H35" s="384"/>
      <c r="I35" s="385"/>
      <c r="J35" s="377"/>
    </row>
    <row r="36" spans="1:10" ht="18" customHeight="1">
      <c r="A36" s="708"/>
      <c r="B36" s="370" t="s">
        <v>25</v>
      </c>
      <c r="C36" s="378" t="s">
        <v>1878</v>
      </c>
      <c r="D36" s="386" t="s">
        <v>1884</v>
      </c>
      <c r="E36" s="373" t="s">
        <v>11</v>
      </c>
      <c r="F36" s="380"/>
      <c r="G36" s="384"/>
      <c r="H36" s="384"/>
      <c r="I36" s="385"/>
      <c r="J36" s="377"/>
    </row>
    <row r="37" spans="1:10" ht="18" customHeight="1">
      <c r="A37" s="708">
        <v>10</v>
      </c>
      <c r="B37" s="370" t="s">
        <v>25</v>
      </c>
      <c r="C37" s="371" t="s">
        <v>1903</v>
      </c>
      <c r="D37" s="382"/>
      <c r="E37" s="373" t="s">
        <v>11</v>
      </c>
      <c r="F37" s="380"/>
      <c r="G37" s="384"/>
      <c r="H37" s="384"/>
      <c r="I37" s="385"/>
      <c r="J37" s="377"/>
    </row>
    <row r="38" spans="1:10" ht="18" customHeight="1">
      <c r="A38" s="708"/>
      <c r="B38" s="370" t="s">
        <v>25</v>
      </c>
      <c r="C38" s="378" t="s">
        <v>1878</v>
      </c>
      <c r="D38" s="386" t="s">
        <v>1884</v>
      </c>
      <c r="E38" s="373" t="s">
        <v>11</v>
      </c>
      <c r="F38" s="380"/>
      <c r="G38" s="384"/>
      <c r="H38" s="384"/>
      <c r="I38" s="385"/>
      <c r="J38" s="377"/>
    </row>
    <row r="39" spans="1:10" ht="18" customHeight="1">
      <c r="A39" s="708">
        <v>11</v>
      </c>
      <c r="B39" s="370" t="s">
        <v>25</v>
      </c>
      <c r="C39" s="371" t="s">
        <v>1904</v>
      </c>
      <c r="D39" s="382"/>
      <c r="E39" s="373" t="s">
        <v>11</v>
      </c>
      <c r="F39" s="380"/>
      <c r="G39" s="384"/>
      <c r="H39" s="384"/>
      <c r="I39" s="385"/>
      <c r="J39" s="377"/>
    </row>
    <row r="40" spans="1:10" ht="18" customHeight="1">
      <c r="A40" s="708"/>
      <c r="B40" s="370" t="s">
        <v>25</v>
      </c>
      <c r="C40" s="378" t="s">
        <v>1901</v>
      </c>
      <c r="D40" s="386" t="s">
        <v>1905</v>
      </c>
      <c r="E40" s="373" t="s">
        <v>11</v>
      </c>
      <c r="F40" s="380"/>
      <c r="G40" s="384"/>
      <c r="H40" s="384"/>
      <c r="I40" s="385"/>
      <c r="J40" s="377"/>
    </row>
    <row r="41" spans="1:10" ht="18" customHeight="1">
      <c r="A41" s="708"/>
      <c r="B41" s="370" t="s">
        <v>25</v>
      </c>
      <c r="C41" s="378" t="s">
        <v>1878</v>
      </c>
      <c r="D41" s="386" t="s">
        <v>1884</v>
      </c>
      <c r="E41" s="373" t="s">
        <v>11</v>
      </c>
      <c r="F41" s="380"/>
      <c r="G41" s="384"/>
      <c r="H41" s="384"/>
      <c r="I41" s="385"/>
      <c r="J41" s="377"/>
    </row>
    <row r="42" spans="1:10" ht="18" customHeight="1">
      <c r="A42" s="708">
        <v>12</v>
      </c>
      <c r="B42" s="370" t="s">
        <v>25</v>
      </c>
      <c r="C42" s="371" t="s">
        <v>1906</v>
      </c>
      <c r="D42" s="382"/>
      <c r="E42" s="360" t="s">
        <v>12</v>
      </c>
      <c r="F42" s="380"/>
      <c r="G42" s="384"/>
      <c r="H42" s="384"/>
      <c r="I42" s="385"/>
      <c r="J42" s="377"/>
    </row>
    <row r="43" spans="1:10" ht="18" customHeight="1">
      <c r="A43" s="708"/>
      <c r="B43" s="370" t="s">
        <v>25</v>
      </c>
      <c r="C43" s="378" t="s">
        <v>1878</v>
      </c>
      <c r="D43" s="386" t="s">
        <v>1884</v>
      </c>
      <c r="E43" s="360" t="s">
        <v>12</v>
      </c>
      <c r="F43" s="380"/>
      <c r="G43" s="384"/>
      <c r="H43" s="384"/>
      <c r="I43" s="385"/>
      <c r="J43" s="377"/>
    </row>
    <row r="44" spans="1:10" ht="18" customHeight="1">
      <c r="A44" s="708">
        <v>13</v>
      </c>
      <c r="B44" s="370" t="s">
        <v>25</v>
      </c>
      <c r="C44" s="371" t="s">
        <v>1907</v>
      </c>
      <c r="D44" s="382"/>
      <c r="E44" s="360" t="s">
        <v>12</v>
      </c>
      <c r="F44" s="380"/>
      <c r="G44" s="384"/>
      <c r="H44" s="384"/>
      <c r="I44" s="385"/>
      <c r="J44" s="377"/>
    </row>
    <row r="45" spans="1:10" ht="18" customHeight="1">
      <c r="A45" s="708"/>
      <c r="B45" s="370" t="s">
        <v>25</v>
      </c>
      <c r="C45" s="378" t="s">
        <v>1901</v>
      </c>
      <c r="D45" s="386" t="s">
        <v>1908</v>
      </c>
      <c r="E45" s="360" t="s">
        <v>12</v>
      </c>
      <c r="F45" s="380"/>
      <c r="G45" s="384"/>
      <c r="H45" s="384"/>
      <c r="I45" s="385"/>
      <c r="J45" s="377"/>
    </row>
    <row r="46" spans="1:10" ht="18" customHeight="1">
      <c r="A46" s="708"/>
      <c r="B46" s="370" t="s">
        <v>25</v>
      </c>
      <c r="C46" s="378" t="s">
        <v>1878</v>
      </c>
      <c r="D46" s="386" t="s">
        <v>1884</v>
      </c>
      <c r="E46" s="360" t="s">
        <v>12</v>
      </c>
      <c r="F46" s="380"/>
      <c r="G46" s="384"/>
      <c r="H46" s="384"/>
      <c r="I46" s="385"/>
      <c r="J46" s="377"/>
    </row>
    <row r="47" spans="1:10" ht="18" customHeight="1">
      <c r="A47" s="708">
        <v>14</v>
      </c>
      <c r="B47" s="370" t="s">
        <v>25</v>
      </c>
      <c r="C47" s="371" t="s">
        <v>1909</v>
      </c>
      <c r="D47" s="382"/>
      <c r="E47" s="373" t="s">
        <v>11</v>
      </c>
      <c r="F47" s="380"/>
      <c r="G47" s="384"/>
      <c r="H47" s="384"/>
      <c r="I47" s="385"/>
      <c r="J47" s="377"/>
    </row>
    <row r="48" spans="1:10" ht="18" customHeight="1">
      <c r="A48" s="708"/>
      <c r="B48" s="370" t="s">
        <v>25</v>
      </c>
      <c r="C48" s="378" t="s">
        <v>1878</v>
      </c>
      <c r="D48" s="386" t="s">
        <v>1884</v>
      </c>
      <c r="E48" s="373" t="s">
        <v>11</v>
      </c>
      <c r="F48" s="380"/>
      <c r="G48" s="384"/>
      <c r="H48" s="384"/>
      <c r="I48" s="385"/>
      <c r="J48" s="377"/>
    </row>
    <row r="49" spans="1:10" ht="18" customHeight="1">
      <c r="A49" s="708">
        <v>15</v>
      </c>
      <c r="B49" s="370" t="s">
        <v>25</v>
      </c>
      <c r="C49" s="371" t="s">
        <v>1910</v>
      </c>
      <c r="D49" s="382"/>
      <c r="E49" s="373" t="s">
        <v>11</v>
      </c>
      <c r="F49" s="380"/>
      <c r="G49" s="384"/>
      <c r="H49" s="384"/>
      <c r="I49" s="385"/>
      <c r="J49" s="377"/>
    </row>
    <row r="50" spans="1:10" ht="18" customHeight="1">
      <c r="A50" s="708"/>
      <c r="B50" s="370" t="s">
        <v>25</v>
      </c>
      <c r="C50" s="378" t="s">
        <v>1893</v>
      </c>
      <c r="D50" s="387"/>
      <c r="E50" s="373" t="s">
        <v>11</v>
      </c>
      <c r="F50" s="380"/>
      <c r="G50" s="384"/>
      <c r="H50" s="384"/>
      <c r="I50" s="385"/>
      <c r="J50" s="377"/>
    </row>
    <row r="51" spans="1:10" ht="18" customHeight="1">
      <c r="A51" s="708"/>
      <c r="B51" s="370" t="s">
        <v>25</v>
      </c>
      <c r="C51" s="378" t="s">
        <v>1911</v>
      </c>
      <c r="D51" s="387"/>
      <c r="E51" s="373" t="s">
        <v>11</v>
      </c>
      <c r="F51" s="380"/>
      <c r="G51" s="384"/>
      <c r="H51" s="384"/>
      <c r="I51" s="385"/>
      <c r="J51" s="377"/>
    </row>
    <row r="52" spans="1:10" ht="18" customHeight="1">
      <c r="A52" s="708"/>
      <c r="B52" s="370" t="s">
        <v>25</v>
      </c>
      <c r="C52" s="378" t="s">
        <v>1895</v>
      </c>
      <c r="D52" s="386" t="s">
        <v>1889</v>
      </c>
      <c r="E52" s="373" t="s">
        <v>11</v>
      </c>
      <c r="F52" s="380"/>
      <c r="G52" s="384"/>
      <c r="H52" s="384"/>
      <c r="I52" s="385"/>
      <c r="J52" s="377"/>
    </row>
    <row r="53" spans="1:10" ht="18" customHeight="1">
      <c r="A53" s="708"/>
      <c r="B53" s="370" t="s">
        <v>25</v>
      </c>
      <c r="C53" s="378" t="s">
        <v>1896</v>
      </c>
      <c r="D53" s="386" t="s">
        <v>1897</v>
      </c>
      <c r="E53" s="373" t="s">
        <v>11</v>
      </c>
      <c r="F53" s="380"/>
      <c r="G53" s="384"/>
      <c r="H53" s="384"/>
      <c r="I53" s="385"/>
      <c r="J53" s="377"/>
    </row>
    <row r="54" spans="1:10" ht="18" customHeight="1">
      <c r="A54" s="708"/>
      <c r="B54" s="370" t="s">
        <v>25</v>
      </c>
      <c r="C54" s="378" t="s">
        <v>1878</v>
      </c>
      <c r="D54" s="386" t="s">
        <v>1884</v>
      </c>
      <c r="E54" s="373" t="s">
        <v>11</v>
      </c>
      <c r="F54" s="380"/>
      <c r="G54" s="384"/>
      <c r="H54" s="384"/>
      <c r="I54" s="385"/>
      <c r="J54" s="377"/>
    </row>
    <row r="55" spans="1:10" ht="18" customHeight="1">
      <c r="A55" s="708">
        <v>16</v>
      </c>
      <c r="B55" s="370" t="s">
        <v>25</v>
      </c>
      <c r="C55" s="371" t="s">
        <v>1912</v>
      </c>
      <c r="D55" s="382"/>
      <c r="E55" s="373" t="s">
        <v>11</v>
      </c>
      <c r="F55" s="380"/>
      <c r="G55" s="384"/>
      <c r="H55" s="384"/>
      <c r="I55" s="385"/>
      <c r="J55" s="377"/>
    </row>
    <row r="56" spans="1:10" ht="18" customHeight="1">
      <c r="A56" s="708"/>
      <c r="B56" s="370" t="s">
        <v>25</v>
      </c>
      <c r="C56" s="378" t="s">
        <v>1878</v>
      </c>
      <c r="D56" s="386" t="s">
        <v>1884</v>
      </c>
      <c r="E56" s="373" t="s">
        <v>11</v>
      </c>
      <c r="F56" s="380"/>
      <c r="G56" s="384"/>
      <c r="H56" s="384"/>
      <c r="I56" s="385"/>
      <c r="J56" s="377"/>
    </row>
    <row r="57" spans="1:10" ht="18" customHeight="1">
      <c r="A57" s="708">
        <v>17</v>
      </c>
      <c r="B57" s="370" t="s">
        <v>25</v>
      </c>
      <c r="C57" s="371" t="s">
        <v>1913</v>
      </c>
      <c r="D57" s="382"/>
      <c r="E57" s="373" t="s">
        <v>11</v>
      </c>
      <c r="F57" s="380"/>
      <c r="G57" s="384"/>
      <c r="H57" s="384"/>
      <c r="I57" s="385"/>
      <c r="J57" s="377"/>
    </row>
    <row r="58" spans="1:10" ht="18" customHeight="1">
      <c r="A58" s="708"/>
      <c r="B58" s="370" t="s">
        <v>25</v>
      </c>
      <c r="C58" s="378" t="s">
        <v>1878</v>
      </c>
      <c r="D58" s="386" t="s">
        <v>1884</v>
      </c>
      <c r="E58" s="373" t="s">
        <v>11</v>
      </c>
      <c r="F58" s="380"/>
      <c r="G58" s="384"/>
      <c r="H58" s="384"/>
      <c r="I58" s="385"/>
      <c r="J58" s="377"/>
    </row>
    <row r="59" spans="1:10" ht="18" customHeight="1">
      <c r="A59" s="708">
        <v>18</v>
      </c>
      <c r="B59" s="370" t="s">
        <v>25</v>
      </c>
      <c r="C59" s="371" t="s">
        <v>1914</v>
      </c>
      <c r="D59" s="382"/>
      <c r="E59" s="373" t="s">
        <v>11</v>
      </c>
      <c r="F59" s="380"/>
      <c r="G59" s="384"/>
      <c r="H59" s="384"/>
      <c r="I59" s="385"/>
      <c r="J59" s="377"/>
    </row>
    <row r="60" spans="1:10" ht="18" customHeight="1">
      <c r="A60" s="708"/>
      <c r="B60" s="370" t="s">
        <v>25</v>
      </c>
      <c r="C60" s="378" t="s">
        <v>1901</v>
      </c>
      <c r="D60" s="386" t="s">
        <v>1902</v>
      </c>
      <c r="E60" s="373" t="s">
        <v>11</v>
      </c>
      <c r="F60" s="380"/>
      <c r="G60" s="384"/>
      <c r="H60" s="384"/>
      <c r="I60" s="385"/>
      <c r="J60" s="377"/>
    </row>
    <row r="61" spans="1:10" ht="18" customHeight="1">
      <c r="A61" s="708"/>
      <c r="B61" s="370" t="s">
        <v>25</v>
      </c>
      <c r="C61" s="378" t="s">
        <v>1878</v>
      </c>
      <c r="D61" s="386" t="s">
        <v>1884</v>
      </c>
      <c r="E61" s="373" t="s">
        <v>11</v>
      </c>
      <c r="F61" s="380"/>
      <c r="G61" s="384"/>
      <c r="H61" s="384"/>
      <c r="I61" s="385"/>
      <c r="J61" s="377"/>
    </row>
    <row r="62" spans="1:10" ht="18" customHeight="1">
      <c r="A62" s="708">
        <v>19</v>
      </c>
      <c r="B62" s="370" t="s">
        <v>25</v>
      </c>
      <c r="C62" s="371" t="s">
        <v>1915</v>
      </c>
      <c r="D62" s="382"/>
      <c r="E62" s="373" t="s">
        <v>11</v>
      </c>
      <c r="F62" s="380"/>
      <c r="G62" s="384"/>
      <c r="H62" s="384"/>
      <c r="I62" s="385"/>
      <c r="J62" s="377"/>
    </row>
    <row r="63" spans="1:10" ht="18" customHeight="1">
      <c r="A63" s="708"/>
      <c r="B63" s="370" t="s">
        <v>25</v>
      </c>
      <c r="C63" s="378" t="s">
        <v>1878</v>
      </c>
      <c r="D63" s="386" t="s">
        <v>1884</v>
      </c>
      <c r="E63" s="373" t="s">
        <v>11</v>
      </c>
      <c r="F63" s="380"/>
      <c r="G63" s="384"/>
      <c r="H63" s="384"/>
      <c r="I63" s="385"/>
      <c r="J63" s="377"/>
    </row>
    <row r="64" spans="1:10" ht="18" customHeight="1">
      <c r="A64" s="708">
        <v>20</v>
      </c>
      <c r="B64" s="370" t="s">
        <v>25</v>
      </c>
      <c r="C64" s="371" t="s">
        <v>1916</v>
      </c>
      <c r="D64" s="382"/>
      <c r="E64" s="373" t="s">
        <v>11</v>
      </c>
      <c r="F64" s="380"/>
      <c r="G64" s="384"/>
      <c r="H64" s="384"/>
      <c r="I64" s="385"/>
      <c r="J64" s="377"/>
    </row>
    <row r="65" spans="1:10" ht="18" customHeight="1">
      <c r="A65" s="708"/>
      <c r="B65" s="370" t="s">
        <v>25</v>
      </c>
      <c r="C65" s="378" t="s">
        <v>1901</v>
      </c>
      <c r="D65" s="386" t="s">
        <v>1905</v>
      </c>
      <c r="E65" s="373" t="s">
        <v>11</v>
      </c>
      <c r="F65" s="380"/>
      <c r="G65" s="384"/>
      <c r="H65" s="384"/>
      <c r="I65" s="385"/>
      <c r="J65" s="377"/>
    </row>
    <row r="66" spans="1:10" ht="18" customHeight="1">
      <c r="A66" s="708"/>
      <c r="B66" s="370" t="s">
        <v>25</v>
      </c>
      <c r="C66" s="378" t="s">
        <v>1878</v>
      </c>
      <c r="D66" s="386" t="s">
        <v>1884</v>
      </c>
      <c r="E66" s="373" t="s">
        <v>11</v>
      </c>
      <c r="F66" s="380"/>
      <c r="G66" s="384"/>
      <c r="H66" s="384"/>
      <c r="I66" s="385"/>
      <c r="J66" s="377"/>
    </row>
    <row r="67" spans="1:10" ht="18" customHeight="1">
      <c r="A67" s="708">
        <v>21</v>
      </c>
      <c r="B67" s="370" t="s">
        <v>25</v>
      </c>
      <c r="C67" s="371" t="s">
        <v>1917</v>
      </c>
      <c r="D67" s="382"/>
      <c r="E67" s="360" t="s">
        <v>12</v>
      </c>
      <c r="F67" s="380"/>
      <c r="G67" s="384"/>
      <c r="H67" s="384"/>
      <c r="I67" s="385"/>
      <c r="J67" s="377"/>
    </row>
    <row r="68" spans="1:10" ht="18" customHeight="1">
      <c r="A68" s="708"/>
      <c r="B68" s="370" t="s">
        <v>25</v>
      </c>
      <c r="C68" s="378" t="s">
        <v>1878</v>
      </c>
      <c r="D68" s="386" t="s">
        <v>1884</v>
      </c>
      <c r="E68" s="360" t="s">
        <v>12</v>
      </c>
      <c r="F68" s="380"/>
      <c r="G68" s="384"/>
      <c r="H68" s="384"/>
      <c r="I68" s="385"/>
      <c r="J68" s="377"/>
    </row>
    <row r="69" spans="1:10" ht="18" customHeight="1">
      <c r="A69" s="708">
        <v>22</v>
      </c>
      <c r="B69" s="370" t="s">
        <v>25</v>
      </c>
      <c r="C69" s="371" t="s">
        <v>1918</v>
      </c>
      <c r="D69" s="382"/>
      <c r="E69" s="360" t="s">
        <v>12</v>
      </c>
      <c r="F69" s="380"/>
      <c r="G69" s="384"/>
      <c r="H69" s="384"/>
      <c r="I69" s="385"/>
      <c r="J69" s="377"/>
    </row>
    <row r="70" spans="1:10" ht="18" customHeight="1">
      <c r="A70" s="708"/>
      <c r="B70" s="370" t="s">
        <v>25</v>
      </c>
      <c r="C70" s="378" t="s">
        <v>1901</v>
      </c>
      <c r="D70" s="386" t="s">
        <v>1908</v>
      </c>
      <c r="E70" s="360" t="s">
        <v>12</v>
      </c>
      <c r="F70" s="380"/>
      <c r="G70" s="384"/>
      <c r="H70" s="384"/>
      <c r="I70" s="385"/>
      <c r="J70" s="377"/>
    </row>
    <row r="71" spans="1:10" ht="18" customHeight="1">
      <c r="A71" s="708"/>
      <c r="B71" s="370" t="s">
        <v>25</v>
      </c>
      <c r="C71" s="378" t="s">
        <v>1878</v>
      </c>
      <c r="D71" s="386" t="s">
        <v>1884</v>
      </c>
      <c r="E71" s="360" t="s">
        <v>12</v>
      </c>
      <c r="F71" s="380"/>
      <c r="G71" s="384"/>
      <c r="H71" s="384"/>
      <c r="I71" s="385"/>
      <c r="J71" s="377"/>
    </row>
    <row r="72" spans="1:10" ht="18" customHeight="1">
      <c r="A72" s="706">
        <v>23</v>
      </c>
      <c r="B72" s="370" t="s">
        <v>25</v>
      </c>
      <c r="C72" s="371" t="s">
        <v>1919</v>
      </c>
      <c r="D72" s="382"/>
      <c r="E72" s="373" t="s">
        <v>11</v>
      </c>
      <c r="F72" s="380"/>
      <c r="G72" s="384"/>
      <c r="H72" s="384"/>
      <c r="I72" s="385"/>
      <c r="J72" s="377"/>
    </row>
    <row r="73" spans="1:10" ht="18" customHeight="1">
      <c r="A73" s="706"/>
      <c r="B73" s="370" t="s">
        <v>25</v>
      </c>
      <c r="C73" s="378" t="s">
        <v>1920</v>
      </c>
      <c r="D73" s="387" t="s">
        <v>1921</v>
      </c>
      <c r="E73" s="373" t="s">
        <v>11</v>
      </c>
      <c r="F73" s="380"/>
      <c r="G73" s="384"/>
      <c r="H73" s="384"/>
      <c r="I73" s="385"/>
      <c r="J73" s="377"/>
    </row>
    <row r="74" spans="1:10" ht="18" customHeight="1">
      <c r="A74" s="706"/>
      <c r="B74" s="370" t="s">
        <v>25</v>
      </c>
      <c r="C74" s="378" t="s">
        <v>1922</v>
      </c>
      <c r="D74" s="387">
        <v>1</v>
      </c>
      <c r="E74" s="373" t="s">
        <v>11</v>
      </c>
      <c r="F74" s="380"/>
      <c r="G74" s="384"/>
      <c r="H74" s="384"/>
      <c r="I74" s="385"/>
      <c r="J74" s="377"/>
    </row>
    <row r="75" spans="1:10" ht="18" customHeight="1">
      <c r="A75" s="706"/>
      <c r="B75" s="370" t="s">
        <v>25</v>
      </c>
      <c r="C75" s="378" t="s">
        <v>1923</v>
      </c>
      <c r="D75" s="387">
        <v>1</v>
      </c>
      <c r="E75" s="373" t="s">
        <v>11</v>
      </c>
      <c r="F75" s="380"/>
      <c r="G75" s="384"/>
      <c r="H75" s="384"/>
      <c r="I75" s="385"/>
      <c r="J75" s="377"/>
    </row>
    <row r="76" spans="1:10" ht="18" customHeight="1">
      <c r="A76" s="706"/>
      <c r="B76" s="370" t="s">
        <v>25</v>
      </c>
      <c r="C76" s="378" t="s">
        <v>1924</v>
      </c>
      <c r="D76" s="387">
        <v>1</v>
      </c>
      <c r="E76" s="373" t="s">
        <v>11</v>
      </c>
      <c r="F76" s="380"/>
      <c r="G76" s="384"/>
      <c r="H76" s="384"/>
      <c r="I76" s="385"/>
      <c r="J76" s="377"/>
    </row>
    <row r="77" spans="1:10" ht="18" customHeight="1">
      <c r="A77" s="706"/>
      <c r="B77" s="370" t="s">
        <v>25</v>
      </c>
      <c r="C77" s="378" t="s">
        <v>1878</v>
      </c>
      <c r="D77" s="386" t="s">
        <v>1925</v>
      </c>
      <c r="E77" s="373" t="s">
        <v>11</v>
      </c>
      <c r="F77" s="380"/>
      <c r="G77" s="384"/>
      <c r="H77" s="384"/>
      <c r="I77" s="385"/>
      <c r="J77" s="377"/>
    </row>
    <row r="78" spans="1:10" ht="18" customHeight="1">
      <c r="A78" s="706">
        <v>24</v>
      </c>
      <c r="B78" s="370" t="s">
        <v>25</v>
      </c>
      <c r="C78" s="371" t="s">
        <v>1926</v>
      </c>
      <c r="D78" s="387"/>
      <c r="E78" s="373" t="s">
        <v>11</v>
      </c>
      <c r="F78" s="380"/>
      <c r="G78" s="384"/>
      <c r="H78" s="384"/>
      <c r="I78" s="385"/>
      <c r="J78" s="377"/>
    </row>
    <row r="79" spans="1:10" ht="18" customHeight="1">
      <c r="A79" s="706"/>
      <c r="B79" s="370" t="s">
        <v>25</v>
      </c>
      <c r="C79" s="378" t="s">
        <v>1927</v>
      </c>
      <c r="D79" s="386" t="s">
        <v>1928</v>
      </c>
      <c r="E79" s="373" t="s">
        <v>11</v>
      </c>
      <c r="F79" s="380"/>
      <c r="G79" s="384"/>
      <c r="H79" s="384"/>
      <c r="I79" s="385"/>
      <c r="J79" s="377"/>
    </row>
    <row r="80" spans="1:10" ht="18" customHeight="1">
      <c r="A80" s="706"/>
      <c r="B80" s="370" t="s">
        <v>25</v>
      </c>
      <c r="C80" s="378" t="s">
        <v>1929</v>
      </c>
      <c r="D80" s="386" t="s">
        <v>1930</v>
      </c>
      <c r="E80" s="373" t="s">
        <v>11</v>
      </c>
      <c r="F80" s="380"/>
      <c r="G80" s="384"/>
      <c r="H80" s="384"/>
      <c r="I80" s="385"/>
      <c r="J80" s="377"/>
    </row>
    <row r="81" spans="1:10" ht="18" customHeight="1">
      <c r="A81" s="706"/>
      <c r="B81" s="370" t="s">
        <v>25</v>
      </c>
      <c r="C81" s="378" t="s">
        <v>1931</v>
      </c>
      <c r="D81" s="386" t="s">
        <v>1928</v>
      </c>
      <c r="E81" s="373" t="s">
        <v>11</v>
      </c>
      <c r="F81" s="380"/>
      <c r="G81" s="384"/>
      <c r="H81" s="384"/>
      <c r="I81" s="385"/>
      <c r="J81" s="377"/>
    </row>
    <row r="82" spans="1:10" ht="17.45" customHeight="1">
      <c r="A82" s="706"/>
      <c r="B82" s="370" t="s">
        <v>25</v>
      </c>
      <c r="C82" s="378" t="s">
        <v>1932</v>
      </c>
      <c r="D82" s="386" t="s">
        <v>1930</v>
      </c>
      <c r="E82" s="373" t="s">
        <v>11</v>
      </c>
      <c r="F82" s="389"/>
      <c r="G82" s="389"/>
      <c r="H82" s="389"/>
      <c r="I82" s="390"/>
      <c r="J82" s="377"/>
    </row>
    <row r="83" spans="1:10" ht="17.45" customHeight="1">
      <c r="A83" s="706"/>
      <c r="B83" s="370" t="s">
        <v>25</v>
      </c>
      <c r="C83" s="378" t="s">
        <v>1878</v>
      </c>
      <c r="D83" s="386" t="s">
        <v>1925</v>
      </c>
      <c r="E83" s="373" t="s">
        <v>11</v>
      </c>
      <c r="F83" s="389"/>
      <c r="G83" s="389"/>
      <c r="H83" s="389"/>
      <c r="I83" s="390"/>
      <c r="J83" s="377"/>
    </row>
    <row r="84" spans="1:10" ht="17.45" customHeight="1">
      <c r="A84" s="707">
        <v>25</v>
      </c>
      <c r="B84" s="370" t="s">
        <v>25</v>
      </c>
      <c r="C84" s="371" t="s">
        <v>1933</v>
      </c>
      <c r="D84" s="391"/>
      <c r="E84" s="373" t="s">
        <v>11</v>
      </c>
      <c r="F84" s="389"/>
      <c r="G84" s="389"/>
      <c r="H84" s="389"/>
      <c r="I84" s="390"/>
      <c r="J84" s="377"/>
    </row>
    <row r="85" spans="1:10" ht="17.45" customHeight="1">
      <c r="A85" s="707"/>
      <c r="B85" s="370" t="s">
        <v>25</v>
      </c>
      <c r="C85" s="378" t="s">
        <v>1934</v>
      </c>
      <c r="D85" s="391"/>
      <c r="E85" s="373" t="s">
        <v>11</v>
      </c>
      <c r="F85" s="389"/>
      <c r="G85" s="389"/>
      <c r="H85" s="389"/>
      <c r="I85" s="390"/>
      <c r="J85" s="377"/>
    </row>
    <row r="86" spans="1:10" ht="17.45" customHeight="1">
      <c r="A86" s="707"/>
      <c r="B86" s="370" t="s">
        <v>25</v>
      </c>
      <c r="C86" s="378" t="s">
        <v>1935</v>
      </c>
      <c r="D86" s="391"/>
      <c r="E86" s="373" t="s">
        <v>11</v>
      </c>
      <c r="F86" s="389"/>
      <c r="G86" s="389"/>
      <c r="H86" s="389"/>
      <c r="I86" s="390"/>
      <c r="J86" s="377"/>
    </row>
    <row r="87" spans="1:10" ht="17.45" customHeight="1">
      <c r="A87" s="707"/>
      <c r="B87" s="370" t="s">
        <v>25</v>
      </c>
      <c r="C87" s="378" t="s">
        <v>1936</v>
      </c>
      <c r="D87" s="391"/>
      <c r="E87" s="373" t="s">
        <v>11</v>
      </c>
      <c r="F87" s="389"/>
      <c r="G87" s="389"/>
      <c r="H87" s="389"/>
      <c r="I87" s="390"/>
      <c r="J87" s="377"/>
    </row>
    <row r="88" spans="1:10" ht="17.45" customHeight="1">
      <c r="A88" s="707"/>
      <c r="B88" s="370" t="s">
        <v>25</v>
      </c>
      <c r="C88" s="378" t="s">
        <v>1937</v>
      </c>
      <c r="D88" s="391"/>
      <c r="E88" s="373" t="s">
        <v>11</v>
      </c>
      <c r="F88" s="389"/>
      <c r="G88" s="389"/>
      <c r="H88" s="389"/>
      <c r="I88" s="390"/>
      <c r="J88" s="377"/>
    </row>
    <row r="89" spans="1:10" ht="17.45" customHeight="1">
      <c r="A89" s="707"/>
      <c r="B89" s="370" t="s">
        <v>25</v>
      </c>
      <c r="C89" s="378" t="s">
        <v>1938</v>
      </c>
      <c r="D89" s="391"/>
      <c r="E89" s="373" t="s">
        <v>11</v>
      </c>
      <c r="F89" s="389"/>
      <c r="G89" s="389"/>
      <c r="H89" s="389"/>
      <c r="I89" s="390"/>
      <c r="J89" s="377"/>
    </row>
    <row r="90" spans="1:10" ht="17.45" customHeight="1">
      <c r="A90" s="707"/>
      <c r="B90" s="370" t="s">
        <v>25</v>
      </c>
      <c r="C90" s="378" t="s">
        <v>1939</v>
      </c>
      <c r="D90" s="391"/>
      <c r="E90" s="373" t="s">
        <v>11</v>
      </c>
      <c r="F90" s="389"/>
      <c r="G90" s="389"/>
      <c r="H90" s="389"/>
      <c r="I90" s="390"/>
      <c r="J90" s="377"/>
    </row>
    <row r="91" spans="1:10" ht="17.45" customHeight="1">
      <c r="A91" s="707"/>
      <c r="B91" s="370" t="s">
        <v>25</v>
      </c>
      <c r="C91" s="378" t="s">
        <v>1940</v>
      </c>
      <c r="D91" s="391"/>
      <c r="E91" s="373" t="s">
        <v>11</v>
      </c>
      <c r="F91" s="389"/>
      <c r="G91" s="389"/>
      <c r="H91" s="389"/>
      <c r="I91" s="390"/>
      <c r="J91" s="377"/>
    </row>
    <row r="92" spans="1:10" ht="17.45" customHeight="1">
      <c r="A92" s="707"/>
      <c r="B92" s="370" t="s">
        <v>25</v>
      </c>
      <c r="C92" s="378" t="s">
        <v>1941</v>
      </c>
      <c r="D92" s="391"/>
      <c r="E92" s="373" t="s">
        <v>11</v>
      </c>
      <c r="F92" s="389"/>
      <c r="G92" s="389"/>
      <c r="H92" s="389"/>
      <c r="I92" s="390"/>
      <c r="J92" s="377"/>
    </row>
    <row r="93" spans="1:10" ht="17.45" customHeight="1">
      <c r="A93" s="707"/>
      <c r="B93" s="370" t="s">
        <v>25</v>
      </c>
      <c r="C93" s="378" t="s">
        <v>1942</v>
      </c>
      <c r="D93" s="391"/>
      <c r="E93" s="373" t="s">
        <v>11</v>
      </c>
      <c r="F93" s="389"/>
      <c r="G93" s="389"/>
      <c r="H93" s="389"/>
      <c r="I93" s="390"/>
      <c r="J93" s="377"/>
    </row>
    <row r="94" spans="1:10" ht="17.45" customHeight="1">
      <c r="A94" s="707"/>
      <c r="B94" s="370" t="s">
        <v>25</v>
      </c>
      <c r="C94" s="378" t="s">
        <v>1943</v>
      </c>
      <c r="D94" s="391"/>
      <c r="E94" s="373" t="s">
        <v>11</v>
      </c>
      <c r="F94" s="389"/>
      <c r="G94" s="389"/>
      <c r="H94" s="389"/>
      <c r="I94" s="390"/>
      <c r="J94" s="377"/>
    </row>
    <row r="95" spans="1:10" ht="17.45" customHeight="1">
      <c r="A95" s="707"/>
      <c r="B95" s="370" t="s">
        <v>25</v>
      </c>
      <c r="C95" s="378" t="s">
        <v>1944</v>
      </c>
      <c r="D95" s="391"/>
      <c r="E95" s="373" t="s">
        <v>11</v>
      </c>
      <c r="F95" s="389"/>
      <c r="G95" s="389"/>
      <c r="H95" s="389"/>
      <c r="I95" s="390"/>
      <c r="J95" s="377"/>
    </row>
    <row r="96" spans="1:10" ht="17.45" customHeight="1">
      <c r="A96" s="707"/>
      <c r="B96" s="370" t="s">
        <v>25</v>
      </c>
      <c r="C96" s="378" t="s">
        <v>1945</v>
      </c>
      <c r="D96" s="391"/>
      <c r="E96" s="373" t="s">
        <v>11</v>
      </c>
      <c r="F96" s="389"/>
      <c r="G96" s="389"/>
      <c r="H96" s="389"/>
      <c r="I96" s="390"/>
      <c r="J96" s="377"/>
    </row>
    <row r="97" spans="1:10" ht="17.45" customHeight="1">
      <c r="A97" s="707"/>
      <c r="B97" s="370" t="s">
        <v>25</v>
      </c>
      <c r="C97" s="378" t="s">
        <v>1946</v>
      </c>
      <c r="D97" s="391"/>
      <c r="E97" s="373" t="s">
        <v>11</v>
      </c>
      <c r="F97" s="389"/>
      <c r="G97" s="389"/>
      <c r="H97" s="389"/>
      <c r="I97" s="390"/>
      <c r="J97" s="377"/>
    </row>
    <row r="98" spans="1:10" ht="17.45" customHeight="1">
      <c r="A98" s="707"/>
      <c r="B98" s="370" t="s">
        <v>25</v>
      </c>
      <c r="C98" s="378" t="s">
        <v>1947</v>
      </c>
      <c r="D98" s="391"/>
      <c r="E98" s="373" t="s">
        <v>11</v>
      </c>
      <c r="F98" s="389"/>
      <c r="G98" s="389"/>
      <c r="H98" s="389"/>
      <c r="I98" s="390"/>
      <c r="J98" s="377"/>
    </row>
    <row r="99" spans="1:10" ht="17.45" customHeight="1">
      <c r="A99" s="707"/>
      <c r="B99" s="370" t="s">
        <v>25</v>
      </c>
      <c r="C99" s="378" t="s">
        <v>1948</v>
      </c>
      <c r="D99" s="391"/>
      <c r="E99" s="373" t="s">
        <v>11</v>
      </c>
      <c r="F99" s="389"/>
      <c r="G99" s="389"/>
      <c r="H99" s="389"/>
      <c r="I99" s="390"/>
      <c r="J99" s="377"/>
    </row>
    <row r="100" spans="1:10" ht="17.45" customHeight="1">
      <c r="A100" s="707"/>
      <c r="B100" s="370" t="s">
        <v>25</v>
      </c>
      <c r="C100" s="378" t="s">
        <v>1949</v>
      </c>
      <c r="D100" s="391"/>
      <c r="E100" s="373" t="s">
        <v>11</v>
      </c>
      <c r="F100" s="389"/>
      <c r="G100" s="389"/>
      <c r="H100" s="389"/>
      <c r="I100" s="390"/>
      <c r="J100" s="377"/>
    </row>
    <row r="101" spans="1:10" ht="17.45" customHeight="1">
      <c r="A101" s="707"/>
      <c r="B101" s="370" t="s">
        <v>25</v>
      </c>
      <c r="C101" s="378" t="s">
        <v>1950</v>
      </c>
      <c r="D101" s="391"/>
      <c r="E101" s="373" t="s">
        <v>11</v>
      </c>
      <c r="F101" s="389"/>
      <c r="G101" s="389"/>
      <c r="H101" s="389"/>
      <c r="I101" s="390"/>
      <c r="J101" s="377"/>
    </row>
    <row r="102" spans="1:10" ht="17.45" customHeight="1">
      <c r="A102" s="707"/>
      <c r="B102" s="370" t="s">
        <v>25</v>
      </c>
      <c r="C102" s="378" t="s">
        <v>1951</v>
      </c>
      <c r="D102" s="391"/>
      <c r="E102" s="373" t="s">
        <v>11</v>
      </c>
      <c r="F102" s="389"/>
      <c r="G102" s="389"/>
      <c r="H102" s="389"/>
      <c r="I102" s="390"/>
      <c r="J102" s="377"/>
    </row>
    <row r="103" spans="1:10" ht="17.45" customHeight="1">
      <c r="A103" s="707"/>
      <c r="B103" s="370" t="s">
        <v>25</v>
      </c>
      <c r="C103" s="378" t="s">
        <v>1952</v>
      </c>
      <c r="D103" s="391"/>
      <c r="E103" s="373" t="s">
        <v>11</v>
      </c>
      <c r="F103" s="389"/>
      <c r="G103" s="389"/>
      <c r="H103" s="389"/>
      <c r="I103" s="390"/>
      <c r="J103" s="377"/>
    </row>
    <row r="104" spans="1:10" ht="17.45" customHeight="1">
      <c r="A104" s="707"/>
      <c r="B104" s="370" t="s">
        <v>25</v>
      </c>
      <c r="C104" s="378" t="s">
        <v>1953</v>
      </c>
      <c r="D104" s="391"/>
      <c r="E104" s="373" t="s">
        <v>11</v>
      </c>
      <c r="F104" s="389"/>
      <c r="G104" s="389"/>
      <c r="H104" s="389"/>
      <c r="I104" s="390"/>
      <c r="J104" s="377"/>
    </row>
    <row r="105" spans="1:10" ht="17.45" customHeight="1">
      <c r="A105" s="707"/>
      <c r="B105" s="370" t="s">
        <v>25</v>
      </c>
      <c r="C105" s="378" t="s">
        <v>1954</v>
      </c>
      <c r="D105" s="391"/>
      <c r="E105" s="373" t="s">
        <v>11</v>
      </c>
      <c r="F105" s="389"/>
      <c r="G105" s="389"/>
      <c r="H105" s="389"/>
      <c r="I105" s="390"/>
      <c r="J105" s="377"/>
    </row>
    <row r="106" spans="1:10" ht="17.45" customHeight="1">
      <c r="A106" s="707"/>
      <c r="B106" s="370" t="s">
        <v>25</v>
      </c>
      <c r="C106" s="378" t="s">
        <v>1955</v>
      </c>
      <c r="D106" s="391"/>
      <c r="E106" s="373" t="s">
        <v>11</v>
      </c>
      <c r="F106" s="389"/>
      <c r="G106" s="389"/>
      <c r="H106" s="389"/>
      <c r="I106" s="390"/>
      <c r="J106" s="377"/>
    </row>
    <row r="107" spans="1:10" ht="17.45" customHeight="1">
      <c r="A107" s="707"/>
      <c r="B107" s="370" t="s">
        <v>25</v>
      </c>
      <c r="C107" s="378" t="s">
        <v>1956</v>
      </c>
      <c r="D107" s="391"/>
      <c r="E107" s="373" t="s">
        <v>11</v>
      </c>
      <c r="F107" s="389"/>
      <c r="G107" s="389"/>
      <c r="H107" s="389"/>
      <c r="I107" s="390"/>
      <c r="J107" s="377"/>
    </row>
    <row r="108" spans="1:10" ht="17.45" customHeight="1">
      <c r="A108" s="707"/>
      <c r="B108" s="370" t="s">
        <v>25</v>
      </c>
      <c r="C108" s="378" t="s">
        <v>1957</v>
      </c>
      <c r="D108" s="391"/>
      <c r="E108" s="373" t="s">
        <v>11</v>
      </c>
      <c r="F108" s="389"/>
      <c r="G108" s="389"/>
      <c r="H108" s="389"/>
      <c r="I108" s="390"/>
      <c r="J108" s="377"/>
    </row>
    <row r="109" spans="1:10" ht="17.45" customHeight="1">
      <c r="A109" s="707"/>
      <c r="B109" s="370" t="s">
        <v>25</v>
      </c>
      <c r="C109" s="378" t="s">
        <v>1958</v>
      </c>
      <c r="D109" s="391"/>
      <c r="E109" s="373" t="s">
        <v>11</v>
      </c>
      <c r="F109" s="389"/>
      <c r="G109" s="389"/>
      <c r="H109" s="389"/>
      <c r="I109" s="390"/>
      <c r="J109" s="377"/>
    </row>
    <row r="110" spans="1:10" ht="17.45" customHeight="1">
      <c r="A110" s="707"/>
      <c r="B110" s="370" t="s">
        <v>25</v>
      </c>
      <c r="C110" s="378" t="s">
        <v>1959</v>
      </c>
      <c r="D110" s="391"/>
      <c r="E110" s="373" t="s">
        <v>11</v>
      </c>
      <c r="F110" s="389"/>
      <c r="G110" s="389"/>
      <c r="H110" s="389"/>
      <c r="I110" s="390"/>
      <c r="J110" s="377"/>
    </row>
    <row r="111" spans="1:10" ht="17.45" customHeight="1">
      <c r="A111" s="707"/>
      <c r="B111" s="370" t="s">
        <v>25</v>
      </c>
      <c r="C111" s="378" t="s">
        <v>1960</v>
      </c>
      <c r="D111" s="391"/>
      <c r="E111" s="373" t="s">
        <v>11</v>
      </c>
      <c r="F111" s="389"/>
      <c r="G111" s="389"/>
      <c r="H111" s="389"/>
      <c r="I111" s="390"/>
      <c r="J111" s="377"/>
    </row>
    <row r="112" spans="1:10" ht="17.45" customHeight="1">
      <c r="A112" s="707"/>
      <c r="B112" s="370" t="s">
        <v>25</v>
      </c>
      <c r="C112" s="378" t="s">
        <v>1961</v>
      </c>
      <c r="D112" s="391"/>
      <c r="E112" s="373" t="s">
        <v>11</v>
      </c>
      <c r="F112" s="389"/>
      <c r="G112" s="389"/>
      <c r="H112" s="389"/>
      <c r="I112" s="390"/>
      <c r="J112" s="377"/>
    </row>
    <row r="113" spans="1:10" ht="17.45" customHeight="1">
      <c r="A113" s="707"/>
      <c r="B113" s="370" t="s">
        <v>25</v>
      </c>
      <c r="C113" s="378" t="s">
        <v>1962</v>
      </c>
      <c r="D113" s="391"/>
      <c r="E113" s="373" t="s">
        <v>11</v>
      </c>
      <c r="F113" s="389"/>
      <c r="G113" s="389"/>
      <c r="H113" s="389"/>
      <c r="I113" s="390"/>
      <c r="J113" s="377"/>
    </row>
    <row r="114" spans="1:10" ht="17.45" customHeight="1">
      <c r="A114" s="707"/>
      <c r="B114" s="370" t="s">
        <v>25</v>
      </c>
      <c r="C114" s="378" t="s">
        <v>1963</v>
      </c>
      <c r="D114" s="391"/>
      <c r="E114" s="373" t="s">
        <v>11</v>
      </c>
      <c r="F114" s="389"/>
      <c r="G114" s="389"/>
      <c r="H114" s="389"/>
      <c r="I114" s="390"/>
      <c r="J114" s="377"/>
    </row>
    <row r="115" spans="1:10" ht="17.45" customHeight="1">
      <c r="A115" s="707"/>
      <c r="B115" s="370" t="s">
        <v>25</v>
      </c>
      <c r="C115" s="378" t="s">
        <v>1878</v>
      </c>
      <c r="D115" s="386" t="s">
        <v>1925</v>
      </c>
      <c r="E115" s="373" t="s">
        <v>11</v>
      </c>
      <c r="F115" s="389"/>
      <c r="G115" s="389"/>
      <c r="H115" s="389"/>
      <c r="I115" s="390"/>
      <c r="J115" s="377"/>
    </row>
    <row r="116" spans="1:10" ht="17.45" customHeight="1">
      <c r="A116" s="707">
        <v>26</v>
      </c>
      <c r="B116" s="370" t="s">
        <v>25</v>
      </c>
      <c r="C116" s="371" t="s">
        <v>1964</v>
      </c>
      <c r="D116" s="391"/>
      <c r="E116" s="373" t="s">
        <v>11</v>
      </c>
      <c r="F116" s="389"/>
      <c r="G116" s="389"/>
      <c r="H116" s="389"/>
      <c r="I116" s="390"/>
      <c r="J116" s="377"/>
    </row>
    <row r="117" spans="1:10" ht="17.45" customHeight="1">
      <c r="A117" s="707"/>
      <c r="B117" s="370" t="s">
        <v>25</v>
      </c>
      <c r="C117" s="378" t="s">
        <v>1944</v>
      </c>
      <c r="D117" s="391"/>
      <c r="E117" s="373" t="s">
        <v>11</v>
      </c>
      <c r="F117" s="389"/>
      <c r="G117" s="389"/>
      <c r="H117" s="389"/>
      <c r="I117" s="390"/>
      <c r="J117" s="377"/>
    </row>
    <row r="118" spans="1:10" ht="17.45" customHeight="1">
      <c r="A118" s="707"/>
      <c r="B118" s="370" t="s">
        <v>25</v>
      </c>
      <c r="C118" s="378" t="s">
        <v>1942</v>
      </c>
      <c r="D118" s="391"/>
      <c r="E118" s="373" t="s">
        <v>11</v>
      </c>
      <c r="F118" s="389"/>
      <c r="G118" s="389"/>
      <c r="H118" s="389"/>
      <c r="I118" s="390"/>
      <c r="J118" s="377"/>
    </row>
    <row r="119" spans="1:10" ht="17.45" customHeight="1">
      <c r="A119" s="707"/>
      <c r="B119" s="370" t="s">
        <v>25</v>
      </c>
      <c r="C119" s="378" t="s">
        <v>1934</v>
      </c>
      <c r="D119" s="391"/>
      <c r="E119" s="373" t="s">
        <v>11</v>
      </c>
      <c r="F119" s="389"/>
      <c r="G119" s="389"/>
      <c r="H119" s="389"/>
      <c r="I119" s="390"/>
      <c r="J119" s="377"/>
    </row>
    <row r="120" spans="1:10" ht="17.45" customHeight="1">
      <c r="A120" s="707"/>
      <c r="B120" s="370" t="s">
        <v>25</v>
      </c>
      <c r="C120" s="378" t="s">
        <v>1953</v>
      </c>
      <c r="D120" s="391"/>
      <c r="E120" s="373" t="s">
        <v>11</v>
      </c>
      <c r="F120" s="389"/>
      <c r="G120" s="389"/>
      <c r="H120" s="389"/>
      <c r="I120" s="390"/>
      <c r="J120" s="377"/>
    </row>
    <row r="121" spans="1:10" ht="17.45" customHeight="1">
      <c r="A121" s="707"/>
      <c r="B121" s="370" t="s">
        <v>25</v>
      </c>
      <c r="C121" s="378" t="s">
        <v>1939</v>
      </c>
      <c r="D121" s="391"/>
      <c r="E121" s="373" t="s">
        <v>11</v>
      </c>
      <c r="F121" s="389"/>
      <c r="G121" s="389"/>
      <c r="H121" s="389"/>
      <c r="I121" s="390"/>
      <c r="J121" s="377"/>
    </row>
    <row r="122" spans="1:10" ht="17.45" customHeight="1">
      <c r="A122" s="707"/>
      <c r="B122" s="370" t="s">
        <v>25</v>
      </c>
      <c r="C122" s="378" t="s">
        <v>1945</v>
      </c>
      <c r="D122" s="391"/>
      <c r="E122" s="373" t="s">
        <v>11</v>
      </c>
      <c r="F122" s="389"/>
      <c r="G122" s="389"/>
      <c r="H122" s="389"/>
      <c r="I122" s="390"/>
      <c r="J122" s="377"/>
    </row>
    <row r="123" spans="1:10" ht="17.45" customHeight="1">
      <c r="A123" s="707"/>
      <c r="B123" s="370" t="s">
        <v>25</v>
      </c>
      <c r="C123" s="378" t="s">
        <v>1948</v>
      </c>
      <c r="D123" s="391"/>
      <c r="E123" s="373" t="s">
        <v>11</v>
      </c>
      <c r="F123" s="389"/>
      <c r="G123" s="389"/>
      <c r="H123" s="389"/>
      <c r="I123" s="390"/>
      <c r="J123" s="377"/>
    </row>
    <row r="124" spans="1:10" ht="17.45" customHeight="1">
      <c r="A124" s="707"/>
      <c r="B124" s="370" t="s">
        <v>25</v>
      </c>
      <c r="C124" s="378" t="s">
        <v>1955</v>
      </c>
      <c r="D124" s="391"/>
      <c r="E124" s="373" t="s">
        <v>11</v>
      </c>
      <c r="F124" s="389"/>
      <c r="G124" s="389"/>
      <c r="H124" s="389"/>
      <c r="I124" s="390"/>
      <c r="J124" s="377"/>
    </row>
    <row r="125" spans="1:10" ht="17.45" customHeight="1">
      <c r="A125" s="707"/>
      <c r="B125" s="370" t="s">
        <v>25</v>
      </c>
      <c r="C125" s="378" t="s">
        <v>1935</v>
      </c>
      <c r="D125" s="391"/>
      <c r="E125" s="373" t="s">
        <v>11</v>
      </c>
      <c r="F125" s="389"/>
      <c r="G125" s="389"/>
      <c r="H125" s="389"/>
      <c r="I125" s="390"/>
      <c r="J125" s="377"/>
    </row>
    <row r="126" spans="1:10" ht="17.45" customHeight="1">
      <c r="A126" s="707"/>
      <c r="B126" s="370" t="s">
        <v>25</v>
      </c>
      <c r="C126" s="378" t="s">
        <v>1941</v>
      </c>
      <c r="D126" s="391"/>
      <c r="E126" s="373" t="s">
        <v>11</v>
      </c>
      <c r="F126" s="389"/>
      <c r="G126" s="389"/>
      <c r="H126" s="389"/>
      <c r="I126" s="390"/>
      <c r="J126" s="377"/>
    </row>
    <row r="127" spans="1:10" ht="17.45" customHeight="1">
      <c r="A127" s="707"/>
      <c r="B127" s="370" t="s">
        <v>25</v>
      </c>
      <c r="C127" s="378" t="s">
        <v>1943</v>
      </c>
      <c r="D127" s="391"/>
      <c r="E127" s="373" t="s">
        <v>11</v>
      </c>
      <c r="F127" s="389"/>
      <c r="G127" s="389"/>
      <c r="H127" s="389"/>
      <c r="I127" s="390"/>
      <c r="J127" s="377"/>
    </row>
    <row r="128" spans="1:10" ht="17.45" customHeight="1">
      <c r="A128" s="707"/>
      <c r="B128" s="370" t="s">
        <v>25</v>
      </c>
      <c r="C128" s="378" t="s">
        <v>1940</v>
      </c>
      <c r="D128" s="391"/>
      <c r="E128" s="373" t="s">
        <v>11</v>
      </c>
      <c r="F128" s="389"/>
      <c r="G128" s="389"/>
      <c r="H128" s="389"/>
      <c r="I128" s="390"/>
      <c r="J128" s="377"/>
    </row>
    <row r="129" spans="1:10" ht="17.45" customHeight="1">
      <c r="A129" s="707"/>
      <c r="B129" s="370" t="s">
        <v>25</v>
      </c>
      <c r="C129" s="378" t="s">
        <v>1947</v>
      </c>
      <c r="D129" s="391"/>
      <c r="E129" s="373" t="s">
        <v>11</v>
      </c>
      <c r="F129" s="389"/>
      <c r="G129" s="389"/>
      <c r="H129" s="389"/>
      <c r="I129" s="390"/>
      <c r="J129" s="377"/>
    </row>
    <row r="130" spans="1:10" ht="17.45" customHeight="1">
      <c r="A130" s="707"/>
      <c r="B130" s="370" t="s">
        <v>25</v>
      </c>
      <c r="C130" s="378" t="s">
        <v>1963</v>
      </c>
      <c r="D130" s="391"/>
      <c r="E130" s="373" t="s">
        <v>11</v>
      </c>
      <c r="F130" s="389"/>
      <c r="G130" s="389"/>
      <c r="H130" s="389"/>
      <c r="I130" s="390"/>
      <c r="J130" s="377"/>
    </row>
    <row r="131" spans="1:10" ht="17.45" customHeight="1">
      <c r="A131" s="707"/>
      <c r="B131" s="370" t="s">
        <v>25</v>
      </c>
      <c r="C131" s="378" t="s">
        <v>1960</v>
      </c>
      <c r="D131" s="391"/>
      <c r="E131" s="373" t="s">
        <v>11</v>
      </c>
      <c r="F131" s="389"/>
      <c r="G131" s="389"/>
      <c r="H131" s="389"/>
      <c r="I131" s="390"/>
      <c r="J131" s="377"/>
    </row>
    <row r="132" spans="1:10" ht="17.45" customHeight="1">
      <c r="A132" s="707"/>
      <c r="B132" s="370" t="s">
        <v>25</v>
      </c>
      <c r="C132" s="378" t="s">
        <v>1950</v>
      </c>
      <c r="D132" s="391"/>
      <c r="E132" s="373" t="s">
        <v>11</v>
      </c>
      <c r="F132" s="389"/>
      <c r="G132" s="389"/>
      <c r="H132" s="389"/>
      <c r="I132" s="390"/>
      <c r="J132" s="377"/>
    </row>
    <row r="133" spans="1:10" ht="17.45" customHeight="1">
      <c r="A133" s="707"/>
      <c r="B133" s="370" t="s">
        <v>25</v>
      </c>
      <c r="C133" s="378" t="s">
        <v>1961</v>
      </c>
      <c r="D133" s="391"/>
      <c r="E133" s="373" t="s">
        <v>11</v>
      </c>
      <c r="F133" s="389"/>
      <c r="G133" s="389"/>
      <c r="H133" s="389"/>
      <c r="I133" s="390"/>
      <c r="J133" s="377"/>
    </row>
    <row r="134" spans="1:10" ht="17.45" customHeight="1">
      <c r="A134" s="707"/>
      <c r="B134" s="370" t="s">
        <v>25</v>
      </c>
      <c r="C134" s="378" t="s">
        <v>1956</v>
      </c>
      <c r="D134" s="391"/>
      <c r="E134" s="373" t="s">
        <v>11</v>
      </c>
      <c r="F134" s="389"/>
      <c r="G134" s="389"/>
      <c r="H134" s="389"/>
      <c r="I134" s="390"/>
      <c r="J134" s="377"/>
    </row>
    <row r="135" spans="1:10" ht="17.45" customHeight="1">
      <c r="A135" s="707"/>
      <c r="B135" s="370" t="s">
        <v>25</v>
      </c>
      <c r="C135" s="378" t="s">
        <v>1957</v>
      </c>
      <c r="D135" s="391"/>
      <c r="E135" s="373" t="s">
        <v>11</v>
      </c>
      <c r="F135" s="389"/>
      <c r="G135" s="389"/>
      <c r="H135" s="389"/>
      <c r="I135" s="390"/>
      <c r="J135" s="377"/>
    </row>
    <row r="136" spans="1:10" ht="17.45" customHeight="1">
      <c r="A136" s="707"/>
      <c r="B136" s="370" t="s">
        <v>25</v>
      </c>
      <c r="C136" s="378" t="s">
        <v>1937</v>
      </c>
      <c r="D136" s="391"/>
      <c r="E136" s="373" t="s">
        <v>11</v>
      </c>
      <c r="F136" s="389"/>
      <c r="G136" s="389"/>
      <c r="H136" s="389"/>
      <c r="I136" s="390"/>
      <c r="J136" s="377"/>
    </row>
    <row r="137" spans="1:10" ht="17.45" customHeight="1">
      <c r="A137" s="707"/>
      <c r="B137" s="370" t="s">
        <v>25</v>
      </c>
      <c r="C137" s="378" t="s">
        <v>1958</v>
      </c>
      <c r="D137" s="391"/>
      <c r="E137" s="373" t="s">
        <v>11</v>
      </c>
      <c r="F137" s="389"/>
      <c r="G137" s="389"/>
      <c r="H137" s="389"/>
      <c r="I137" s="390"/>
      <c r="J137" s="377"/>
    </row>
    <row r="138" spans="1:10" ht="17.45" customHeight="1">
      <c r="A138" s="707"/>
      <c r="B138" s="370" t="s">
        <v>25</v>
      </c>
      <c r="C138" s="378" t="s">
        <v>1962</v>
      </c>
      <c r="D138" s="391"/>
      <c r="E138" s="373" t="s">
        <v>11</v>
      </c>
      <c r="F138" s="389"/>
      <c r="G138" s="389"/>
      <c r="H138" s="389"/>
      <c r="I138" s="390"/>
      <c r="J138" s="377"/>
    </row>
    <row r="139" spans="1:10" ht="17.45" customHeight="1">
      <c r="A139" s="707"/>
      <c r="B139" s="370" t="s">
        <v>25</v>
      </c>
      <c r="C139" s="378" t="s">
        <v>1949</v>
      </c>
      <c r="D139" s="391"/>
      <c r="E139" s="373" t="s">
        <v>11</v>
      </c>
      <c r="F139" s="389"/>
      <c r="G139" s="389"/>
      <c r="H139" s="389"/>
      <c r="I139" s="390"/>
      <c r="J139" s="377"/>
    </row>
    <row r="140" spans="1:10" ht="17.45" customHeight="1">
      <c r="A140" s="707"/>
      <c r="B140" s="370" t="s">
        <v>25</v>
      </c>
      <c r="C140" s="378" t="s">
        <v>1938</v>
      </c>
      <c r="D140" s="391"/>
      <c r="E140" s="373" t="s">
        <v>11</v>
      </c>
      <c r="F140" s="389"/>
      <c r="G140" s="389"/>
      <c r="H140" s="389"/>
      <c r="I140" s="390"/>
      <c r="J140" s="377"/>
    </row>
    <row r="141" spans="1:10" ht="17.45" customHeight="1">
      <c r="A141" s="707"/>
      <c r="B141" s="370" t="s">
        <v>25</v>
      </c>
      <c r="C141" s="378" t="s">
        <v>1946</v>
      </c>
      <c r="D141" s="391"/>
      <c r="E141" s="373" t="s">
        <v>11</v>
      </c>
      <c r="F141" s="389"/>
      <c r="G141" s="389"/>
      <c r="H141" s="389"/>
      <c r="I141" s="390"/>
      <c r="J141" s="377"/>
    </row>
    <row r="142" spans="1:10" ht="17.45" customHeight="1">
      <c r="A142" s="707"/>
      <c r="B142" s="370" t="s">
        <v>25</v>
      </c>
      <c r="C142" s="378" t="s">
        <v>1954</v>
      </c>
      <c r="D142" s="391"/>
      <c r="E142" s="373" t="s">
        <v>11</v>
      </c>
      <c r="F142" s="389"/>
      <c r="G142" s="389"/>
      <c r="H142" s="389"/>
      <c r="I142" s="390"/>
      <c r="J142" s="377"/>
    </row>
    <row r="143" spans="1:10" ht="17.45" customHeight="1">
      <c r="A143" s="707"/>
      <c r="B143" s="370" t="s">
        <v>25</v>
      </c>
      <c r="C143" s="378" t="s">
        <v>1951</v>
      </c>
      <c r="D143" s="391"/>
      <c r="E143" s="373" t="s">
        <v>11</v>
      </c>
      <c r="F143" s="389"/>
      <c r="G143" s="389"/>
      <c r="H143" s="389"/>
      <c r="I143" s="390"/>
      <c r="J143" s="377"/>
    </row>
    <row r="144" spans="1:10" ht="17.45" customHeight="1">
      <c r="A144" s="707"/>
      <c r="B144" s="370" t="s">
        <v>25</v>
      </c>
      <c r="C144" s="378" t="s">
        <v>1936</v>
      </c>
      <c r="D144" s="391"/>
      <c r="E144" s="373" t="s">
        <v>11</v>
      </c>
      <c r="F144" s="389"/>
      <c r="G144" s="389"/>
      <c r="H144" s="389"/>
      <c r="I144" s="390"/>
      <c r="J144" s="377"/>
    </row>
    <row r="145" spans="1:10" ht="17.45" customHeight="1">
      <c r="A145" s="707"/>
      <c r="B145" s="370" t="s">
        <v>25</v>
      </c>
      <c r="C145" s="378" t="s">
        <v>1959</v>
      </c>
      <c r="D145" s="391"/>
      <c r="E145" s="373" t="s">
        <v>11</v>
      </c>
      <c r="F145" s="389"/>
      <c r="G145" s="389"/>
      <c r="H145" s="389"/>
      <c r="I145" s="390"/>
      <c r="J145" s="377"/>
    </row>
    <row r="146" spans="1:10" ht="17.45" customHeight="1">
      <c r="A146" s="707"/>
      <c r="B146" s="370" t="s">
        <v>25</v>
      </c>
      <c r="C146" s="378" t="s">
        <v>1952</v>
      </c>
      <c r="D146" s="391"/>
      <c r="E146" s="373" t="s">
        <v>11</v>
      </c>
      <c r="F146" s="389"/>
      <c r="G146" s="389"/>
      <c r="H146" s="389"/>
      <c r="I146" s="390"/>
      <c r="J146" s="377"/>
    </row>
    <row r="147" spans="1:10" ht="17.45" customHeight="1">
      <c r="A147" s="707"/>
      <c r="B147" s="370" t="s">
        <v>25</v>
      </c>
      <c r="C147" s="378" t="s">
        <v>1878</v>
      </c>
      <c r="D147" s="386" t="s">
        <v>1925</v>
      </c>
      <c r="E147" s="373" t="s">
        <v>11</v>
      </c>
      <c r="F147" s="389"/>
      <c r="G147" s="389"/>
      <c r="H147" s="389"/>
      <c r="I147" s="390"/>
      <c r="J147" s="377"/>
    </row>
    <row r="148" spans="1:10" ht="17.45" customHeight="1">
      <c r="A148" s="707">
        <v>27</v>
      </c>
      <c r="B148" s="370" t="s">
        <v>25</v>
      </c>
      <c r="C148" s="371" t="s">
        <v>1965</v>
      </c>
      <c r="D148" s="391"/>
      <c r="E148" s="373" t="s">
        <v>11</v>
      </c>
      <c r="F148" s="389"/>
      <c r="G148" s="389"/>
      <c r="H148" s="389"/>
      <c r="I148" s="390"/>
      <c r="J148" s="377"/>
    </row>
    <row r="149" spans="1:10" ht="17.45" customHeight="1">
      <c r="A149" s="707"/>
      <c r="B149" s="370" t="s">
        <v>25</v>
      </c>
      <c r="C149" s="378" t="s">
        <v>1966</v>
      </c>
      <c r="D149" s="391"/>
      <c r="E149" s="373" t="s">
        <v>11</v>
      </c>
      <c r="F149" s="389"/>
      <c r="G149" s="389"/>
      <c r="H149" s="389"/>
      <c r="I149" s="390"/>
      <c r="J149" s="377"/>
    </row>
    <row r="150" spans="1:10" ht="17.45" customHeight="1">
      <c r="A150" s="707"/>
      <c r="B150" s="370" t="s">
        <v>25</v>
      </c>
      <c r="C150" s="378" t="s">
        <v>1967</v>
      </c>
      <c r="D150" s="391"/>
      <c r="E150" s="373" t="s">
        <v>11</v>
      </c>
      <c r="F150" s="389"/>
      <c r="G150" s="389"/>
      <c r="H150" s="389"/>
      <c r="I150" s="390"/>
      <c r="J150" s="377"/>
    </row>
    <row r="151" spans="1:10" ht="17.45" customHeight="1">
      <c r="A151" s="707"/>
      <c r="B151" s="370" t="s">
        <v>25</v>
      </c>
      <c r="C151" s="378" t="s">
        <v>1968</v>
      </c>
      <c r="D151" s="391"/>
      <c r="E151" s="373" t="s">
        <v>11</v>
      </c>
      <c r="F151" s="389"/>
      <c r="G151" s="389"/>
      <c r="H151" s="389"/>
      <c r="I151" s="390"/>
      <c r="J151" s="377"/>
    </row>
    <row r="152" spans="1:10" ht="17.45" customHeight="1">
      <c r="A152" s="707"/>
      <c r="B152" s="370" t="s">
        <v>25</v>
      </c>
      <c r="C152" s="378" t="s">
        <v>1969</v>
      </c>
      <c r="D152" s="391"/>
      <c r="E152" s="373" t="s">
        <v>11</v>
      </c>
      <c r="F152" s="389"/>
      <c r="G152" s="389"/>
      <c r="H152" s="389"/>
      <c r="I152" s="390"/>
      <c r="J152" s="377"/>
    </row>
    <row r="153" spans="1:10" ht="17.45" customHeight="1">
      <c r="A153" s="707"/>
      <c r="B153" s="370" t="s">
        <v>25</v>
      </c>
      <c r="C153" s="378" t="s">
        <v>1878</v>
      </c>
      <c r="D153" s="386" t="s">
        <v>1925</v>
      </c>
      <c r="E153" s="373" t="s">
        <v>11</v>
      </c>
      <c r="F153" s="389"/>
      <c r="G153" s="389"/>
      <c r="H153" s="389"/>
      <c r="I153" s="390"/>
      <c r="J153" s="377"/>
    </row>
    <row r="154" spans="1:10" ht="17.45" customHeight="1">
      <c r="A154" s="707">
        <v>28</v>
      </c>
      <c r="B154" s="370" t="s">
        <v>25</v>
      </c>
      <c r="C154" s="371" t="s">
        <v>1970</v>
      </c>
      <c r="D154" s="391"/>
      <c r="E154" s="373" t="s">
        <v>11</v>
      </c>
      <c r="F154" s="389"/>
      <c r="G154" s="389"/>
      <c r="H154" s="389"/>
      <c r="I154" s="390"/>
      <c r="J154" s="377"/>
    </row>
    <row r="155" spans="1:10" ht="17.45" customHeight="1">
      <c r="A155" s="707"/>
      <c r="B155" s="370" t="s">
        <v>25</v>
      </c>
      <c r="C155" s="378" t="s">
        <v>1878</v>
      </c>
      <c r="D155" s="386" t="s">
        <v>1925</v>
      </c>
      <c r="E155" s="373" t="s">
        <v>11</v>
      </c>
      <c r="F155" s="389"/>
      <c r="G155" s="389"/>
      <c r="H155" s="389"/>
      <c r="I155" s="390"/>
      <c r="J155" s="377"/>
    </row>
  </sheetData>
  <mergeCells count="29">
    <mergeCell ref="A39:A41"/>
    <mergeCell ref="C1:D8"/>
    <mergeCell ref="A10:A11"/>
    <mergeCell ref="A12:A13"/>
    <mergeCell ref="A14:A15"/>
    <mergeCell ref="A16:A17"/>
    <mergeCell ref="A18:A23"/>
    <mergeCell ref="A24:A29"/>
    <mergeCell ref="A30:A31"/>
    <mergeCell ref="A32:A33"/>
    <mergeCell ref="A34:A36"/>
    <mergeCell ref="A37:A38"/>
    <mergeCell ref="A72:A77"/>
    <mergeCell ref="A42:A43"/>
    <mergeCell ref="A44:A46"/>
    <mergeCell ref="A47:A48"/>
    <mergeCell ref="A49:A54"/>
    <mergeCell ref="A55:A56"/>
    <mergeCell ref="A57:A58"/>
    <mergeCell ref="A59:A61"/>
    <mergeCell ref="A62:A63"/>
    <mergeCell ref="A64:A66"/>
    <mergeCell ref="A67:A68"/>
    <mergeCell ref="A69:A71"/>
    <mergeCell ref="A78:A83"/>
    <mergeCell ref="A84:A115"/>
    <mergeCell ref="A116:A147"/>
    <mergeCell ref="A148:A153"/>
    <mergeCell ref="A154:A155"/>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75" t="s">
        <v>543</v>
      </c>
      <c r="D1" s="720"/>
      <c r="E1" s="73"/>
      <c r="F1" s="32" t="s">
        <v>5</v>
      </c>
      <c r="G1" s="74"/>
      <c r="H1" s="75"/>
      <c r="I1" s="76"/>
    </row>
    <row r="2" spans="1:9" ht="20.25" customHeight="1">
      <c r="A2" s="72"/>
      <c r="B2" s="37"/>
      <c r="C2" s="677"/>
      <c r="D2" s="678"/>
      <c r="E2" s="33" t="s">
        <v>6</v>
      </c>
      <c r="F2" s="23">
        <f>COUNTIF(E10:E160,"Not POR")</f>
        <v>0</v>
      </c>
      <c r="G2" s="77"/>
      <c r="H2" s="78"/>
      <c r="I2" s="79"/>
    </row>
    <row r="3" spans="1:9" ht="19.5" customHeight="1">
      <c r="A3" s="72"/>
      <c r="B3" s="37"/>
      <c r="C3" s="677"/>
      <c r="D3" s="678"/>
      <c r="E3" s="39" t="s">
        <v>8</v>
      </c>
      <c r="F3" s="23">
        <f>COUNTIF(E10:E160,"CHN validation")</f>
        <v>0</v>
      </c>
      <c r="G3" s="77"/>
      <c r="H3" s="78"/>
      <c r="I3" s="79"/>
    </row>
    <row r="4" spans="1:9" ht="18.75" customHeight="1">
      <c r="A4" s="72"/>
      <c r="B4" s="37"/>
      <c r="C4" s="677"/>
      <c r="D4" s="678"/>
      <c r="E4" s="40" t="s">
        <v>9</v>
      </c>
      <c r="F4" s="23">
        <f>COUNTIF(E10:E160,"New Item")</f>
        <v>0</v>
      </c>
      <c r="G4" s="77"/>
      <c r="H4" s="78"/>
      <c r="I4" s="79"/>
    </row>
    <row r="5" spans="1:9" ht="19.5" customHeight="1">
      <c r="A5" s="70"/>
      <c r="B5" s="37"/>
      <c r="C5" s="677"/>
      <c r="D5" s="678"/>
      <c r="E5" s="41" t="s">
        <v>7</v>
      </c>
      <c r="F5" s="23">
        <f>COUNTIF(E10:E160,"Pending update")</f>
        <v>0</v>
      </c>
      <c r="G5" s="80"/>
      <c r="H5" s="81"/>
      <c r="I5" s="82"/>
    </row>
    <row r="6" spans="1:9" ht="18.75" customHeight="1">
      <c r="A6" s="72"/>
      <c r="B6" s="37"/>
      <c r="C6" s="677"/>
      <c r="D6" s="678"/>
      <c r="E6" s="43" t="s">
        <v>10</v>
      </c>
      <c r="F6" s="23">
        <f>COUNTIF(E10:E160,"Modified")</f>
        <v>0</v>
      </c>
      <c r="G6" s="77"/>
      <c r="H6" s="78"/>
      <c r="I6" s="79"/>
    </row>
    <row r="7" spans="1:9" ht="17.25" customHeight="1">
      <c r="A7" s="72"/>
      <c r="B7" s="37"/>
      <c r="C7" s="677"/>
      <c r="D7" s="678"/>
      <c r="E7" s="44" t="s">
        <v>11</v>
      </c>
      <c r="F7" s="23">
        <f>COUNTIF(E10:E160,"Ready")</f>
        <v>149</v>
      </c>
      <c r="G7" s="77"/>
      <c r="H7" s="78"/>
      <c r="I7" s="79"/>
    </row>
    <row r="8" spans="1:9" ht="18.75" customHeight="1">
      <c r="A8" s="83"/>
      <c r="B8" s="45"/>
      <c r="C8" s="679"/>
      <c r="D8" s="680"/>
      <c r="E8" s="49" t="s">
        <v>12</v>
      </c>
      <c r="F8" s="23">
        <f>COUNTIF(E10:E160,"Not ready")</f>
        <v>0</v>
      </c>
      <c r="G8" s="84"/>
      <c r="H8" s="85"/>
      <c r="I8" s="86"/>
    </row>
    <row r="9" spans="1:9" ht="53.85" customHeight="1">
      <c r="A9" s="20" t="s">
        <v>13</v>
      </c>
      <c r="B9" s="21" t="s">
        <v>14</v>
      </c>
      <c r="C9" s="21" t="s">
        <v>544</v>
      </c>
      <c r="D9" s="21" t="s">
        <v>210</v>
      </c>
      <c r="E9" s="22" t="s">
        <v>19</v>
      </c>
      <c r="F9" s="22" t="s">
        <v>20</v>
      </c>
      <c r="G9" s="21" t="s">
        <v>545</v>
      </c>
      <c r="H9" s="21" t="s">
        <v>546</v>
      </c>
      <c r="I9" s="21" t="s">
        <v>23</v>
      </c>
    </row>
    <row r="10" spans="1:9" ht="18" customHeight="1">
      <c r="A10" s="23">
        <v>1</v>
      </c>
      <c r="B10" s="32" t="s">
        <v>25</v>
      </c>
      <c r="C10" s="63" t="s">
        <v>547</v>
      </c>
      <c r="D10" s="24"/>
      <c r="E10" s="44" t="s">
        <v>11</v>
      </c>
      <c r="F10" s="61" t="s">
        <v>216</v>
      </c>
      <c r="G10" s="67"/>
      <c r="H10" s="67"/>
      <c r="I10" s="87" t="s">
        <v>548</v>
      </c>
    </row>
    <row r="11" spans="1:9" ht="18" customHeight="1">
      <c r="A11" s="23">
        <v>2</v>
      </c>
      <c r="B11" s="32" t="s">
        <v>25</v>
      </c>
      <c r="C11" s="63" t="s">
        <v>549</v>
      </c>
      <c r="D11" s="24"/>
      <c r="E11" s="44" t="s">
        <v>11</v>
      </c>
      <c r="F11" s="88"/>
      <c r="G11" s="67"/>
      <c r="H11" s="67"/>
      <c r="I11" s="89" t="s">
        <v>550</v>
      </c>
    </row>
    <row r="12" spans="1:9" ht="18" customHeight="1">
      <c r="A12" s="717">
        <v>3</v>
      </c>
      <c r="B12" s="32" t="s">
        <v>25</v>
      </c>
      <c r="C12" s="63" t="s">
        <v>551</v>
      </c>
      <c r="D12" s="67"/>
      <c r="E12" s="44" t="s">
        <v>11</v>
      </c>
      <c r="F12" s="35"/>
      <c r="G12" s="90"/>
      <c r="H12" s="90"/>
      <c r="I12" s="90"/>
    </row>
    <row r="13" spans="1:9" ht="18" customHeight="1">
      <c r="A13" s="718"/>
      <c r="B13" s="32" t="s">
        <v>25</v>
      </c>
      <c r="C13" s="91" t="s">
        <v>552</v>
      </c>
      <c r="D13" s="32" t="s">
        <v>553</v>
      </c>
      <c r="E13" s="44" t="s">
        <v>11</v>
      </c>
      <c r="F13" s="35"/>
      <c r="G13" s="90"/>
      <c r="H13" s="90"/>
      <c r="I13" s="90"/>
    </row>
    <row r="14" spans="1:9" ht="18" customHeight="1">
      <c r="A14" s="718"/>
      <c r="B14" s="32" t="s">
        <v>25</v>
      </c>
      <c r="C14" s="91" t="s">
        <v>554</v>
      </c>
      <c r="D14" s="32" t="s">
        <v>553</v>
      </c>
      <c r="E14" s="44" t="s">
        <v>11</v>
      </c>
      <c r="F14" s="35"/>
      <c r="G14" s="90"/>
      <c r="H14" s="90"/>
      <c r="I14" s="90"/>
    </row>
    <row r="15" spans="1:9" ht="18" customHeight="1">
      <c r="A15" s="718"/>
      <c r="B15" s="32" t="s">
        <v>25</v>
      </c>
      <c r="C15" s="91" t="s">
        <v>555</v>
      </c>
      <c r="D15" s="32" t="s">
        <v>553</v>
      </c>
      <c r="E15" s="44" t="s">
        <v>11</v>
      </c>
      <c r="F15" s="35"/>
      <c r="G15" s="90"/>
      <c r="H15" s="90"/>
      <c r="I15" s="90"/>
    </row>
    <row r="16" spans="1:9" ht="18" customHeight="1">
      <c r="A16" s="718"/>
      <c r="B16" s="32" t="s">
        <v>25</v>
      </c>
      <c r="C16" s="91" t="s">
        <v>556</v>
      </c>
      <c r="D16" s="32" t="s">
        <v>553</v>
      </c>
      <c r="E16" s="44" t="s">
        <v>11</v>
      </c>
      <c r="F16" s="35"/>
      <c r="G16" s="90"/>
      <c r="H16" s="90"/>
      <c r="I16" s="90"/>
    </row>
    <row r="17" spans="1:9" ht="18" customHeight="1">
      <c r="A17" s="718"/>
      <c r="B17" s="32" t="s">
        <v>25</v>
      </c>
      <c r="C17" s="91" t="s">
        <v>557</v>
      </c>
      <c r="D17" s="32" t="s">
        <v>553</v>
      </c>
      <c r="E17" s="44" t="s">
        <v>11</v>
      </c>
      <c r="F17" s="35"/>
      <c r="G17" s="90"/>
      <c r="H17" s="90"/>
      <c r="I17" s="90"/>
    </row>
    <row r="18" spans="1:9" ht="18" customHeight="1">
      <c r="A18" s="718"/>
      <c r="B18" s="32" t="s">
        <v>25</v>
      </c>
      <c r="C18" s="91" t="s">
        <v>558</v>
      </c>
      <c r="D18" s="32" t="s">
        <v>559</v>
      </c>
      <c r="E18" s="44" t="s">
        <v>11</v>
      </c>
      <c r="F18" s="35"/>
      <c r="G18" s="90"/>
      <c r="H18" s="90"/>
      <c r="I18" s="90"/>
    </row>
    <row r="19" spans="1:9" ht="18" customHeight="1">
      <c r="A19" s="718"/>
      <c r="B19" s="32" t="s">
        <v>25</v>
      </c>
      <c r="C19" s="91" t="s">
        <v>560</v>
      </c>
      <c r="D19" s="34"/>
      <c r="E19" s="44" t="s">
        <v>11</v>
      </c>
      <c r="F19" s="35"/>
      <c r="G19" s="90"/>
      <c r="H19" s="90"/>
      <c r="I19" s="90"/>
    </row>
    <row r="20" spans="1:9" ht="18" customHeight="1">
      <c r="A20" s="718"/>
      <c r="B20" s="32" t="s">
        <v>25</v>
      </c>
      <c r="C20" s="91" t="s">
        <v>561</v>
      </c>
      <c r="D20" s="32" t="s">
        <v>562</v>
      </c>
      <c r="E20" s="44" t="s">
        <v>11</v>
      </c>
      <c r="F20" s="35"/>
      <c r="G20" s="90"/>
      <c r="H20" s="90"/>
      <c r="I20" s="90"/>
    </row>
    <row r="21" spans="1:9" ht="18" customHeight="1">
      <c r="A21" s="719"/>
      <c r="B21" s="32" t="s">
        <v>25</v>
      </c>
      <c r="C21" s="91" t="s">
        <v>563</v>
      </c>
      <c r="D21" s="32" t="s">
        <v>564</v>
      </c>
      <c r="E21" s="44" t="s">
        <v>11</v>
      </c>
      <c r="F21" s="35"/>
      <c r="G21" s="90"/>
      <c r="H21" s="90"/>
      <c r="I21" s="90"/>
    </row>
    <row r="22" spans="1:9" ht="18" customHeight="1">
      <c r="A22" s="717">
        <v>4</v>
      </c>
      <c r="B22" s="32" t="s">
        <v>25</v>
      </c>
      <c r="C22" s="63" t="s">
        <v>565</v>
      </c>
      <c r="D22" s="34"/>
      <c r="E22" s="44" t="s">
        <v>11</v>
      </c>
      <c r="F22" s="88"/>
      <c r="G22" s="90"/>
      <c r="H22" s="90"/>
      <c r="I22" s="90"/>
    </row>
    <row r="23" spans="1:9" ht="18" customHeight="1">
      <c r="A23" s="718"/>
      <c r="B23" s="32" t="s">
        <v>25</v>
      </c>
      <c r="C23" s="91" t="s">
        <v>566</v>
      </c>
      <c r="D23" s="32" t="s">
        <v>567</v>
      </c>
      <c r="E23" s="44" t="s">
        <v>11</v>
      </c>
      <c r="F23" s="88"/>
      <c r="G23" s="90"/>
      <c r="H23" s="90"/>
      <c r="I23" s="90"/>
    </row>
    <row r="24" spans="1:9" ht="18" customHeight="1">
      <c r="A24" s="718"/>
      <c r="B24" s="32" t="s">
        <v>25</v>
      </c>
      <c r="C24" s="91" t="s">
        <v>568</v>
      </c>
      <c r="D24" s="32" t="s">
        <v>569</v>
      </c>
      <c r="E24" s="44" t="s">
        <v>11</v>
      </c>
      <c r="F24" s="88"/>
      <c r="G24" s="90"/>
      <c r="H24" s="90"/>
      <c r="I24" s="90"/>
    </row>
    <row r="25" spans="1:9" ht="18" customHeight="1">
      <c r="A25" s="718"/>
      <c r="B25" s="32" t="s">
        <v>25</v>
      </c>
      <c r="C25" s="91" t="s">
        <v>570</v>
      </c>
      <c r="D25" s="32" t="s">
        <v>571</v>
      </c>
      <c r="E25" s="44" t="s">
        <v>11</v>
      </c>
      <c r="F25" s="88"/>
      <c r="G25" s="90"/>
      <c r="H25" s="90"/>
      <c r="I25" s="90"/>
    </row>
    <row r="26" spans="1:9" ht="18" customHeight="1">
      <c r="A26" s="718"/>
      <c r="B26" s="32" t="s">
        <v>25</v>
      </c>
      <c r="C26" s="91" t="s">
        <v>572</v>
      </c>
      <c r="D26" s="32" t="s">
        <v>573</v>
      </c>
      <c r="E26" s="44" t="s">
        <v>11</v>
      </c>
      <c r="F26" s="88"/>
      <c r="G26" s="90"/>
      <c r="H26" s="90"/>
      <c r="I26" s="90"/>
    </row>
    <row r="27" spans="1:9" ht="18" customHeight="1">
      <c r="A27" s="719"/>
      <c r="B27" s="32" t="s">
        <v>25</v>
      </c>
      <c r="C27" s="91" t="s">
        <v>574</v>
      </c>
      <c r="D27" s="32" t="s">
        <v>575</v>
      </c>
      <c r="E27" s="44" t="s">
        <v>11</v>
      </c>
      <c r="F27" s="88"/>
      <c r="G27" s="90"/>
      <c r="H27" s="90"/>
      <c r="I27" s="90"/>
    </row>
    <row r="28" spans="1:9" ht="18" customHeight="1">
      <c r="A28" s="23">
        <v>5</v>
      </c>
      <c r="B28" s="32" t="s">
        <v>25</v>
      </c>
      <c r="C28" s="63" t="s">
        <v>576</v>
      </c>
      <c r="D28" s="67"/>
      <c r="E28" s="44" t="s">
        <v>11</v>
      </c>
      <c r="F28" s="88"/>
      <c r="G28" s="90"/>
      <c r="H28" s="90"/>
      <c r="I28" s="90"/>
    </row>
    <row r="29" spans="1:9" ht="18" customHeight="1">
      <c r="A29" s="717">
        <v>6</v>
      </c>
      <c r="B29" s="32" t="s">
        <v>25</v>
      </c>
      <c r="C29" s="63" t="s">
        <v>577</v>
      </c>
      <c r="D29" s="67"/>
      <c r="E29" s="44" t="s">
        <v>11</v>
      </c>
      <c r="F29" s="88"/>
      <c r="G29" s="90"/>
      <c r="H29" s="90"/>
      <c r="I29" s="90"/>
    </row>
    <row r="30" spans="1:9" ht="18" customHeight="1">
      <c r="A30" s="718"/>
      <c r="B30" s="32" t="s">
        <v>25</v>
      </c>
      <c r="C30" s="91" t="s">
        <v>578</v>
      </c>
      <c r="D30" s="32" t="s">
        <v>579</v>
      </c>
      <c r="E30" s="44" t="s">
        <v>11</v>
      </c>
      <c r="F30" s="88"/>
      <c r="G30" s="90"/>
      <c r="H30" s="90"/>
      <c r="I30" s="90"/>
    </row>
    <row r="31" spans="1:9" ht="18" customHeight="1">
      <c r="A31" s="718"/>
      <c r="B31" s="32" t="s">
        <v>25</v>
      </c>
      <c r="C31" s="91" t="s">
        <v>580</v>
      </c>
      <c r="D31" s="34"/>
      <c r="E31" s="44" t="s">
        <v>11</v>
      </c>
      <c r="F31" s="88"/>
      <c r="G31" s="90"/>
      <c r="H31" s="90"/>
      <c r="I31" s="90"/>
    </row>
    <row r="32" spans="1:9" ht="18" customHeight="1">
      <c r="A32" s="718"/>
      <c r="B32" s="32" t="s">
        <v>25</v>
      </c>
      <c r="C32" s="91" t="s">
        <v>581</v>
      </c>
      <c r="D32" s="32" t="s">
        <v>582</v>
      </c>
      <c r="E32" s="44" t="s">
        <v>11</v>
      </c>
      <c r="F32" s="88"/>
      <c r="G32" s="90"/>
      <c r="H32" s="90"/>
      <c r="I32" s="90"/>
    </row>
    <row r="33" spans="1:9" ht="18" customHeight="1">
      <c r="A33" s="719"/>
      <c r="B33" s="32" t="s">
        <v>25</v>
      </c>
      <c r="C33" s="91" t="s">
        <v>583</v>
      </c>
      <c r="D33" s="67"/>
      <c r="E33" s="44" t="s">
        <v>11</v>
      </c>
      <c r="F33" s="88"/>
      <c r="G33" s="90"/>
      <c r="H33" s="90"/>
      <c r="I33" s="90"/>
    </row>
    <row r="34" spans="1:9" ht="18" customHeight="1">
      <c r="A34" s="717">
        <v>7</v>
      </c>
      <c r="B34" s="32" t="s">
        <v>25</v>
      </c>
      <c r="C34" s="63" t="s">
        <v>584</v>
      </c>
      <c r="D34" s="67"/>
      <c r="E34" s="44" t="s">
        <v>11</v>
      </c>
      <c r="F34" s="88"/>
      <c r="G34" s="90"/>
      <c r="H34" s="90"/>
      <c r="I34" s="89" t="s">
        <v>585</v>
      </c>
    </row>
    <row r="35" spans="1:9" ht="18" customHeight="1">
      <c r="A35" s="718"/>
      <c r="B35" s="32" t="s">
        <v>25</v>
      </c>
      <c r="C35" s="91" t="s">
        <v>586</v>
      </c>
      <c r="D35" s="67"/>
      <c r="E35" s="44" t="s">
        <v>11</v>
      </c>
      <c r="F35" s="88"/>
      <c r="G35" s="90"/>
      <c r="H35" s="90"/>
      <c r="I35" s="89" t="s">
        <v>234</v>
      </c>
    </row>
    <row r="36" spans="1:9" ht="18" customHeight="1">
      <c r="A36" s="718"/>
      <c r="B36" s="32" t="s">
        <v>25</v>
      </c>
      <c r="C36" s="91" t="s">
        <v>587</v>
      </c>
      <c r="D36" s="32" t="s">
        <v>588</v>
      </c>
      <c r="E36" s="44" t="s">
        <v>11</v>
      </c>
      <c r="F36" s="88"/>
      <c r="G36" s="90"/>
      <c r="H36" s="90"/>
      <c r="I36" s="89" t="s">
        <v>589</v>
      </c>
    </row>
    <row r="37" spans="1:9" ht="18" customHeight="1">
      <c r="A37" s="719"/>
      <c r="B37" s="32" t="s">
        <v>25</v>
      </c>
      <c r="C37" s="91" t="s">
        <v>590</v>
      </c>
      <c r="D37" s="32" t="s">
        <v>588</v>
      </c>
      <c r="E37" s="44" t="s">
        <v>11</v>
      </c>
      <c r="F37" s="88"/>
      <c r="G37" s="90"/>
      <c r="H37" s="90"/>
      <c r="I37" s="90"/>
    </row>
    <row r="38" spans="1:9" ht="18" customHeight="1">
      <c r="A38" s="717">
        <v>8</v>
      </c>
      <c r="B38" s="32" t="s">
        <v>25</v>
      </c>
      <c r="C38" s="63" t="s">
        <v>591</v>
      </c>
      <c r="D38" s="67"/>
      <c r="E38" s="44" t="s">
        <v>11</v>
      </c>
      <c r="F38" s="88"/>
      <c r="G38" s="90"/>
      <c r="H38" s="90"/>
      <c r="I38" s="89" t="s">
        <v>592</v>
      </c>
    </row>
    <row r="39" spans="1:9" ht="18" customHeight="1">
      <c r="A39" s="718"/>
      <c r="B39" s="32" t="s">
        <v>25</v>
      </c>
      <c r="C39" s="91" t="s">
        <v>593</v>
      </c>
      <c r="D39" s="67"/>
      <c r="E39" s="44" t="s">
        <v>11</v>
      </c>
      <c r="F39" s="88"/>
      <c r="G39" s="90"/>
      <c r="H39" s="90"/>
      <c r="I39" s="89" t="s">
        <v>234</v>
      </c>
    </row>
    <row r="40" spans="1:9" ht="18" customHeight="1">
      <c r="A40" s="718"/>
      <c r="B40" s="32" t="s">
        <v>25</v>
      </c>
      <c r="C40" s="91" t="s">
        <v>594</v>
      </c>
      <c r="D40" s="67"/>
      <c r="E40" s="44" t="s">
        <v>11</v>
      </c>
      <c r="F40" s="88"/>
      <c r="G40" s="90"/>
      <c r="H40" s="90"/>
      <c r="I40" s="90"/>
    </row>
    <row r="41" spans="1:9" ht="18" customHeight="1">
      <c r="A41" s="718"/>
      <c r="B41" s="32" t="s">
        <v>25</v>
      </c>
      <c r="C41" s="91" t="s">
        <v>595</v>
      </c>
      <c r="D41" s="32" t="s">
        <v>596</v>
      </c>
      <c r="E41" s="44" t="s">
        <v>11</v>
      </c>
      <c r="F41" s="88"/>
      <c r="G41" s="90"/>
      <c r="H41" s="90"/>
      <c r="I41" s="90"/>
    </row>
    <row r="42" spans="1:9" ht="18" customHeight="1">
      <c r="A42" s="718"/>
      <c r="B42" s="32" t="s">
        <v>25</v>
      </c>
      <c r="C42" s="91" t="s">
        <v>597</v>
      </c>
      <c r="D42" s="32" t="s">
        <v>598</v>
      </c>
      <c r="E42" s="44" t="s">
        <v>11</v>
      </c>
      <c r="F42" s="88"/>
      <c r="G42" s="90"/>
      <c r="H42" s="90"/>
      <c r="I42" s="89" t="s">
        <v>599</v>
      </c>
    </row>
    <row r="43" spans="1:9" ht="18" customHeight="1">
      <c r="A43" s="718"/>
      <c r="B43" s="32" t="s">
        <v>25</v>
      </c>
      <c r="C43" s="91" t="s">
        <v>600</v>
      </c>
      <c r="D43" s="67"/>
      <c r="E43" s="44" t="s">
        <v>11</v>
      </c>
      <c r="F43" s="88"/>
      <c r="G43" s="90"/>
      <c r="H43" s="90"/>
      <c r="I43" s="90"/>
    </row>
    <row r="44" spans="1:9" ht="18" customHeight="1">
      <c r="A44" s="718"/>
      <c r="B44" s="32" t="s">
        <v>25</v>
      </c>
      <c r="C44" s="91" t="s">
        <v>601</v>
      </c>
      <c r="D44" s="32" t="s">
        <v>602</v>
      </c>
      <c r="E44" s="44" t="s">
        <v>11</v>
      </c>
      <c r="F44" s="88"/>
      <c r="G44" s="90"/>
      <c r="H44" s="90"/>
      <c r="I44" s="90"/>
    </row>
    <row r="45" spans="1:9" ht="18" customHeight="1">
      <c r="A45" s="718"/>
      <c r="B45" s="32" t="s">
        <v>25</v>
      </c>
      <c r="C45" s="91" t="s">
        <v>603</v>
      </c>
      <c r="D45" s="67"/>
      <c r="E45" s="44" t="s">
        <v>11</v>
      </c>
      <c r="F45" s="88"/>
      <c r="G45" s="90"/>
      <c r="H45" s="90"/>
      <c r="I45" s="90"/>
    </row>
    <row r="46" spans="1:9" ht="18" customHeight="1">
      <c r="A46" s="719"/>
      <c r="B46" s="32" t="s">
        <v>25</v>
      </c>
      <c r="C46" s="91" t="s">
        <v>604</v>
      </c>
      <c r="D46" s="32" t="s">
        <v>605</v>
      </c>
      <c r="E46" s="44" t="s">
        <v>11</v>
      </c>
      <c r="F46" s="88"/>
      <c r="G46" s="90"/>
      <c r="H46" s="90"/>
      <c r="I46" s="90"/>
    </row>
    <row r="47" spans="1:9" ht="18" customHeight="1">
      <c r="A47" s="717">
        <v>9</v>
      </c>
      <c r="B47" s="32" t="s">
        <v>25</v>
      </c>
      <c r="C47" s="63" t="s">
        <v>606</v>
      </c>
      <c r="D47" s="67"/>
      <c r="E47" s="44" t="s">
        <v>11</v>
      </c>
      <c r="F47" s="88"/>
      <c r="G47" s="90"/>
      <c r="H47" s="90"/>
      <c r="I47" s="89" t="s">
        <v>592</v>
      </c>
    </row>
    <row r="48" spans="1:9" ht="18" customHeight="1">
      <c r="A48" s="718"/>
      <c r="B48" s="32" t="s">
        <v>25</v>
      </c>
      <c r="C48" s="91" t="s">
        <v>607</v>
      </c>
      <c r="D48" s="67"/>
      <c r="E48" s="44" t="s">
        <v>11</v>
      </c>
      <c r="F48" s="88"/>
      <c r="G48" s="90"/>
      <c r="H48" s="90"/>
      <c r="I48" s="89" t="s">
        <v>234</v>
      </c>
    </row>
    <row r="49" spans="1:9" ht="18" customHeight="1">
      <c r="A49" s="718"/>
      <c r="B49" s="32" t="s">
        <v>25</v>
      </c>
      <c r="C49" s="91" t="s">
        <v>608</v>
      </c>
      <c r="D49" s="67"/>
      <c r="E49" s="44" t="s">
        <v>11</v>
      </c>
      <c r="F49" s="88"/>
      <c r="G49" s="90"/>
      <c r="H49" s="90"/>
      <c r="I49" s="90"/>
    </row>
    <row r="50" spans="1:9" ht="18" customHeight="1">
      <c r="A50" s="718"/>
      <c r="B50" s="32" t="s">
        <v>25</v>
      </c>
      <c r="C50" s="91" t="s">
        <v>609</v>
      </c>
      <c r="D50" s="32" t="s">
        <v>596</v>
      </c>
      <c r="E50" s="44" t="s">
        <v>11</v>
      </c>
      <c r="F50" s="88"/>
      <c r="G50" s="90"/>
      <c r="H50" s="90"/>
      <c r="I50" s="90"/>
    </row>
    <row r="51" spans="1:9" ht="18" customHeight="1">
      <c r="A51" s="718"/>
      <c r="B51" s="32" t="s">
        <v>25</v>
      </c>
      <c r="C51" s="91" t="s">
        <v>610</v>
      </c>
      <c r="D51" s="32" t="s">
        <v>611</v>
      </c>
      <c r="E51" s="44" t="s">
        <v>11</v>
      </c>
      <c r="F51" s="88"/>
      <c r="G51" s="90"/>
      <c r="H51" s="90"/>
      <c r="I51" s="89" t="s">
        <v>612</v>
      </c>
    </row>
    <row r="52" spans="1:9" ht="18" customHeight="1">
      <c r="A52" s="718"/>
      <c r="B52" s="32" t="s">
        <v>25</v>
      </c>
      <c r="C52" s="91" t="s">
        <v>613</v>
      </c>
      <c r="D52" s="34"/>
      <c r="E52" s="44" t="s">
        <v>11</v>
      </c>
      <c r="F52" s="88"/>
      <c r="G52" s="90"/>
      <c r="H52" s="90"/>
      <c r="I52" s="90"/>
    </row>
    <row r="53" spans="1:9" ht="18" customHeight="1">
      <c r="A53" s="718"/>
      <c r="B53" s="32" t="s">
        <v>25</v>
      </c>
      <c r="C53" s="91" t="s">
        <v>614</v>
      </c>
      <c r="D53" s="32" t="s">
        <v>602</v>
      </c>
      <c r="E53" s="44" t="s">
        <v>11</v>
      </c>
      <c r="F53" s="88"/>
      <c r="G53" s="90"/>
      <c r="H53" s="90"/>
      <c r="I53" s="90"/>
    </row>
    <row r="54" spans="1:9" ht="18" customHeight="1">
      <c r="A54" s="718"/>
      <c r="B54" s="32" t="s">
        <v>25</v>
      </c>
      <c r="C54" s="91" t="s">
        <v>615</v>
      </c>
      <c r="D54" s="34"/>
      <c r="E54" s="44" t="s">
        <v>11</v>
      </c>
      <c r="F54" s="88"/>
      <c r="G54" s="90"/>
      <c r="H54" s="90"/>
      <c r="I54" s="90"/>
    </row>
    <row r="55" spans="1:9" ht="18" customHeight="1">
      <c r="A55" s="719"/>
      <c r="B55" s="32" t="s">
        <v>25</v>
      </c>
      <c r="C55" s="91" t="s">
        <v>616</v>
      </c>
      <c r="D55" s="32" t="s">
        <v>617</v>
      </c>
      <c r="E55" s="44" t="s">
        <v>11</v>
      </c>
      <c r="F55" s="88"/>
      <c r="G55" s="90"/>
      <c r="H55" s="90"/>
      <c r="I55" s="90"/>
    </row>
    <row r="56" spans="1:9" ht="18" customHeight="1">
      <c r="A56" s="717">
        <v>10</v>
      </c>
      <c r="B56" s="32" t="s">
        <v>25</v>
      </c>
      <c r="C56" s="63" t="s">
        <v>618</v>
      </c>
      <c r="D56" s="34"/>
      <c r="E56" s="44" t="s">
        <v>11</v>
      </c>
      <c r="F56" s="88"/>
      <c r="G56" s="90"/>
      <c r="H56" s="90"/>
      <c r="I56" s="89" t="s">
        <v>592</v>
      </c>
    </row>
    <row r="57" spans="1:9" ht="18" customHeight="1">
      <c r="A57" s="718"/>
      <c r="B57" s="32" t="s">
        <v>25</v>
      </c>
      <c r="C57" s="91" t="s">
        <v>619</v>
      </c>
      <c r="D57" s="67"/>
      <c r="E57" s="44" t="s">
        <v>11</v>
      </c>
      <c r="F57" s="88"/>
      <c r="G57" s="90"/>
      <c r="H57" s="90"/>
      <c r="I57" s="89" t="s">
        <v>234</v>
      </c>
    </row>
    <row r="58" spans="1:9" ht="18" customHeight="1">
      <c r="A58" s="718"/>
      <c r="B58" s="32" t="s">
        <v>25</v>
      </c>
      <c r="C58" s="91" t="s">
        <v>620</v>
      </c>
      <c r="D58" s="67"/>
      <c r="E58" s="44" t="s">
        <v>11</v>
      </c>
      <c r="F58" s="88"/>
      <c r="G58" s="90"/>
      <c r="H58" s="90"/>
      <c r="I58" s="90"/>
    </row>
    <row r="59" spans="1:9" ht="18" customHeight="1">
      <c r="A59" s="718"/>
      <c r="B59" s="32" t="s">
        <v>25</v>
      </c>
      <c r="C59" s="91" t="s">
        <v>621</v>
      </c>
      <c r="D59" s="32" t="s">
        <v>596</v>
      </c>
      <c r="E59" s="44" t="s">
        <v>11</v>
      </c>
      <c r="F59" s="88"/>
      <c r="G59" s="90"/>
      <c r="H59" s="90"/>
      <c r="I59" s="90"/>
    </row>
    <row r="60" spans="1:9" ht="18" customHeight="1">
      <c r="A60" s="718"/>
      <c r="B60" s="32" t="s">
        <v>25</v>
      </c>
      <c r="C60" s="91" t="s">
        <v>622</v>
      </c>
      <c r="D60" s="32" t="s">
        <v>623</v>
      </c>
      <c r="E60" s="44" t="s">
        <v>11</v>
      </c>
      <c r="F60" s="88"/>
      <c r="G60" s="90"/>
      <c r="H60" s="90"/>
      <c r="I60" s="89" t="s">
        <v>624</v>
      </c>
    </row>
    <row r="61" spans="1:9" ht="18" customHeight="1">
      <c r="A61" s="718"/>
      <c r="B61" s="32" t="s">
        <v>25</v>
      </c>
      <c r="C61" s="91" t="s">
        <v>625</v>
      </c>
      <c r="D61" s="67"/>
      <c r="E61" s="44" t="s">
        <v>11</v>
      </c>
      <c r="F61" s="88"/>
      <c r="G61" s="90"/>
      <c r="H61" s="90"/>
      <c r="I61" s="90"/>
    </row>
    <row r="62" spans="1:9" ht="18" customHeight="1">
      <c r="A62" s="718"/>
      <c r="B62" s="32" t="s">
        <v>25</v>
      </c>
      <c r="C62" s="91" t="s">
        <v>626</v>
      </c>
      <c r="D62" s="32" t="s">
        <v>602</v>
      </c>
      <c r="E62" s="44" t="s">
        <v>11</v>
      </c>
      <c r="F62" s="88"/>
      <c r="G62" s="90"/>
      <c r="H62" s="90"/>
      <c r="I62" s="90"/>
    </row>
    <row r="63" spans="1:9" ht="18" customHeight="1">
      <c r="A63" s="718"/>
      <c r="B63" s="32" t="s">
        <v>25</v>
      </c>
      <c r="C63" s="91" t="s">
        <v>627</v>
      </c>
      <c r="D63" s="67"/>
      <c r="E63" s="44" t="s">
        <v>11</v>
      </c>
      <c r="F63" s="88"/>
      <c r="G63" s="90"/>
      <c r="H63" s="90"/>
      <c r="I63" s="90"/>
    </row>
    <row r="64" spans="1:9" ht="18" customHeight="1">
      <c r="A64" s="719"/>
      <c r="B64" s="32" t="s">
        <v>25</v>
      </c>
      <c r="C64" s="91" t="s">
        <v>628</v>
      </c>
      <c r="D64" s="32" t="s">
        <v>629</v>
      </c>
      <c r="E64" s="44" t="s">
        <v>11</v>
      </c>
      <c r="F64" s="88"/>
      <c r="G64" s="90"/>
      <c r="H64" s="90"/>
      <c r="I64" s="90"/>
    </row>
    <row r="65" spans="1:9" ht="18" customHeight="1">
      <c r="A65" s="717">
        <v>11</v>
      </c>
      <c r="B65" s="32" t="s">
        <v>25</v>
      </c>
      <c r="C65" s="63" t="s">
        <v>630</v>
      </c>
      <c r="D65" s="67"/>
      <c r="E65" s="44" t="s">
        <v>11</v>
      </c>
      <c r="F65" s="88"/>
      <c r="G65" s="90"/>
      <c r="H65" s="90"/>
      <c r="I65" s="89" t="s">
        <v>592</v>
      </c>
    </row>
    <row r="66" spans="1:9" ht="18" customHeight="1">
      <c r="A66" s="718"/>
      <c r="B66" s="32" t="s">
        <v>25</v>
      </c>
      <c r="C66" s="91" t="s">
        <v>631</v>
      </c>
      <c r="D66" s="67"/>
      <c r="E66" s="44" t="s">
        <v>11</v>
      </c>
      <c r="F66" s="88"/>
      <c r="G66" s="90"/>
      <c r="H66" s="90"/>
      <c r="I66" s="89" t="s">
        <v>234</v>
      </c>
    </row>
    <row r="67" spans="1:9" ht="18" customHeight="1">
      <c r="A67" s="718"/>
      <c r="B67" s="32" t="s">
        <v>25</v>
      </c>
      <c r="C67" s="91" t="s">
        <v>632</v>
      </c>
      <c r="D67" s="67"/>
      <c r="E67" s="44" t="s">
        <v>11</v>
      </c>
      <c r="F67" s="88"/>
      <c r="G67" s="90"/>
      <c r="H67" s="90"/>
      <c r="I67" s="89" t="s">
        <v>633</v>
      </c>
    </row>
    <row r="68" spans="1:9" ht="18" customHeight="1">
      <c r="A68" s="718"/>
      <c r="B68" s="32" t="s">
        <v>25</v>
      </c>
      <c r="C68" s="91" t="s">
        <v>634</v>
      </c>
      <c r="D68" s="67"/>
      <c r="E68" s="44" t="s">
        <v>11</v>
      </c>
      <c r="F68" s="88"/>
      <c r="G68" s="90"/>
      <c r="H68" s="90"/>
      <c r="I68" s="90"/>
    </row>
    <row r="69" spans="1:9" ht="18" customHeight="1">
      <c r="A69" s="719"/>
      <c r="B69" s="32" t="s">
        <v>25</v>
      </c>
      <c r="C69" s="91" t="s">
        <v>635</v>
      </c>
      <c r="D69" s="67"/>
      <c r="E69" s="44" t="s">
        <v>11</v>
      </c>
      <c r="F69" s="88"/>
      <c r="G69" s="90"/>
      <c r="H69" s="90"/>
      <c r="I69" s="90"/>
    </row>
    <row r="70" spans="1:9" ht="18" customHeight="1">
      <c r="A70" s="717">
        <v>12</v>
      </c>
      <c r="B70" s="32" t="s">
        <v>25</v>
      </c>
      <c r="C70" s="63" t="s">
        <v>636</v>
      </c>
      <c r="D70" s="67"/>
      <c r="E70" s="44" t="s">
        <v>11</v>
      </c>
      <c r="F70" s="88"/>
      <c r="G70" s="90"/>
      <c r="H70" s="90"/>
      <c r="I70" s="90"/>
    </row>
    <row r="71" spans="1:9" ht="18" customHeight="1">
      <c r="A71" s="718"/>
      <c r="B71" s="32" t="s">
        <v>25</v>
      </c>
      <c r="C71" s="91" t="s">
        <v>637</v>
      </c>
      <c r="D71" s="32" t="s">
        <v>638</v>
      </c>
      <c r="E71" s="44" t="s">
        <v>11</v>
      </c>
      <c r="F71" s="88"/>
      <c r="G71" s="90"/>
      <c r="H71" s="90"/>
      <c r="I71" s="90"/>
    </row>
    <row r="72" spans="1:9" ht="18" customHeight="1">
      <c r="A72" s="718"/>
      <c r="B72" s="32" t="s">
        <v>25</v>
      </c>
      <c r="C72" s="91" t="s">
        <v>639</v>
      </c>
      <c r="D72" s="32" t="s">
        <v>640</v>
      </c>
      <c r="E72" s="44" t="s">
        <v>11</v>
      </c>
      <c r="F72" s="88"/>
      <c r="G72" s="90"/>
      <c r="H72" s="90"/>
      <c r="I72" s="90"/>
    </row>
    <row r="73" spans="1:9" ht="18" customHeight="1">
      <c r="A73" s="718"/>
      <c r="B73" s="32" t="s">
        <v>25</v>
      </c>
      <c r="C73" s="91" t="s">
        <v>641</v>
      </c>
      <c r="D73" s="32" t="s">
        <v>642</v>
      </c>
      <c r="E73" s="44" t="s">
        <v>11</v>
      </c>
      <c r="F73" s="88"/>
      <c r="G73" s="90"/>
      <c r="H73" s="90"/>
      <c r="I73" s="90"/>
    </row>
    <row r="74" spans="1:9" ht="18" customHeight="1">
      <c r="A74" s="718"/>
      <c r="B74" s="32" t="s">
        <v>25</v>
      </c>
      <c r="C74" s="91" t="s">
        <v>643</v>
      </c>
      <c r="D74" s="32" t="s">
        <v>644</v>
      </c>
      <c r="E74" s="44" t="s">
        <v>11</v>
      </c>
      <c r="F74" s="88"/>
      <c r="G74" s="90"/>
      <c r="H74" s="90"/>
      <c r="I74" s="90"/>
    </row>
    <row r="75" spans="1:9" ht="18" customHeight="1">
      <c r="A75" s="719"/>
      <c r="B75" s="32" t="s">
        <v>25</v>
      </c>
      <c r="C75" s="91" t="s">
        <v>645</v>
      </c>
      <c r="D75" s="32" t="s">
        <v>646</v>
      </c>
      <c r="E75" s="44" t="s">
        <v>11</v>
      </c>
      <c r="F75" s="88"/>
      <c r="G75" s="90"/>
      <c r="H75" s="90"/>
      <c r="I75" s="90"/>
    </row>
    <row r="76" spans="1:9" ht="18" customHeight="1">
      <c r="A76" s="717">
        <v>13</v>
      </c>
      <c r="B76" s="32" t="s">
        <v>25</v>
      </c>
      <c r="C76" s="63" t="s">
        <v>647</v>
      </c>
      <c r="D76" s="34"/>
      <c r="E76" s="44" t="s">
        <v>11</v>
      </c>
      <c r="F76" s="88"/>
      <c r="G76" s="90"/>
      <c r="H76" s="92"/>
      <c r="I76" s="90"/>
    </row>
    <row r="77" spans="1:9" ht="18" customHeight="1">
      <c r="A77" s="718"/>
      <c r="B77" s="32" t="s">
        <v>25</v>
      </c>
      <c r="C77" s="91" t="s">
        <v>648</v>
      </c>
      <c r="D77" s="32" t="s">
        <v>649</v>
      </c>
      <c r="E77" s="44" t="s">
        <v>11</v>
      </c>
      <c r="F77" s="88"/>
      <c r="G77" s="90"/>
      <c r="H77" s="92"/>
      <c r="I77" s="90"/>
    </row>
    <row r="78" spans="1:9" ht="18" customHeight="1">
      <c r="A78" s="718"/>
      <c r="B78" s="32" t="s">
        <v>25</v>
      </c>
      <c r="C78" s="91" t="s">
        <v>650</v>
      </c>
      <c r="D78" s="32" t="s">
        <v>651</v>
      </c>
      <c r="E78" s="44" t="s">
        <v>11</v>
      </c>
      <c r="F78" s="88"/>
      <c r="G78" s="90"/>
      <c r="H78" s="92"/>
      <c r="I78" s="90"/>
    </row>
    <row r="79" spans="1:9" ht="18" customHeight="1">
      <c r="A79" s="718"/>
      <c r="B79" s="32" t="s">
        <v>25</v>
      </c>
      <c r="C79" s="91" t="s">
        <v>652</v>
      </c>
      <c r="D79" s="32" t="s">
        <v>653</v>
      </c>
      <c r="E79" s="44" t="s">
        <v>11</v>
      </c>
      <c r="F79" s="88"/>
      <c r="G79" s="90"/>
      <c r="H79" s="92"/>
      <c r="I79" s="90"/>
    </row>
    <row r="80" spans="1:9" ht="18" customHeight="1">
      <c r="A80" s="719"/>
      <c r="B80" s="32" t="s">
        <v>25</v>
      </c>
      <c r="C80" s="91" t="s">
        <v>654</v>
      </c>
      <c r="D80" s="34"/>
      <c r="E80" s="44" t="s">
        <v>11</v>
      </c>
      <c r="F80" s="88"/>
      <c r="G80" s="90"/>
      <c r="H80" s="92"/>
      <c r="I80" s="90"/>
    </row>
    <row r="81" spans="1:9" ht="18" customHeight="1">
      <c r="A81" s="23">
        <v>14</v>
      </c>
      <c r="B81" s="32" t="s">
        <v>25</v>
      </c>
      <c r="C81" s="63" t="s">
        <v>655</v>
      </c>
      <c r="D81" s="34"/>
      <c r="E81" s="93"/>
      <c r="F81" s="88"/>
      <c r="G81" s="90"/>
      <c r="H81" s="90"/>
      <c r="I81" s="90"/>
    </row>
    <row r="82" spans="1:9" ht="18" customHeight="1">
      <c r="A82" s="717">
        <v>15</v>
      </c>
      <c r="B82" s="32" t="s">
        <v>25</v>
      </c>
      <c r="C82" s="63" t="s">
        <v>656</v>
      </c>
      <c r="D82" s="67"/>
      <c r="E82" s="44" t="s">
        <v>11</v>
      </c>
      <c r="F82" s="88"/>
      <c r="G82" s="90"/>
      <c r="H82" s="90"/>
      <c r="I82" s="90"/>
    </row>
    <row r="83" spans="1:9" ht="18" customHeight="1">
      <c r="A83" s="718"/>
      <c r="B83" s="32" t="s">
        <v>25</v>
      </c>
      <c r="C83" s="91" t="s">
        <v>657</v>
      </c>
      <c r="D83" s="32" t="s">
        <v>638</v>
      </c>
      <c r="E83" s="44" t="s">
        <v>11</v>
      </c>
      <c r="F83" s="88"/>
      <c r="G83" s="90"/>
      <c r="H83" s="90"/>
      <c r="I83" s="90"/>
    </row>
    <row r="84" spans="1:9" ht="18" customHeight="1">
      <c r="A84" s="718"/>
      <c r="B84" s="32" t="s">
        <v>25</v>
      </c>
      <c r="C84" s="91" t="s">
        <v>658</v>
      </c>
      <c r="D84" s="32" t="s">
        <v>640</v>
      </c>
      <c r="E84" s="44" t="s">
        <v>11</v>
      </c>
      <c r="F84" s="88"/>
      <c r="G84" s="90"/>
      <c r="H84" s="90"/>
      <c r="I84" s="90"/>
    </row>
    <row r="85" spans="1:9" ht="18" customHeight="1">
      <c r="A85" s="718"/>
      <c r="B85" s="32" t="s">
        <v>25</v>
      </c>
      <c r="C85" s="91" t="s">
        <v>659</v>
      </c>
      <c r="D85" s="32" t="s">
        <v>660</v>
      </c>
      <c r="E85" s="44" t="s">
        <v>11</v>
      </c>
      <c r="F85" s="88"/>
      <c r="G85" s="90"/>
      <c r="H85" s="90"/>
      <c r="I85" s="90"/>
    </row>
    <row r="86" spans="1:9" ht="18" customHeight="1">
      <c r="A86" s="718"/>
      <c r="B86" s="32" t="s">
        <v>25</v>
      </c>
      <c r="C86" s="91" t="s">
        <v>661</v>
      </c>
      <c r="D86" s="32" t="s">
        <v>662</v>
      </c>
      <c r="E86" s="44" t="s">
        <v>11</v>
      </c>
      <c r="F86" s="88"/>
      <c r="G86" s="90"/>
      <c r="H86" s="90"/>
      <c r="I86" s="90"/>
    </row>
    <row r="87" spans="1:9" ht="18" customHeight="1">
      <c r="A87" s="719"/>
      <c r="B87" s="32" t="s">
        <v>25</v>
      </c>
      <c r="C87" s="91" t="s">
        <v>663</v>
      </c>
      <c r="D87" s="32" t="s">
        <v>664</v>
      </c>
      <c r="E87" s="44" t="s">
        <v>11</v>
      </c>
      <c r="F87" s="88"/>
      <c r="G87" s="90"/>
      <c r="H87" s="90"/>
      <c r="I87" s="90"/>
    </row>
    <row r="88" spans="1:9" ht="18" customHeight="1">
      <c r="A88" s="717">
        <v>16</v>
      </c>
      <c r="B88" s="32" t="s">
        <v>25</v>
      </c>
      <c r="C88" s="63" t="s">
        <v>665</v>
      </c>
      <c r="D88" s="34"/>
      <c r="E88" s="44" t="s">
        <v>11</v>
      </c>
      <c r="F88" s="88"/>
      <c r="G88" s="90"/>
      <c r="H88" s="92"/>
      <c r="I88" s="89" t="s">
        <v>666</v>
      </c>
    </row>
    <row r="89" spans="1:9" ht="18" customHeight="1">
      <c r="A89" s="718"/>
      <c r="B89" s="32" t="s">
        <v>25</v>
      </c>
      <c r="C89" s="91" t="s">
        <v>667</v>
      </c>
      <c r="D89" s="34"/>
      <c r="E89" s="44" t="s">
        <v>11</v>
      </c>
      <c r="F89" s="88"/>
      <c r="G89" s="90"/>
      <c r="H89" s="92"/>
      <c r="I89" s="90"/>
    </row>
    <row r="90" spans="1:9" ht="18" customHeight="1">
      <c r="A90" s="718"/>
      <c r="B90" s="32" t="s">
        <v>25</v>
      </c>
      <c r="C90" s="91" t="s">
        <v>668</v>
      </c>
      <c r="D90" s="34"/>
      <c r="E90" s="44" t="s">
        <v>11</v>
      </c>
      <c r="F90" s="88"/>
      <c r="G90" s="90"/>
      <c r="H90" s="92"/>
      <c r="I90" s="90"/>
    </row>
    <row r="91" spans="1:9" ht="18" customHeight="1">
      <c r="A91" s="718"/>
      <c r="B91" s="32" t="s">
        <v>25</v>
      </c>
      <c r="C91" s="91" t="s">
        <v>669</v>
      </c>
      <c r="D91" s="32" t="s">
        <v>670</v>
      </c>
      <c r="E91" s="44" t="s">
        <v>11</v>
      </c>
      <c r="F91" s="88"/>
      <c r="G91" s="90"/>
      <c r="H91" s="92"/>
      <c r="I91" s="90"/>
    </row>
    <row r="92" spans="1:9" ht="18" customHeight="1">
      <c r="A92" s="719"/>
      <c r="B92" s="32" t="s">
        <v>25</v>
      </c>
      <c r="C92" s="91" t="s">
        <v>671</v>
      </c>
      <c r="D92" s="32" t="s">
        <v>672</v>
      </c>
      <c r="E92" s="44" t="s">
        <v>11</v>
      </c>
      <c r="F92" s="88"/>
      <c r="G92" s="90"/>
      <c r="H92" s="92"/>
      <c r="I92" s="89" t="s">
        <v>673</v>
      </c>
    </row>
    <row r="93" spans="1:9" ht="18" customHeight="1">
      <c r="A93" s="717">
        <v>17</v>
      </c>
      <c r="B93" s="32" t="s">
        <v>25</v>
      </c>
      <c r="C93" s="63" t="s">
        <v>674</v>
      </c>
      <c r="D93" s="67"/>
      <c r="E93" s="44" t="s">
        <v>11</v>
      </c>
      <c r="F93" s="88"/>
      <c r="G93" s="90"/>
      <c r="H93" s="92"/>
      <c r="I93" s="89" t="s">
        <v>666</v>
      </c>
    </row>
    <row r="94" spans="1:9" ht="18" customHeight="1">
      <c r="A94" s="718"/>
      <c r="B94" s="32" t="s">
        <v>25</v>
      </c>
      <c r="C94" s="91" t="s">
        <v>675</v>
      </c>
      <c r="D94" s="67"/>
      <c r="E94" s="44" t="s">
        <v>11</v>
      </c>
      <c r="F94" s="88"/>
      <c r="G94" s="90"/>
      <c r="H94" s="92"/>
      <c r="I94" s="90"/>
    </row>
    <row r="95" spans="1:9" ht="18" customHeight="1">
      <c r="A95" s="718"/>
      <c r="B95" s="32" t="s">
        <v>25</v>
      </c>
      <c r="C95" s="91" t="s">
        <v>676</v>
      </c>
      <c r="D95" s="34"/>
      <c r="E95" s="44" t="s">
        <v>11</v>
      </c>
      <c r="F95" s="88"/>
      <c r="G95" s="90"/>
      <c r="H95" s="92"/>
      <c r="I95" s="90"/>
    </row>
    <row r="96" spans="1:9" ht="18" customHeight="1">
      <c r="A96" s="718"/>
      <c r="B96" s="32" t="s">
        <v>25</v>
      </c>
      <c r="C96" s="91" t="s">
        <v>677</v>
      </c>
      <c r="D96" s="34"/>
      <c r="E96" s="44" t="s">
        <v>11</v>
      </c>
      <c r="F96" s="88"/>
      <c r="G96" s="90"/>
      <c r="H96" s="92"/>
      <c r="I96" s="90"/>
    </row>
    <row r="97" spans="1:9" ht="18" customHeight="1">
      <c r="A97" s="719"/>
      <c r="B97" s="32" t="s">
        <v>25</v>
      </c>
      <c r="C97" s="91" t="s">
        <v>678</v>
      </c>
      <c r="D97" s="34"/>
      <c r="E97" s="44" t="s">
        <v>11</v>
      </c>
      <c r="F97" s="88"/>
      <c r="G97" s="90"/>
      <c r="H97" s="92"/>
      <c r="I97" s="89" t="s">
        <v>673</v>
      </c>
    </row>
    <row r="98" spans="1:9" ht="18" customHeight="1">
      <c r="A98" s="23">
        <v>18</v>
      </c>
      <c r="B98" s="32" t="s">
        <v>25</v>
      </c>
      <c r="C98" s="63" t="s">
        <v>679</v>
      </c>
      <c r="D98" s="34"/>
      <c r="E98" s="93"/>
      <c r="F98" s="88"/>
      <c r="G98" s="90"/>
      <c r="H98" s="92"/>
      <c r="I98" s="90"/>
    </row>
    <row r="99" spans="1:9" ht="18" customHeight="1">
      <c r="A99" s="717">
        <v>19</v>
      </c>
      <c r="B99" s="32" t="s">
        <v>25</v>
      </c>
      <c r="C99" s="63" t="s">
        <v>680</v>
      </c>
      <c r="D99" s="67"/>
      <c r="E99" s="44" t="s">
        <v>11</v>
      </c>
      <c r="F99" s="88"/>
      <c r="G99" s="90"/>
      <c r="H99" s="92"/>
      <c r="I99" s="90"/>
    </row>
    <row r="100" spans="1:9" ht="18" customHeight="1">
      <c r="A100" s="718"/>
      <c r="B100" s="32" t="s">
        <v>25</v>
      </c>
      <c r="C100" s="91" t="s">
        <v>681</v>
      </c>
      <c r="D100" s="32" t="s">
        <v>638</v>
      </c>
      <c r="E100" s="44" t="s">
        <v>11</v>
      </c>
      <c r="F100" s="88"/>
      <c r="G100" s="90"/>
      <c r="H100" s="92"/>
      <c r="I100" s="90"/>
    </row>
    <row r="101" spans="1:9" ht="18" customHeight="1">
      <c r="A101" s="718"/>
      <c r="B101" s="32" t="s">
        <v>25</v>
      </c>
      <c r="C101" s="91" t="s">
        <v>682</v>
      </c>
      <c r="D101" s="32" t="s">
        <v>640</v>
      </c>
      <c r="E101" s="44" t="s">
        <v>11</v>
      </c>
      <c r="F101" s="88"/>
      <c r="G101" s="90"/>
      <c r="H101" s="92"/>
      <c r="I101" s="90"/>
    </row>
    <row r="102" spans="1:9" ht="18" customHeight="1">
      <c r="A102" s="718"/>
      <c r="B102" s="32" t="s">
        <v>25</v>
      </c>
      <c r="C102" s="91" t="s">
        <v>683</v>
      </c>
      <c r="D102" s="32" t="s">
        <v>660</v>
      </c>
      <c r="E102" s="44" t="s">
        <v>11</v>
      </c>
      <c r="F102" s="88"/>
      <c r="G102" s="90"/>
      <c r="H102" s="92"/>
      <c r="I102" s="90"/>
    </row>
    <row r="103" spans="1:9" ht="18" customHeight="1">
      <c r="A103" s="718"/>
      <c r="B103" s="32" t="s">
        <v>25</v>
      </c>
      <c r="C103" s="91" t="s">
        <v>684</v>
      </c>
      <c r="D103" s="32" t="s">
        <v>662</v>
      </c>
      <c r="E103" s="44" t="s">
        <v>11</v>
      </c>
      <c r="F103" s="88"/>
      <c r="G103" s="90"/>
      <c r="H103" s="92"/>
      <c r="I103" s="90"/>
    </row>
    <row r="104" spans="1:9" ht="18" customHeight="1">
      <c r="A104" s="719"/>
      <c r="B104" s="32" t="s">
        <v>25</v>
      </c>
      <c r="C104" s="91" t="s">
        <v>685</v>
      </c>
      <c r="D104" s="32" t="s">
        <v>664</v>
      </c>
      <c r="E104" s="44" t="s">
        <v>11</v>
      </c>
      <c r="F104" s="88"/>
      <c r="G104" s="90"/>
      <c r="H104" s="92"/>
      <c r="I104" s="90"/>
    </row>
    <row r="105" spans="1:9" ht="18" customHeight="1">
      <c r="A105" s="23">
        <v>73</v>
      </c>
      <c r="B105" s="32" t="s">
        <v>25</v>
      </c>
      <c r="C105" s="63" t="s">
        <v>686</v>
      </c>
      <c r="D105" s="67"/>
      <c r="E105" s="44" t="s">
        <v>11</v>
      </c>
      <c r="F105" s="88"/>
      <c r="G105" s="90"/>
      <c r="H105" s="92"/>
      <c r="I105" s="90"/>
    </row>
    <row r="106" spans="1:9" ht="18" customHeight="1">
      <c r="A106" s="23">
        <v>74</v>
      </c>
      <c r="B106" s="32" t="s">
        <v>25</v>
      </c>
      <c r="C106" s="91" t="s">
        <v>687</v>
      </c>
      <c r="D106" s="32" t="s">
        <v>688</v>
      </c>
      <c r="E106" s="44" t="s">
        <v>11</v>
      </c>
      <c r="F106" s="88"/>
      <c r="G106" s="90"/>
      <c r="H106" s="92"/>
      <c r="I106" s="90"/>
    </row>
    <row r="107" spans="1:9" ht="18" customHeight="1">
      <c r="A107" s="23">
        <v>75</v>
      </c>
      <c r="B107" s="32" t="s">
        <v>25</v>
      </c>
      <c r="C107" s="91" t="s">
        <v>689</v>
      </c>
      <c r="D107" s="32" t="s">
        <v>690</v>
      </c>
      <c r="E107" s="44" t="s">
        <v>11</v>
      </c>
      <c r="F107" s="88"/>
      <c r="G107" s="90"/>
      <c r="H107" s="92"/>
      <c r="I107" s="90"/>
    </row>
    <row r="108" spans="1:9" ht="18" customHeight="1">
      <c r="A108" s="23">
        <v>76</v>
      </c>
      <c r="B108" s="32" t="s">
        <v>25</v>
      </c>
      <c r="C108" s="91" t="s">
        <v>691</v>
      </c>
      <c r="D108" s="32" t="s">
        <v>692</v>
      </c>
      <c r="E108" s="44" t="s">
        <v>11</v>
      </c>
      <c r="F108" s="88"/>
      <c r="G108" s="90"/>
      <c r="H108" s="92"/>
      <c r="I108" s="90"/>
    </row>
    <row r="109" spans="1:9" ht="18" customHeight="1">
      <c r="A109" s="23">
        <v>77</v>
      </c>
      <c r="B109" s="32" t="s">
        <v>25</v>
      </c>
      <c r="C109" s="91" t="s">
        <v>693</v>
      </c>
      <c r="D109" s="32" t="s">
        <v>694</v>
      </c>
      <c r="E109" s="44" t="s">
        <v>11</v>
      </c>
      <c r="F109" s="88"/>
      <c r="G109" s="90"/>
      <c r="H109" s="92"/>
      <c r="I109" s="90"/>
    </row>
    <row r="110" spans="1:9" ht="18" customHeight="1">
      <c r="A110" s="717">
        <v>20</v>
      </c>
      <c r="B110" s="32" t="s">
        <v>25</v>
      </c>
      <c r="C110" s="63" t="s">
        <v>695</v>
      </c>
      <c r="D110" s="34"/>
      <c r="E110" s="44" t="s">
        <v>11</v>
      </c>
      <c r="F110" s="88"/>
      <c r="G110" s="90"/>
      <c r="H110" s="92"/>
      <c r="I110" s="89" t="s">
        <v>666</v>
      </c>
    </row>
    <row r="111" spans="1:9" ht="18" customHeight="1">
      <c r="A111" s="718"/>
      <c r="B111" s="32" t="s">
        <v>25</v>
      </c>
      <c r="C111" s="91" t="s">
        <v>696</v>
      </c>
      <c r="D111" s="34"/>
      <c r="E111" s="44" t="s">
        <v>11</v>
      </c>
      <c r="F111" s="88"/>
      <c r="G111" s="90"/>
      <c r="H111" s="92"/>
      <c r="I111" s="90"/>
    </row>
    <row r="112" spans="1:9" ht="18" customHeight="1">
      <c r="A112" s="718"/>
      <c r="B112" s="32" t="s">
        <v>25</v>
      </c>
      <c r="C112" s="91" t="s">
        <v>697</v>
      </c>
      <c r="D112" s="34"/>
      <c r="E112" s="44" t="s">
        <v>11</v>
      </c>
      <c r="F112" s="88"/>
      <c r="G112" s="90"/>
      <c r="H112" s="92"/>
      <c r="I112" s="90"/>
    </row>
    <row r="113" spans="1:9" ht="18" customHeight="1">
      <c r="A113" s="718"/>
      <c r="B113" s="32" t="s">
        <v>25</v>
      </c>
      <c r="C113" s="91" t="s">
        <v>698</v>
      </c>
      <c r="D113" s="32" t="s">
        <v>670</v>
      </c>
      <c r="E113" s="44" t="s">
        <v>11</v>
      </c>
      <c r="F113" s="88"/>
      <c r="G113" s="90"/>
      <c r="H113" s="92"/>
      <c r="I113" s="90"/>
    </row>
    <row r="114" spans="1:9" ht="18" customHeight="1">
      <c r="A114" s="719"/>
      <c r="B114" s="32" t="s">
        <v>25</v>
      </c>
      <c r="C114" s="91" t="s">
        <v>699</v>
      </c>
      <c r="D114" s="32" t="s">
        <v>672</v>
      </c>
      <c r="E114" s="44" t="s">
        <v>11</v>
      </c>
      <c r="F114" s="88"/>
      <c r="G114" s="90"/>
      <c r="H114" s="92"/>
      <c r="I114" s="89" t="s">
        <v>673</v>
      </c>
    </row>
    <row r="115" spans="1:9" ht="18" customHeight="1">
      <c r="A115" s="717">
        <v>21</v>
      </c>
      <c r="B115" s="32" t="s">
        <v>25</v>
      </c>
      <c r="C115" s="63" t="s">
        <v>700</v>
      </c>
      <c r="D115" s="67"/>
      <c r="E115" s="44" t="s">
        <v>11</v>
      </c>
      <c r="F115" s="88"/>
      <c r="G115" s="90"/>
      <c r="H115" s="92"/>
      <c r="I115" s="89" t="s">
        <v>666</v>
      </c>
    </row>
    <row r="116" spans="1:9" ht="18" customHeight="1">
      <c r="A116" s="718"/>
      <c r="B116" s="32" t="s">
        <v>25</v>
      </c>
      <c r="C116" s="91" t="s">
        <v>701</v>
      </c>
      <c r="D116" s="67"/>
      <c r="E116" s="44" t="s">
        <v>11</v>
      </c>
      <c r="F116" s="88"/>
      <c r="G116" s="24"/>
      <c r="H116" s="92"/>
      <c r="I116" s="90"/>
    </row>
    <row r="117" spans="1:9" ht="18" customHeight="1">
      <c r="A117" s="718"/>
      <c r="B117" s="32" t="s">
        <v>25</v>
      </c>
      <c r="C117" s="91" t="s">
        <v>702</v>
      </c>
      <c r="D117" s="34"/>
      <c r="E117" s="44" t="s">
        <v>11</v>
      </c>
      <c r="F117" s="88"/>
      <c r="G117" s="90"/>
      <c r="H117" s="92"/>
      <c r="I117" s="90"/>
    </row>
    <row r="118" spans="1:9" ht="18" customHeight="1">
      <c r="A118" s="718"/>
      <c r="B118" s="32" t="s">
        <v>25</v>
      </c>
      <c r="C118" s="91" t="s">
        <v>703</v>
      </c>
      <c r="D118" s="34"/>
      <c r="E118" s="44" t="s">
        <v>11</v>
      </c>
      <c r="F118" s="88"/>
      <c r="G118" s="90"/>
      <c r="H118" s="92"/>
      <c r="I118" s="90"/>
    </row>
    <row r="119" spans="1:9" ht="18" customHeight="1">
      <c r="A119" s="719"/>
      <c r="B119" s="32" t="s">
        <v>25</v>
      </c>
      <c r="C119" s="91" t="s">
        <v>704</v>
      </c>
      <c r="D119" s="34"/>
      <c r="E119" s="44" t="s">
        <v>11</v>
      </c>
      <c r="F119" s="88"/>
      <c r="G119" s="90"/>
      <c r="H119" s="92"/>
      <c r="I119" s="89" t="s">
        <v>673</v>
      </c>
    </row>
    <row r="120" spans="1:9" ht="18" customHeight="1">
      <c r="A120" s="717">
        <v>22</v>
      </c>
      <c r="B120" s="32" t="s">
        <v>25</v>
      </c>
      <c r="C120" s="63" t="s">
        <v>705</v>
      </c>
      <c r="D120" s="67"/>
      <c r="E120" s="44" t="s">
        <v>11</v>
      </c>
      <c r="F120" s="88"/>
      <c r="G120" s="90"/>
      <c r="H120" s="92"/>
      <c r="I120" s="89" t="s">
        <v>706</v>
      </c>
    </row>
    <row r="121" spans="1:9" ht="18" customHeight="1">
      <c r="A121" s="718"/>
      <c r="B121" s="32" t="s">
        <v>25</v>
      </c>
      <c r="C121" s="91" t="s">
        <v>707</v>
      </c>
      <c r="D121" s="67"/>
      <c r="E121" s="44" t="s">
        <v>11</v>
      </c>
      <c r="F121" s="88"/>
      <c r="G121" s="90"/>
      <c r="H121" s="92"/>
      <c r="I121" s="90"/>
    </row>
    <row r="122" spans="1:9" ht="18" customHeight="1">
      <c r="A122" s="718"/>
      <c r="B122" s="32" t="s">
        <v>25</v>
      </c>
      <c r="C122" s="91" t="s">
        <v>708</v>
      </c>
      <c r="D122" s="32" t="s">
        <v>709</v>
      </c>
      <c r="E122" s="44" t="s">
        <v>11</v>
      </c>
      <c r="F122" s="88"/>
      <c r="G122" s="90"/>
      <c r="H122" s="92"/>
      <c r="I122" s="90"/>
    </row>
    <row r="123" spans="1:9" ht="18" customHeight="1">
      <c r="A123" s="718"/>
      <c r="B123" s="32" t="s">
        <v>25</v>
      </c>
      <c r="C123" s="91" t="s">
        <v>710</v>
      </c>
      <c r="D123" s="32" t="s">
        <v>672</v>
      </c>
      <c r="E123" s="44" t="s">
        <v>11</v>
      </c>
      <c r="F123" s="88"/>
      <c r="G123" s="90"/>
      <c r="H123" s="92"/>
      <c r="I123" s="90"/>
    </row>
    <row r="124" spans="1:9" ht="18" customHeight="1">
      <c r="A124" s="718"/>
      <c r="B124" s="32" t="s">
        <v>25</v>
      </c>
      <c r="C124" s="91" t="s">
        <v>711</v>
      </c>
      <c r="D124" s="67"/>
      <c r="E124" s="44" t="s">
        <v>11</v>
      </c>
      <c r="F124" s="88"/>
      <c r="G124" s="90"/>
      <c r="H124" s="92"/>
      <c r="I124" s="90"/>
    </row>
    <row r="125" spans="1:9" ht="18" customHeight="1">
      <c r="A125" s="718"/>
      <c r="B125" s="32" t="s">
        <v>25</v>
      </c>
      <c r="C125" s="91" t="s">
        <v>712</v>
      </c>
      <c r="D125" s="67"/>
      <c r="E125" s="44" t="s">
        <v>11</v>
      </c>
      <c r="F125" s="88"/>
      <c r="G125" s="90"/>
      <c r="H125" s="92"/>
      <c r="I125" s="90"/>
    </row>
    <row r="126" spans="1:9" ht="18" customHeight="1">
      <c r="A126" s="718"/>
      <c r="B126" s="32" t="s">
        <v>25</v>
      </c>
      <c r="C126" s="91" t="s">
        <v>713</v>
      </c>
      <c r="D126" s="32" t="s">
        <v>709</v>
      </c>
      <c r="E126" s="44" t="s">
        <v>11</v>
      </c>
      <c r="F126" s="88"/>
      <c r="G126" s="90"/>
      <c r="H126" s="92"/>
      <c r="I126" s="90"/>
    </row>
    <row r="127" spans="1:9" ht="18" customHeight="1">
      <c r="A127" s="718"/>
      <c r="B127" s="32" t="s">
        <v>25</v>
      </c>
      <c r="C127" s="91" t="s">
        <v>714</v>
      </c>
      <c r="D127" s="32" t="s">
        <v>672</v>
      </c>
      <c r="E127" s="44" t="s">
        <v>11</v>
      </c>
      <c r="F127" s="88"/>
      <c r="G127" s="90"/>
      <c r="H127" s="92"/>
      <c r="I127" s="90"/>
    </row>
    <row r="128" spans="1:9" ht="18" customHeight="1">
      <c r="A128" s="718"/>
      <c r="B128" s="32" t="s">
        <v>25</v>
      </c>
      <c r="C128" s="91" t="s">
        <v>715</v>
      </c>
      <c r="D128" s="67"/>
      <c r="E128" s="44" t="s">
        <v>11</v>
      </c>
      <c r="F128" s="88"/>
      <c r="G128" s="90"/>
      <c r="H128" s="92"/>
      <c r="I128" s="90"/>
    </row>
    <row r="129" spans="1:9" ht="18" customHeight="1">
      <c r="A129" s="718"/>
      <c r="B129" s="32" t="s">
        <v>25</v>
      </c>
      <c r="C129" s="91" t="s">
        <v>716</v>
      </c>
      <c r="D129" s="67"/>
      <c r="E129" s="44" t="s">
        <v>11</v>
      </c>
      <c r="F129" s="88"/>
      <c r="G129" s="90"/>
      <c r="H129" s="92"/>
      <c r="I129" s="90"/>
    </row>
    <row r="130" spans="1:9" ht="18" customHeight="1">
      <c r="A130" s="718"/>
      <c r="B130" s="32" t="s">
        <v>25</v>
      </c>
      <c r="C130" s="91" t="s">
        <v>717</v>
      </c>
      <c r="D130" s="32" t="s">
        <v>709</v>
      </c>
      <c r="E130" s="44" t="s">
        <v>11</v>
      </c>
      <c r="F130" s="88"/>
      <c r="G130" s="90"/>
      <c r="H130" s="92"/>
      <c r="I130" s="90"/>
    </row>
    <row r="131" spans="1:9" ht="18" customHeight="1">
      <c r="A131" s="718"/>
      <c r="B131" s="32" t="s">
        <v>25</v>
      </c>
      <c r="C131" s="91" t="s">
        <v>718</v>
      </c>
      <c r="D131" s="32" t="s">
        <v>672</v>
      </c>
      <c r="E131" s="44" t="s">
        <v>11</v>
      </c>
      <c r="F131" s="88"/>
      <c r="G131" s="90"/>
      <c r="H131" s="92"/>
      <c r="I131" s="90"/>
    </row>
    <row r="132" spans="1:9" ht="18" customHeight="1">
      <c r="A132" s="718"/>
      <c r="B132" s="32" t="s">
        <v>25</v>
      </c>
      <c r="C132" s="91" t="s">
        <v>719</v>
      </c>
      <c r="D132" s="67"/>
      <c r="E132" s="44" t="s">
        <v>11</v>
      </c>
      <c r="F132" s="88"/>
      <c r="G132" s="90"/>
      <c r="H132" s="92"/>
      <c r="I132" s="90"/>
    </row>
    <row r="133" spans="1:9" ht="18" customHeight="1">
      <c r="A133" s="718"/>
      <c r="B133" s="32" t="s">
        <v>25</v>
      </c>
      <c r="C133" s="91" t="s">
        <v>720</v>
      </c>
      <c r="D133" s="67"/>
      <c r="E133" s="44" t="s">
        <v>11</v>
      </c>
      <c r="F133" s="88"/>
      <c r="G133" s="90"/>
      <c r="H133" s="92"/>
      <c r="I133" s="90"/>
    </row>
    <row r="134" spans="1:9" ht="18" customHeight="1">
      <c r="A134" s="718"/>
      <c r="B134" s="32" t="s">
        <v>25</v>
      </c>
      <c r="C134" s="91" t="s">
        <v>721</v>
      </c>
      <c r="D134" s="32" t="s">
        <v>709</v>
      </c>
      <c r="E134" s="44" t="s">
        <v>11</v>
      </c>
      <c r="F134" s="88"/>
      <c r="G134" s="90"/>
      <c r="H134" s="92"/>
      <c r="I134" s="90"/>
    </row>
    <row r="135" spans="1:9" ht="18" customHeight="1">
      <c r="A135" s="718"/>
      <c r="B135" s="32" t="s">
        <v>25</v>
      </c>
      <c r="C135" s="91" t="s">
        <v>722</v>
      </c>
      <c r="D135" s="32" t="s">
        <v>672</v>
      </c>
      <c r="E135" s="44" t="s">
        <v>11</v>
      </c>
      <c r="F135" s="88"/>
      <c r="G135" s="90"/>
      <c r="H135" s="92"/>
      <c r="I135" s="90"/>
    </row>
    <row r="136" spans="1:9" ht="18" customHeight="1">
      <c r="A136" s="718"/>
      <c r="B136" s="32" t="s">
        <v>25</v>
      </c>
      <c r="C136" s="91" t="s">
        <v>723</v>
      </c>
      <c r="D136" s="67"/>
      <c r="E136" s="44" t="s">
        <v>11</v>
      </c>
      <c r="F136" s="88"/>
      <c r="G136" s="90"/>
      <c r="H136" s="92"/>
      <c r="I136" s="90"/>
    </row>
    <row r="137" spans="1:9" ht="18" customHeight="1">
      <c r="A137" s="718"/>
      <c r="B137" s="32" t="s">
        <v>25</v>
      </c>
      <c r="C137" s="91" t="s">
        <v>724</v>
      </c>
      <c r="D137" s="32" t="s">
        <v>725</v>
      </c>
      <c r="E137" s="44" t="s">
        <v>11</v>
      </c>
      <c r="F137" s="88"/>
      <c r="G137" s="90"/>
      <c r="H137" s="92"/>
      <c r="I137" s="90"/>
    </row>
    <row r="138" spans="1:9" ht="18" customHeight="1">
      <c r="A138" s="718"/>
      <c r="B138" s="32" t="s">
        <v>25</v>
      </c>
      <c r="C138" s="91" t="s">
        <v>726</v>
      </c>
      <c r="D138" s="32" t="s">
        <v>727</v>
      </c>
      <c r="E138" s="44" t="s">
        <v>11</v>
      </c>
      <c r="F138" s="88"/>
      <c r="G138" s="90"/>
      <c r="H138" s="92"/>
      <c r="I138" s="90"/>
    </row>
    <row r="139" spans="1:9" ht="18" customHeight="1">
      <c r="A139" s="718"/>
      <c r="B139" s="32" t="s">
        <v>25</v>
      </c>
      <c r="C139" s="91" t="s">
        <v>728</v>
      </c>
      <c r="D139" s="32" t="s">
        <v>725</v>
      </c>
      <c r="E139" s="44" t="s">
        <v>11</v>
      </c>
      <c r="F139" s="88"/>
      <c r="G139" s="90"/>
      <c r="H139" s="92"/>
      <c r="I139" s="90"/>
    </row>
    <row r="140" spans="1:9" ht="18" customHeight="1">
      <c r="A140" s="718"/>
      <c r="B140" s="32" t="s">
        <v>25</v>
      </c>
      <c r="C140" s="91" t="s">
        <v>729</v>
      </c>
      <c r="D140" s="32" t="s">
        <v>730</v>
      </c>
      <c r="E140" s="44" t="s">
        <v>11</v>
      </c>
      <c r="F140" s="88"/>
      <c r="G140" s="90"/>
      <c r="H140" s="92"/>
      <c r="I140" s="90"/>
    </row>
    <row r="141" spans="1:9" ht="18" customHeight="1">
      <c r="A141" s="718"/>
      <c r="B141" s="32" t="s">
        <v>25</v>
      </c>
      <c r="C141" s="91" t="s">
        <v>731</v>
      </c>
      <c r="D141" s="32" t="s">
        <v>725</v>
      </c>
      <c r="E141" s="44" t="s">
        <v>11</v>
      </c>
      <c r="F141" s="88"/>
      <c r="G141" s="90"/>
      <c r="H141" s="92"/>
      <c r="I141" s="90"/>
    </row>
    <row r="142" spans="1:9" ht="18" customHeight="1">
      <c r="A142" s="718"/>
      <c r="B142" s="32" t="s">
        <v>25</v>
      </c>
      <c r="C142" s="91" t="s">
        <v>732</v>
      </c>
      <c r="D142" s="32" t="s">
        <v>733</v>
      </c>
      <c r="E142" s="44" t="s">
        <v>11</v>
      </c>
      <c r="F142" s="88"/>
      <c r="G142" s="90"/>
      <c r="H142" s="92"/>
      <c r="I142" s="90"/>
    </row>
    <row r="143" spans="1:9" ht="18" customHeight="1">
      <c r="A143" s="718"/>
      <c r="B143" s="32" t="s">
        <v>25</v>
      </c>
      <c r="C143" s="91" t="s">
        <v>734</v>
      </c>
      <c r="D143" s="32" t="s">
        <v>735</v>
      </c>
      <c r="E143" s="44" t="s">
        <v>11</v>
      </c>
      <c r="F143" s="88"/>
      <c r="G143" s="90"/>
      <c r="H143" s="92"/>
      <c r="I143" s="90"/>
    </row>
    <row r="144" spans="1:9" ht="18" customHeight="1">
      <c r="A144" s="718"/>
      <c r="B144" s="32" t="s">
        <v>25</v>
      </c>
      <c r="C144" s="91" t="s">
        <v>736</v>
      </c>
      <c r="D144" s="32" t="s">
        <v>737</v>
      </c>
      <c r="E144" s="44" t="s">
        <v>11</v>
      </c>
      <c r="F144" s="88"/>
      <c r="G144" s="90"/>
      <c r="H144" s="92"/>
      <c r="I144" s="90"/>
    </row>
    <row r="145" spans="1:9" ht="18" customHeight="1">
      <c r="A145" s="718"/>
      <c r="B145" s="32" t="s">
        <v>25</v>
      </c>
      <c r="C145" s="91" t="s">
        <v>738</v>
      </c>
      <c r="D145" s="32" t="s">
        <v>739</v>
      </c>
      <c r="E145" s="44" t="s">
        <v>11</v>
      </c>
      <c r="F145" s="88"/>
      <c r="G145" s="90"/>
      <c r="H145" s="92"/>
      <c r="I145" s="90"/>
    </row>
    <row r="146" spans="1:9" ht="18" customHeight="1">
      <c r="A146" s="718"/>
      <c r="B146" s="32" t="s">
        <v>25</v>
      </c>
      <c r="C146" s="91" t="s">
        <v>740</v>
      </c>
      <c r="D146" s="32" t="s">
        <v>741</v>
      </c>
      <c r="E146" s="44" t="s">
        <v>11</v>
      </c>
      <c r="F146" s="88"/>
      <c r="G146" s="90"/>
      <c r="H146" s="92"/>
      <c r="I146" s="90"/>
    </row>
    <row r="147" spans="1:9" ht="18" customHeight="1">
      <c r="A147" s="718"/>
      <c r="B147" s="32" t="s">
        <v>25</v>
      </c>
      <c r="C147" s="91" t="s">
        <v>742</v>
      </c>
      <c r="D147" s="32" t="s">
        <v>743</v>
      </c>
      <c r="E147" s="44" t="s">
        <v>11</v>
      </c>
      <c r="F147" s="88"/>
      <c r="G147" s="90"/>
      <c r="H147" s="92"/>
      <c r="I147" s="90"/>
    </row>
    <row r="148" spans="1:9" ht="18" customHeight="1">
      <c r="A148" s="718"/>
      <c r="B148" s="32" t="s">
        <v>25</v>
      </c>
      <c r="C148" s="91" t="s">
        <v>744</v>
      </c>
      <c r="D148" s="32" t="s">
        <v>741</v>
      </c>
      <c r="E148" s="44" t="s">
        <v>11</v>
      </c>
      <c r="F148" s="88"/>
      <c r="G148" s="90"/>
      <c r="H148" s="92"/>
      <c r="I148" s="90"/>
    </row>
    <row r="149" spans="1:9" ht="18" customHeight="1">
      <c r="A149" s="718"/>
      <c r="B149" s="32" t="s">
        <v>25</v>
      </c>
      <c r="C149" s="91" t="s">
        <v>745</v>
      </c>
      <c r="D149" s="32" t="s">
        <v>741</v>
      </c>
      <c r="E149" s="44" t="s">
        <v>11</v>
      </c>
      <c r="F149" s="88"/>
      <c r="G149" s="90"/>
      <c r="H149" s="92"/>
      <c r="I149" s="90"/>
    </row>
    <row r="150" spans="1:9" ht="18" customHeight="1">
      <c r="A150" s="718"/>
      <c r="B150" s="32" t="s">
        <v>25</v>
      </c>
      <c r="C150" s="91" t="s">
        <v>746</v>
      </c>
      <c r="D150" s="32" t="s">
        <v>747</v>
      </c>
      <c r="E150" s="44" t="s">
        <v>11</v>
      </c>
      <c r="F150" s="88"/>
      <c r="G150" s="90"/>
      <c r="H150" s="92"/>
      <c r="I150" s="90"/>
    </row>
    <row r="151" spans="1:9" ht="18" customHeight="1">
      <c r="A151" s="718"/>
      <c r="B151" s="32" t="s">
        <v>25</v>
      </c>
      <c r="C151" s="91" t="s">
        <v>748</v>
      </c>
      <c r="D151" s="32" t="s">
        <v>741</v>
      </c>
      <c r="E151" s="44" t="s">
        <v>11</v>
      </c>
      <c r="F151" s="88"/>
      <c r="G151" s="90"/>
      <c r="H151" s="92"/>
      <c r="I151" s="90"/>
    </row>
    <row r="152" spans="1:9" ht="18" customHeight="1">
      <c r="A152" s="718"/>
      <c r="B152" s="32" t="s">
        <v>25</v>
      </c>
      <c r="C152" s="91" t="s">
        <v>749</v>
      </c>
      <c r="D152" s="32" t="s">
        <v>750</v>
      </c>
      <c r="E152" s="44" t="s">
        <v>11</v>
      </c>
      <c r="F152" s="88"/>
      <c r="G152" s="90"/>
      <c r="H152" s="92"/>
      <c r="I152" s="90"/>
    </row>
    <row r="153" spans="1:9" ht="18" customHeight="1">
      <c r="A153" s="718"/>
      <c r="B153" s="32" t="s">
        <v>25</v>
      </c>
      <c r="C153" s="91" t="s">
        <v>751</v>
      </c>
      <c r="D153" s="32" t="s">
        <v>752</v>
      </c>
      <c r="E153" s="44" t="s">
        <v>11</v>
      </c>
      <c r="F153" s="88"/>
      <c r="G153" s="90"/>
      <c r="H153" s="92"/>
      <c r="I153" s="90"/>
    </row>
    <row r="154" spans="1:9" ht="18" customHeight="1">
      <c r="A154" s="718"/>
      <c r="B154" s="32" t="s">
        <v>25</v>
      </c>
      <c r="C154" s="91" t="s">
        <v>753</v>
      </c>
      <c r="D154" s="32" t="s">
        <v>741</v>
      </c>
      <c r="E154" s="44" t="s">
        <v>11</v>
      </c>
      <c r="F154" s="88"/>
      <c r="G154" s="90"/>
      <c r="H154" s="92"/>
      <c r="I154" s="90"/>
    </row>
    <row r="155" spans="1:9" ht="18" customHeight="1">
      <c r="A155" s="718"/>
      <c r="B155" s="32" t="s">
        <v>25</v>
      </c>
      <c r="C155" s="91" t="s">
        <v>754</v>
      </c>
      <c r="D155" s="32" t="s">
        <v>755</v>
      </c>
      <c r="E155" s="44" t="s">
        <v>11</v>
      </c>
      <c r="F155" s="88"/>
      <c r="G155" s="90"/>
      <c r="H155" s="92"/>
      <c r="I155" s="90"/>
    </row>
    <row r="156" spans="1:9" ht="18" customHeight="1">
      <c r="A156" s="718"/>
      <c r="B156" s="32" t="s">
        <v>25</v>
      </c>
      <c r="C156" s="91" t="s">
        <v>756</v>
      </c>
      <c r="D156" s="32" t="s">
        <v>741</v>
      </c>
      <c r="E156" s="44" t="s">
        <v>11</v>
      </c>
      <c r="F156" s="88"/>
      <c r="G156" s="90"/>
      <c r="H156" s="92"/>
      <c r="I156" s="90"/>
    </row>
    <row r="157" spans="1:9" ht="18" customHeight="1">
      <c r="A157" s="718"/>
      <c r="B157" s="32" t="s">
        <v>25</v>
      </c>
      <c r="C157" s="91" t="s">
        <v>757</v>
      </c>
      <c r="D157" s="32" t="s">
        <v>758</v>
      </c>
      <c r="E157" s="44" t="s">
        <v>11</v>
      </c>
      <c r="F157" s="88"/>
      <c r="G157" s="90"/>
      <c r="H157" s="92"/>
      <c r="I157" s="90"/>
    </row>
    <row r="158" spans="1:9" ht="18" customHeight="1">
      <c r="A158" s="719"/>
      <c r="B158" s="32" t="s">
        <v>25</v>
      </c>
      <c r="C158" s="91" t="s">
        <v>759</v>
      </c>
      <c r="D158" s="32" t="s">
        <v>725</v>
      </c>
      <c r="E158" s="44" t="s">
        <v>11</v>
      </c>
      <c r="F158" s="88"/>
      <c r="G158" s="90"/>
      <c r="H158" s="92"/>
      <c r="I158" s="89" t="s">
        <v>760</v>
      </c>
    </row>
    <row r="159" spans="1:9" ht="18" customHeight="1">
      <c r="A159" s="23">
        <v>23</v>
      </c>
      <c r="B159" s="32" t="s">
        <v>25</v>
      </c>
      <c r="C159" s="63" t="s">
        <v>761</v>
      </c>
      <c r="D159" s="67"/>
      <c r="E159" s="44" t="s">
        <v>11</v>
      </c>
      <c r="F159" s="88"/>
      <c r="G159" s="90"/>
      <c r="H159" s="92"/>
      <c r="I159" s="90"/>
    </row>
    <row r="160" spans="1:9" ht="18" customHeight="1">
      <c r="A160" s="23">
        <v>24</v>
      </c>
      <c r="B160" s="32" t="s">
        <v>25</v>
      </c>
      <c r="C160" s="63" t="s">
        <v>762</v>
      </c>
      <c r="D160" s="67"/>
      <c r="E160" s="44" t="s">
        <v>11</v>
      </c>
      <c r="F160" s="34"/>
      <c r="G160" s="67"/>
      <c r="H160" s="67"/>
      <c r="I160" s="63" t="s">
        <v>763</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43" customWidth="1"/>
    <col min="2" max="2" width="9.5" style="343" customWidth="1"/>
    <col min="3" max="3" width="59.375" style="343" customWidth="1"/>
    <col min="4" max="4" width="25.125" style="343" customWidth="1"/>
    <col min="5" max="5" width="13.625" style="343" customWidth="1"/>
    <col min="6" max="6" width="16" style="343" customWidth="1"/>
    <col min="7" max="7" width="23" style="343" customWidth="1"/>
    <col min="8" max="8" width="19.125" style="343" customWidth="1"/>
    <col min="9" max="9" width="33.5" style="342" customWidth="1"/>
    <col min="10" max="10" width="9" style="342" customWidth="1"/>
    <col min="11" max="256" width="9" style="343" customWidth="1"/>
    <col min="257" max="16384" width="9" style="392"/>
  </cols>
  <sheetData>
    <row r="1" spans="1:10" ht="21.75" customHeight="1">
      <c r="A1" s="335"/>
      <c r="B1" s="336"/>
      <c r="C1" s="709" t="s">
        <v>2095</v>
      </c>
      <c r="D1" s="710"/>
      <c r="E1" s="337"/>
      <c r="F1" s="338" t="s">
        <v>5</v>
      </c>
      <c r="G1" s="339"/>
      <c r="H1" s="340"/>
      <c r="I1" s="528"/>
    </row>
    <row r="2" spans="1:10" ht="20.25" customHeight="1">
      <c r="A2" s="335"/>
      <c r="B2" s="336"/>
      <c r="C2" s="711"/>
      <c r="D2" s="712"/>
      <c r="E2" s="344" t="s">
        <v>6</v>
      </c>
      <c r="F2" s="345">
        <f>COUNTIF(E10:E46,"Not POR")</f>
        <v>0</v>
      </c>
      <c r="G2" s="346"/>
      <c r="H2" s="347"/>
      <c r="I2" s="348"/>
    </row>
    <row r="3" spans="1:10" ht="19.5" customHeight="1">
      <c r="A3" s="335"/>
      <c r="B3" s="336"/>
      <c r="C3" s="711"/>
      <c r="D3" s="712"/>
      <c r="E3" s="349" t="s">
        <v>8</v>
      </c>
      <c r="F3" s="345">
        <f>COUNTIF(E10:E46,"CHN validation")</f>
        <v>0</v>
      </c>
      <c r="G3" s="346"/>
      <c r="H3" s="347"/>
      <c r="I3" s="348"/>
    </row>
    <row r="4" spans="1:10" ht="18.75" customHeight="1">
      <c r="A4" s="335"/>
      <c r="B4" s="336"/>
      <c r="C4" s="711"/>
      <c r="D4" s="712"/>
      <c r="E4" s="350" t="s">
        <v>9</v>
      </c>
      <c r="F4" s="345">
        <f>COUNTIF(E10:E46,"New Item")</f>
        <v>0</v>
      </c>
      <c r="G4" s="346"/>
      <c r="H4" s="347"/>
      <c r="I4" s="348"/>
    </row>
    <row r="5" spans="1:10" ht="19.5" customHeight="1">
      <c r="A5" s="351"/>
      <c r="B5" s="336"/>
      <c r="C5" s="711"/>
      <c r="D5" s="712"/>
      <c r="E5" s="352" t="s">
        <v>7</v>
      </c>
      <c r="F5" s="345">
        <f>COUNTIF(E10:E46,"Pending update")</f>
        <v>0</v>
      </c>
      <c r="G5" s="353"/>
      <c r="H5" s="354"/>
      <c r="I5" s="355"/>
    </row>
    <row r="6" spans="1:10" ht="18.75" customHeight="1">
      <c r="A6" s="335"/>
      <c r="B6" s="336"/>
      <c r="C6" s="711"/>
      <c r="D6" s="712"/>
      <c r="E6" s="356" t="s">
        <v>10</v>
      </c>
      <c r="F6" s="345">
        <f>COUNTIF(E10:E46,"Modified")</f>
        <v>0</v>
      </c>
      <c r="G6" s="346"/>
      <c r="H6" s="347"/>
      <c r="I6" s="348"/>
    </row>
    <row r="7" spans="1:10" ht="17.25" customHeight="1">
      <c r="A7" s="335"/>
      <c r="B7" s="336"/>
      <c r="C7" s="711"/>
      <c r="D7" s="712"/>
      <c r="E7" s="357" t="s">
        <v>11</v>
      </c>
      <c r="F7" s="345">
        <f>COUNTIF(E10:E46,"Ready")</f>
        <v>37</v>
      </c>
      <c r="G7" s="346"/>
      <c r="H7" s="347"/>
      <c r="I7" s="348"/>
    </row>
    <row r="8" spans="1:10" ht="18.75" customHeight="1" thickBot="1">
      <c r="A8" s="358"/>
      <c r="B8" s="359"/>
      <c r="C8" s="711"/>
      <c r="D8" s="713"/>
      <c r="E8" s="360" t="s">
        <v>12</v>
      </c>
      <c r="F8" s="345">
        <f>COUNTIF(E10:E46,"Not ready")</f>
        <v>0</v>
      </c>
      <c r="G8" s="361"/>
      <c r="H8" s="362"/>
      <c r="I8" s="363"/>
    </row>
    <row r="9" spans="1:10" ht="31.5">
      <c r="A9" s="364" t="s">
        <v>13</v>
      </c>
      <c r="B9" s="365" t="s">
        <v>14</v>
      </c>
      <c r="C9" s="366" t="s">
        <v>544</v>
      </c>
      <c r="D9" s="367" t="s">
        <v>210</v>
      </c>
      <c r="E9" s="368" t="s">
        <v>19</v>
      </c>
      <c r="F9" s="368" t="s">
        <v>20</v>
      </c>
      <c r="G9" s="369" t="s">
        <v>545</v>
      </c>
      <c r="H9" s="369" t="s">
        <v>546</v>
      </c>
      <c r="I9" s="365" t="s">
        <v>1875</v>
      </c>
      <c r="J9" s="369" t="s">
        <v>2096</v>
      </c>
    </row>
    <row r="10" spans="1:10" ht="18" customHeight="1">
      <c r="A10" s="721">
        <v>1</v>
      </c>
      <c r="B10" s="529" t="s">
        <v>25</v>
      </c>
      <c r="C10" s="371" t="s">
        <v>2097</v>
      </c>
      <c r="D10" s="530"/>
      <c r="E10" s="373" t="s">
        <v>11</v>
      </c>
      <c r="F10" s="374"/>
      <c r="G10" s="375"/>
      <c r="H10" s="375"/>
      <c r="I10" s="531"/>
      <c r="J10" s="377"/>
    </row>
    <row r="11" spans="1:10" ht="18" customHeight="1">
      <c r="A11" s="722"/>
      <c r="B11" s="529" t="s">
        <v>25</v>
      </c>
      <c r="C11" s="378" t="s">
        <v>1878</v>
      </c>
      <c r="D11" s="530"/>
      <c r="E11" s="373" t="s">
        <v>11</v>
      </c>
      <c r="F11" s="374"/>
      <c r="G11" s="375"/>
      <c r="H11" s="375"/>
      <c r="I11" s="531"/>
      <c r="J11" s="377"/>
    </row>
    <row r="12" spans="1:10" ht="18" customHeight="1">
      <c r="A12" s="721">
        <v>2</v>
      </c>
      <c r="B12" s="529" t="s">
        <v>25</v>
      </c>
      <c r="C12" s="371" t="s">
        <v>2098</v>
      </c>
      <c r="D12" s="530"/>
      <c r="E12" s="373" t="s">
        <v>11</v>
      </c>
      <c r="F12" s="374"/>
      <c r="G12" s="375"/>
      <c r="H12" s="375"/>
      <c r="I12" s="531"/>
      <c r="J12" s="377"/>
    </row>
    <row r="13" spans="1:10" ht="18" customHeight="1">
      <c r="A13" s="722"/>
      <c r="B13" s="529" t="s">
        <v>25</v>
      </c>
      <c r="C13" s="378" t="s">
        <v>1878</v>
      </c>
      <c r="D13" s="532" t="s">
        <v>1880</v>
      </c>
      <c r="E13" s="373" t="s">
        <v>11</v>
      </c>
      <c r="F13" s="374"/>
      <c r="G13" s="375"/>
      <c r="H13" s="375"/>
      <c r="I13" s="531"/>
      <c r="J13" s="377"/>
    </row>
    <row r="14" spans="1:10" ht="18" customHeight="1">
      <c r="A14" s="721">
        <v>3</v>
      </c>
      <c r="B14" s="529" t="s">
        <v>25</v>
      </c>
      <c r="C14" s="371" t="s">
        <v>2099</v>
      </c>
      <c r="D14" s="532"/>
      <c r="E14" s="373" t="s">
        <v>11</v>
      </c>
      <c r="F14" s="380"/>
      <c r="G14" s="375"/>
      <c r="H14" s="375"/>
      <c r="I14" s="533"/>
      <c r="J14" s="377"/>
    </row>
    <row r="15" spans="1:10" ht="18" customHeight="1">
      <c r="A15" s="722"/>
      <c r="B15" s="529" t="s">
        <v>25</v>
      </c>
      <c r="C15" s="378" t="s">
        <v>1878</v>
      </c>
      <c r="D15" s="532" t="s">
        <v>1882</v>
      </c>
      <c r="E15" s="373" t="s">
        <v>11</v>
      </c>
      <c r="F15" s="380"/>
      <c r="G15" s="375"/>
      <c r="H15" s="375"/>
      <c r="I15" s="533"/>
      <c r="J15" s="377"/>
    </row>
    <row r="16" spans="1:10" ht="18" customHeight="1">
      <c r="A16" s="708">
        <v>4</v>
      </c>
      <c r="B16" s="529" t="s">
        <v>25</v>
      </c>
      <c r="C16" s="371" t="s">
        <v>2100</v>
      </c>
      <c r="D16" s="534"/>
      <c r="E16" s="373" t="s">
        <v>11</v>
      </c>
      <c r="F16" s="383"/>
      <c r="G16" s="384"/>
      <c r="H16" s="384"/>
      <c r="I16" s="535"/>
      <c r="J16" s="377"/>
    </row>
    <row r="17" spans="1:10" ht="18" customHeight="1">
      <c r="A17" s="708"/>
      <c r="B17" s="529" t="s">
        <v>25</v>
      </c>
      <c r="C17" s="378" t="s">
        <v>1878</v>
      </c>
      <c r="D17" s="536" t="s">
        <v>1884</v>
      </c>
      <c r="E17" s="373" t="s">
        <v>11</v>
      </c>
      <c r="F17" s="383"/>
      <c r="G17" s="384"/>
      <c r="H17" s="384"/>
      <c r="I17" s="535"/>
      <c r="J17" s="377"/>
    </row>
    <row r="18" spans="1:10" ht="18" customHeight="1">
      <c r="A18" s="708">
        <v>8</v>
      </c>
      <c r="B18" s="529" t="s">
        <v>25</v>
      </c>
      <c r="C18" s="371" t="s">
        <v>2101</v>
      </c>
      <c r="D18" s="534"/>
      <c r="E18" s="373" t="s">
        <v>11</v>
      </c>
      <c r="F18" s="380"/>
      <c r="G18" s="384"/>
      <c r="H18" s="384"/>
      <c r="I18" s="535"/>
      <c r="J18" s="377"/>
    </row>
    <row r="19" spans="1:10" ht="18" customHeight="1">
      <c r="A19" s="708"/>
      <c r="B19" s="529" t="s">
        <v>25</v>
      </c>
      <c r="C19" s="378" t="s">
        <v>1878</v>
      </c>
      <c r="D19" s="536" t="s">
        <v>1884</v>
      </c>
      <c r="E19" s="373" t="s">
        <v>11</v>
      </c>
      <c r="F19" s="380"/>
      <c r="G19" s="384"/>
      <c r="H19" s="384"/>
      <c r="I19" s="535"/>
      <c r="J19" s="377"/>
    </row>
    <row r="20" spans="1:10" ht="18" customHeight="1">
      <c r="A20" s="708">
        <f>A18+1</f>
        <v>9</v>
      </c>
      <c r="B20" s="529" t="s">
        <v>25</v>
      </c>
      <c r="C20" s="371" t="s">
        <v>2102</v>
      </c>
      <c r="D20" s="534"/>
      <c r="E20" s="373" t="s">
        <v>11</v>
      </c>
      <c r="F20" s="380"/>
      <c r="G20" s="384"/>
      <c r="H20" s="384"/>
      <c r="I20" s="535"/>
      <c r="J20" s="377"/>
    </row>
    <row r="21" spans="1:10" ht="18" customHeight="1">
      <c r="A21" s="708"/>
      <c r="B21" s="529" t="s">
        <v>25</v>
      </c>
      <c r="C21" s="378" t="s">
        <v>1901</v>
      </c>
      <c r="D21" s="536" t="s">
        <v>2103</v>
      </c>
      <c r="E21" s="373" t="s">
        <v>11</v>
      </c>
      <c r="F21" s="380"/>
      <c r="G21" s="384"/>
      <c r="H21" s="384"/>
      <c r="I21" s="535"/>
      <c r="J21" s="377"/>
    </row>
    <row r="22" spans="1:10" ht="18" customHeight="1">
      <c r="A22" s="708"/>
      <c r="B22" s="529" t="s">
        <v>25</v>
      </c>
      <c r="C22" s="378" t="s">
        <v>1878</v>
      </c>
      <c r="D22" s="536" t="s">
        <v>1884</v>
      </c>
      <c r="E22" s="373" t="s">
        <v>11</v>
      </c>
      <c r="F22" s="380"/>
      <c r="G22" s="384"/>
      <c r="H22" s="384"/>
      <c r="I22" s="535"/>
      <c r="J22" s="377"/>
    </row>
    <row r="23" spans="1:10" ht="18" customHeight="1">
      <c r="A23" s="708">
        <v>10</v>
      </c>
      <c r="B23" s="529" t="s">
        <v>25</v>
      </c>
      <c r="C23" s="371" t="s">
        <v>2104</v>
      </c>
      <c r="D23" s="534"/>
      <c r="E23" s="373" t="s">
        <v>11</v>
      </c>
      <c r="F23" s="380"/>
      <c r="G23" s="384"/>
      <c r="H23" s="384"/>
      <c r="I23" s="535"/>
      <c r="J23" s="377"/>
    </row>
    <row r="24" spans="1:10" ht="18" customHeight="1">
      <c r="A24" s="708"/>
      <c r="B24" s="529" t="s">
        <v>25</v>
      </c>
      <c r="C24" s="378" t="s">
        <v>1878</v>
      </c>
      <c r="D24" s="536" t="s">
        <v>1884</v>
      </c>
      <c r="E24" s="373" t="s">
        <v>11</v>
      </c>
      <c r="F24" s="380"/>
      <c r="G24" s="384"/>
      <c r="H24" s="384"/>
      <c r="I24" s="535"/>
      <c r="J24" s="377"/>
    </row>
    <row r="25" spans="1:10" ht="18" customHeight="1">
      <c r="A25" s="708">
        <v>11</v>
      </c>
      <c r="B25" s="529" t="s">
        <v>25</v>
      </c>
      <c r="C25" s="371" t="s">
        <v>2105</v>
      </c>
      <c r="D25" s="534"/>
      <c r="E25" s="373" t="s">
        <v>11</v>
      </c>
      <c r="F25" s="380"/>
      <c r="G25" s="384"/>
      <c r="H25" s="384"/>
      <c r="I25" s="535"/>
      <c r="J25" s="377"/>
    </row>
    <row r="26" spans="1:10" ht="18" customHeight="1">
      <c r="A26" s="708"/>
      <c r="B26" s="529" t="s">
        <v>25</v>
      </c>
      <c r="C26" s="388" t="s">
        <v>2106</v>
      </c>
      <c r="D26" s="536"/>
      <c r="E26" s="373" t="s">
        <v>11</v>
      </c>
      <c r="F26" s="380"/>
      <c r="G26" s="384"/>
      <c r="H26" s="384"/>
      <c r="I26" s="535"/>
      <c r="J26" s="377"/>
    </row>
    <row r="27" spans="1:10" ht="18" customHeight="1">
      <c r="A27" s="708"/>
      <c r="B27" s="529" t="s">
        <v>25</v>
      </c>
      <c r="C27" s="378" t="s">
        <v>1878</v>
      </c>
      <c r="D27" s="536" t="s">
        <v>1884</v>
      </c>
      <c r="E27" s="373" t="s">
        <v>11</v>
      </c>
      <c r="F27" s="380"/>
      <c r="G27" s="384"/>
      <c r="H27" s="384"/>
      <c r="I27" s="535"/>
      <c r="J27" s="377"/>
    </row>
    <row r="28" spans="1:10" ht="18" customHeight="1">
      <c r="A28" s="708">
        <v>12</v>
      </c>
      <c r="B28" s="529" t="s">
        <v>25</v>
      </c>
      <c r="C28" s="371" t="s">
        <v>2107</v>
      </c>
      <c r="D28" s="534"/>
      <c r="E28" s="373" t="s">
        <v>11</v>
      </c>
      <c r="F28" s="380"/>
      <c r="G28" s="384"/>
      <c r="H28" s="384"/>
      <c r="I28" s="535"/>
      <c r="J28" s="377"/>
    </row>
    <row r="29" spans="1:10" ht="18" customHeight="1">
      <c r="A29" s="708"/>
      <c r="B29" s="529" t="s">
        <v>25</v>
      </c>
      <c r="C29" s="378" t="s">
        <v>1878</v>
      </c>
      <c r="D29" s="536" t="s">
        <v>1884</v>
      </c>
      <c r="E29" s="373" t="s">
        <v>11</v>
      </c>
      <c r="F29" s="380"/>
      <c r="G29" s="384"/>
      <c r="H29" s="384"/>
      <c r="I29" s="535"/>
      <c r="J29" s="377"/>
    </row>
    <row r="30" spans="1:10" ht="18" customHeight="1">
      <c r="A30" s="708">
        <v>13</v>
      </c>
      <c r="B30" s="529" t="s">
        <v>25</v>
      </c>
      <c r="C30" s="371" t="s">
        <v>2108</v>
      </c>
      <c r="D30" s="534"/>
      <c r="E30" s="373" t="s">
        <v>11</v>
      </c>
      <c r="F30" s="380"/>
      <c r="G30" s="384"/>
      <c r="H30" s="384"/>
      <c r="I30" s="535"/>
      <c r="J30" s="377"/>
    </row>
    <row r="31" spans="1:10" ht="18" customHeight="1">
      <c r="A31" s="708"/>
      <c r="B31" s="529" t="s">
        <v>25</v>
      </c>
      <c r="C31" s="388" t="s">
        <v>2106</v>
      </c>
      <c r="D31" s="536"/>
      <c r="E31" s="373" t="s">
        <v>11</v>
      </c>
      <c r="F31" s="380"/>
      <c r="G31" s="384"/>
      <c r="H31" s="384"/>
      <c r="I31" s="535"/>
      <c r="J31" s="377"/>
    </row>
    <row r="32" spans="1:10" ht="18" customHeight="1">
      <c r="A32" s="708"/>
      <c r="B32" s="529" t="s">
        <v>25</v>
      </c>
      <c r="C32" s="378" t="s">
        <v>1878</v>
      </c>
      <c r="D32" s="536" t="s">
        <v>1884</v>
      </c>
      <c r="E32" s="373" t="s">
        <v>11</v>
      </c>
      <c r="F32" s="380"/>
      <c r="G32" s="384"/>
      <c r="H32" s="384"/>
      <c r="I32" s="535"/>
      <c r="J32" s="377"/>
    </row>
    <row r="33" spans="1:10" ht="18" customHeight="1">
      <c r="A33" s="708">
        <v>14</v>
      </c>
      <c r="B33" s="529" t="s">
        <v>25</v>
      </c>
      <c r="C33" s="371" t="s">
        <v>2109</v>
      </c>
      <c r="D33" s="534"/>
      <c r="E33" s="373" t="s">
        <v>11</v>
      </c>
      <c r="F33" s="380"/>
      <c r="G33" s="384"/>
      <c r="H33" s="384"/>
      <c r="I33" s="535"/>
      <c r="J33" s="377"/>
    </row>
    <row r="34" spans="1:10" ht="18" customHeight="1">
      <c r="A34" s="708"/>
      <c r="B34" s="529" t="s">
        <v>25</v>
      </c>
      <c r="C34" s="378" t="s">
        <v>1878</v>
      </c>
      <c r="D34" s="536" t="s">
        <v>1884</v>
      </c>
      <c r="E34" s="373" t="s">
        <v>11</v>
      </c>
      <c r="F34" s="380"/>
      <c r="G34" s="384"/>
      <c r="H34" s="384"/>
      <c r="I34" s="535"/>
      <c r="J34" s="377"/>
    </row>
    <row r="35" spans="1:10" ht="18" customHeight="1">
      <c r="A35" s="708">
        <v>15</v>
      </c>
      <c r="B35" s="529" t="s">
        <v>25</v>
      </c>
      <c r="C35" s="371" t="s">
        <v>2110</v>
      </c>
      <c r="D35" s="534"/>
      <c r="E35" s="373" t="s">
        <v>11</v>
      </c>
      <c r="F35" s="380"/>
      <c r="G35" s="384"/>
      <c r="H35" s="384"/>
      <c r="I35" s="535"/>
      <c r="J35" s="377"/>
    </row>
    <row r="36" spans="1:10" ht="18" customHeight="1">
      <c r="A36" s="708"/>
      <c r="B36" s="529" t="s">
        <v>25</v>
      </c>
      <c r="C36" s="388" t="s">
        <v>2106</v>
      </c>
      <c r="D36" s="537"/>
      <c r="E36" s="373" t="s">
        <v>11</v>
      </c>
      <c r="F36" s="380"/>
      <c r="G36" s="384"/>
      <c r="H36" s="384"/>
      <c r="I36" s="535"/>
      <c r="J36" s="377"/>
    </row>
    <row r="37" spans="1:10" ht="18" customHeight="1">
      <c r="A37" s="708"/>
      <c r="B37" s="529" t="s">
        <v>25</v>
      </c>
      <c r="C37" s="378" t="s">
        <v>1878</v>
      </c>
      <c r="D37" s="536" t="s">
        <v>1884</v>
      </c>
      <c r="E37" s="373" t="s">
        <v>11</v>
      </c>
      <c r="F37" s="380"/>
      <c r="G37" s="384"/>
      <c r="H37" s="384"/>
      <c r="I37" s="535"/>
      <c r="J37" s="377"/>
    </row>
    <row r="38" spans="1:10" ht="18" customHeight="1">
      <c r="A38" s="708">
        <v>16</v>
      </c>
      <c r="B38" s="529" t="s">
        <v>25</v>
      </c>
      <c r="C38" s="371" t="s">
        <v>2111</v>
      </c>
      <c r="D38" s="534"/>
      <c r="E38" s="373" t="s">
        <v>11</v>
      </c>
      <c r="F38" s="380"/>
      <c r="G38" s="384"/>
      <c r="H38" s="384"/>
      <c r="I38" s="535"/>
      <c r="J38" s="377"/>
    </row>
    <row r="39" spans="1:10" ht="18" customHeight="1">
      <c r="A39" s="708"/>
      <c r="B39" s="529" t="s">
        <v>25</v>
      </c>
      <c r="C39" s="378" t="s">
        <v>1878</v>
      </c>
      <c r="D39" s="536" t="s">
        <v>1884</v>
      </c>
      <c r="E39" s="373" t="s">
        <v>11</v>
      </c>
      <c r="F39" s="380"/>
      <c r="G39" s="384"/>
      <c r="H39" s="384"/>
      <c r="I39" s="535"/>
      <c r="J39" s="377"/>
    </row>
    <row r="40" spans="1:10" ht="18" customHeight="1">
      <c r="A40" s="708">
        <v>17</v>
      </c>
      <c r="B40" s="529" t="s">
        <v>25</v>
      </c>
      <c r="C40" s="371" t="s">
        <v>2112</v>
      </c>
      <c r="D40" s="534"/>
      <c r="E40" s="373" t="s">
        <v>11</v>
      </c>
      <c r="F40" s="380"/>
      <c r="G40" s="384"/>
      <c r="H40" s="384"/>
      <c r="I40" s="535"/>
      <c r="J40" s="377"/>
    </row>
    <row r="41" spans="1:10" ht="18" customHeight="1">
      <c r="A41" s="708"/>
      <c r="B41" s="529" t="s">
        <v>25</v>
      </c>
      <c r="C41" s="378" t="s">
        <v>1878</v>
      </c>
      <c r="D41" s="536" t="s">
        <v>1884</v>
      </c>
      <c r="E41" s="373" t="s">
        <v>11</v>
      </c>
      <c r="F41" s="380"/>
      <c r="G41" s="384"/>
      <c r="H41" s="384"/>
      <c r="I41" s="535"/>
      <c r="J41" s="377"/>
    </row>
    <row r="42" spans="1:10" ht="18" customHeight="1">
      <c r="A42" s="708">
        <v>18</v>
      </c>
      <c r="B42" s="529" t="s">
        <v>25</v>
      </c>
      <c r="C42" s="371" t="s">
        <v>2113</v>
      </c>
      <c r="D42" s="534"/>
      <c r="E42" s="373" t="s">
        <v>11</v>
      </c>
      <c r="F42" s="380"/>
      <c r="G42" s="384"/>
      <c r="H42" s="384"/>
      <c r="I42" s="535"/>
      <c r="J42" s="377"/>
    </row>
    <row r="43" spans="1:10" ht="18" customHeight="1">
      <c r="A43" s="708"/>
      <c r="B43" s="529" t="s">
        <v>25</v>
      </c>
      <c r="C43" s="378" t="s">
        <v>1901</v>
      </c>
      <c r="D43" s="536" t="s">
        <v>2103</v>
      </c>
      <c r="E43" s="373" t="s">
        <v>11</v>
      </c>
      <c r="F43" s="380"/>
      <c r="G43" s="384"/>
      <c r="H43" s="384"/>
      <c r="I43" s="535"/>
      <c r="J43" s="377"/>
    </row>
    <row r="44" spans="1:10" ht="18" customHeight="1">
      <c r="A44" s="708"/>
      <c r="B44" s="529" t="s">
        <v>25</v>
      </c>
      <c r="C44" s="378" t="s">
        <v>1878</v>
      </c>
      <c r="D44" s="536" t="s">
        <v>1884</v>
      </c>
      <c r="E44" s="373" t="s">
        <v>11</v>
      </c>
      <c r="F44" s="380"/>
      <c r="G44" s="384"/>
      <c r="H44" s="384"/>
      <c r="I44" s="535"/>
      <c r="J44" s="377"/>
    </row>
    <row r="45" spans="1:10" ht="18" customHeight="1">
      <c r="A45" s="708">
        <v>19</v>
      </c>
      <c r="B45" s="529" t="s">
        <v>25</v>
      </c>
      <c r="C45" s="371" t="s">
        <v>2114</v>
      </c>
      <c r="D45" s="534"/>
      <c r="E45" s="373" t="s">
        <v>11</v>
      </c>
      <c r="F45" s="380"/>
      <c r="G45" s="384"/>
      <c r="H45" s="384"/>
      <c r="I45" s="535"/>
      <c r="J45" s="377"/>
    </row>
    <row r="46" spans="1:10" ht="18" customHeight="1">
      <c r="A46" s="708"/>
      <c r="B46" s="529" t="s">
        <v>25</v>
      </c>
      <c r="C46" s="378" t="s">
        <v>1878</v>
      </c>
      <c r="D46" s="536" t="s">
        <v>1884</v>
      </c>
      <c r="E46" s="373" t="s">
        <v>11</v>
      </c>
      <c r="F46" s="380"/>
      <c r="G46" s="384"/>
      <c r="H46" s="384"/>
      <c r="I46" s="535"/>
      <c r="J46" s="377"/>
    </row>
  </sheetData>
  <mergeCells count="17">
    <mergeCell ref="A33:A34"/>
    <mergeCell ref="C1:D8"/>
    <mergeCell ref="A10:A11"/>
    <mergeCell ref="A12:A13"/>
    <mergeCell ref="A14:A15"/>
    <mergeCell ref="A16:A17"/>
    <mergeCell ref="A18:A19"/>
    <mergeCell ref="A20:A22"/>
    <mergeCell ref="A23:A24"/>
    <mergeCell ref="A25:A27"/>
    <mergeCell ref="A28:A29"/>
    <mergeCell ref="A30:A32"/>
    <mergeCell ref="A35:A37"/>
    <mergeCell ref="A38:A39"/>
    <mergeCell ref="A40:A41"/>
    <mergeCell ref="A42:A44"/>
    <mergeCell ref="A45:A46"/>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F90" sqref="F90:F94"/>
    </sheetView>
  </sheetViews>
  <sheetFormatPr defaultColWidth="9" defaultRowHeight="15.75" customHeight="1"/>
  <cols>
    <col min="1" max="1" width="5.375" style="112" customWidth="1"/>
    <col min="2" max="2" width="4.875" style="134" customWidth="1"/>
    <col min="3" max="3" width="12.875" style="112" customWidth="1"/>
    <col min="4" max="4" width="52.875" style="112" customWidth="1"/>
    <col min="5" max="5" width="18.125" style="134" customWidth="1"/>
    <col min="6" max="6" width="13.875" style="112" customWidth="1"/>
    <col min="7" max="7" width="24.5" style="134" customWidth="1"/>
    <col min="8" max="8" width="24.25" style="112" bestFit="1" customWidth="1"/>
    <col min="9" max="9" width="20" style="112" customWidth="1"/>
    <col min="10" max="10" width="40.625" style="112" customWidth="1"/>
    <col min="11" max="11" width="40" style="112" customWidth="1"/>
    <col min="12" max="223" width="8.625" style="112" customWidth="1"/>
    <col min="224" max="16384" width="9" style="113"/>
  </cols>
  <sheetData>
    <row r="1" spans="1:11" ht="15.75" customHeight="1">
      <c r="A1" s="145"/>
      <c r="B1" s="72"/>
      <c r="C1" s="652" t="s">
        <v>1358</v>
      </c>
      <c r="D1" s="729"/>
      <c r="E1" s="726"/>
      <c r="F1" s="97"/>
      <c r="G1" s="168" t="s">
        <v>5</v>
      </c>
      <c r="H1" s="114"/>
      <c r="I1" s="70"/>
      <c r="J1" s="130"/>
      <c r="K1" s="70"/>
    </row>
    <row r="2" spans="1:11" ht="15.75" customHeight="1">
      <c r="A2" s="145"/>
      <c r="B2" s="72"/>
      <c r="C2" s="729"/>
      <c r="D2" s="729"/>
      <c r="E2" s="727"/>
      <c r="F2" s="33" t="s">
        <v>6</v>
      </c>
      <c r="G2" s="23">
        <f>COUNTIF(F10:F204,"Not POR")</f>
        <v>6</v>
      </c>
      <c r="H2" s="114"/>
      <c r="I2" s="70"/>
      <c r="J2" s="130"/>
      <c r="K2" s="70"/>
    </row>
    <row r="3" spans="1:11" ht="15.75" customHeight="1">
      <c r="A3" s="145"/>
      <c r="B3" s="72"/>
      <c r="C3" s="729"/>
      <c r="D3" s="729"/>
      <c r="E3" s="727"/>
      <c r="F3" s="39" t="s">
        <v>8</v>
      </c>
      <c r="G3" s="23">
        <f>COUNTIF(F10:F204,"CHN validation")</f>
        <v>0</v>
      </c>
      <c r="H3" s="114"/>
      <c r="I3" s="70"/>
      <c r="J3" s="130"/>
      <c r="K3" s="70"/>
    </row>
    <row r="4" spans="1:11" ht="15.75" customHeight="1">
      <c r="A4" s="145"/>
      <c r="B4" s="72"/>
      <c r="C4" s="729"/>
      <c r="D4" s="729"/>
      <c r="E4" s="727"/>
      <c r="F4" s="40" t="s">
        <v>9</v>
      </c>
      <c r="G4" s="23">
        <f>COUNTIF(F10:F204,"New Item")</f>
        <v>4</v>
      </c>
      <c r="H4" s="114"/>
      <c r="I4" s="70"/>
      <c r="J4" s="130"/>
      <c r="K4" s="70"/>
    </row>
    <row r="5" spans="1:11" ht="19.5" customHeight="1">
      <c r="A5" s="70"/>
      <c r="B5" s="72"/>
      <c r="C5" s="729"/>
      <c r="D5" s="729"/>
      <c r="E5" s="727"/>
      <c r="F5" s="41" t="s">
        <v>7</v>
      </c>
      <c r="G5" s="23">
        <f>COUNTIF(F10:F204,"Pending update")</f>
        <v>0</v>
      </c>
      <c r="H5" s="114"/>
      <c r="I5" s="70"/>
      <c r="J5" s="70"/>
      <c r="K5" s="70"/>
    </row>
    <row r="6" spans="1:11" ht="15.75" customHeight="1">
      <c r="A6" s="145"/>
      <c r="B6" s="72"/>
      <c r="C6" s="729"/>
      <c r="D6" s="729"/>
      <c r="E6" s="727"/>
      <c r="F6" s="43" t="s">
        <v>10</v>
      </c>
      <c r="G6" s="23">
        <v>0</v>
      </c>
      <c r="H6" s="114"/>
      <c r="I6" s="70"/>
      <c r="J6" s="130"/>
      <c r="K6" s="70"/>
    </row>
    <row r="7" spans="1:11" ht="15.75" customHeight="1">
      <c r="A7" s="145"/>
      <c r="B7" s="72"/>
      <c r="C7" s="729"/>
      <c r="D7" s="729"/>
      <c r="E7" s="727"/>
      <c r="F7" s="44" t="s">
        <v>11</v>
      </c>
      <c r="G7" s="23">
        <f>COUNTIF(F10:F204,"Ready")</f>
        <v>137</v>
      </c>
      <c r="H7" s="114"/>
      <c r="I7" s="70"/>
      <c r="J7" s="130"/>
      <c r="K7" s="70"/>
    </row>
    <row r="8" spans="1:11" ht="15.75" customHeight="1" thickBot="1">
      <c r="A8" s="173"/>
      <c r="B8" s="174"/>
      <c r="C8" s="730"/>
      <c r="D8" s="730"/>
      <c r="E8" s="728"/>
      <c r="F8" s="175" t="s">
        <v>12</v>
      </c>
      <c r="G8" s="199">
        <f>COUNTIF(F10:F204,"Not ready")</f>
        <v>18</v>
      </c>
      <c r="H8" s="176"/>
      <c r="I8" s="146"/>
      <c r="J8" s="177"/>
      <c r="K8" s="146"/>
    </row>
    <row r="9" spans="1:11" ht="31.5" customHeight="1">
      <c r="A9" s="190" t="s">
        <v>13</v>
      </c>
      <c r="B9" s="191" t="s">
        <v>14</v>
      </c>
      <c r="C9" s="191" t="s">
        <v>15</v>
      </c>
      <c r="D9" s="191" t="s">
        <v>16</v>
      </c>
      <c r="E9" s="191" t="s">
        <v>210</v>
      </c>
      <c r="F9" s="191" t="s">
        <v>19</v>
      </c>
      <c r="G9" s="191" t="s">
        <v>1355</v>
      </c>
      <c r="H9" s="191" t="s">
        <v>20</v>
      </c>
      <c r="I9" s="191" t="s">
        <v>21</v>
      </c>
      <c r="J9" s="191" t="s">
        <v>23</v>
      </c>
      <c r="K9" s="192" t="s">
        <v>211</v>
      </c>
    </row>
    <row r="10" spans="1:11" ht="16.5" customHeight="1">
      <c r="A10" s="261" t="s">
        <v>764</v>
      </c>
      <c r="B10" s="242" t="s">
        <v>25</v>
      </c>
      <c r="C10" s="243" t="s">
        <v>28</v>
      </c>
      <c r="D10" s="244" t="s">
        <v>29</v>
      </c>
      <c r="E10" s="245"/>
      <c r="F10" s="246" t="s">
        <v>11</v>
      </c>
      <c r="G10" s="245"/>
      <c r="H10" s="247"/>
      <c r="I10" s="248"/>
      <c r="J10" s="555"/>
      <c r="K10" s="262"/>
    </row>
    <row r="11" spans="1:11" ht="16.5" customHeight="1">
      <c r="A11" s="261" t="s">
        <v>765</v>
      </c>
      <c r="B11" s="242" t="s">
        <v>25</v>
      </c>
      <c r="C11" s="243" t="s">
        <v>28</v>
      </c>
      <c r="D11" s="244" t="s">
        <v>31</v>
      </c>
      <c r="E11" s="245"/>
      <c r="F11" s="246" t="s">
        <v>11</v>
      </c>
      <c r="G11" s="245"/>
      <c r="H11" s="247"/>
      <c r="I11" s="248"/>
      <c r="J11" s="555"/>
      <c r="K11" s="262"/>
    </row>
    <row r="12" spans="1:11" ht="16.5" customHeight="1">
      <c r="A12" s="261" t="s">
        <v>766</v>
      </c>
      <c r="B12" s="242" t="s">
        <v>25</v>
      </c>
      <c r="C12" s="243" t="s">
        <v>33</v>
      </c>
      <c r="D12" s="243" t="s">
        <v>34</v>
      </c>
      <c r="E12" s="245"/>
      <c r="F12" s="246" t="s">
        <v>11</v>
      </c>
      <c r="G12" s="245"/>
      <c r="H12" s="247"/>
      <c r="I12" s="249" t="s">
        <v>1534</v>
      </c>
      <c r="J12" s="555"/>
      <c r="K12" s="262"/>
    </row>
    <row r="13" spans="1:11" ht="16.5" customHeight="1">
      <c r="A13" s="261" t="s">
        <v>767</v>
      </c>
      <c r="B13" s="242" t="s">
        <v>25</v>
      </c>
      <c r="C13" s="243" t="s">
        <v>33</v>
      </c>
      <c r="D13" s="284" t="s">
        <v>213</v>
      </c>
      <c r="E13" s="242"/>
      <c r="F13" s="246" t="s">
        <v>11</v>
      </c>
      <c r="G13" s="245"/>
      <c r="H13" s="245"/>
      <c r="I13" s="249" t="s">
        <v>1469</v>
      </c>
      <c r="J13" s="555"/>
      <c r="K13" s="262"/>
    </row>
    <row r="14" spans="1:11" ht="16.5" customHeight="1">
      <c r="A14" s="594" t="s">
        <v>768</v>
      </c>
      <c r="B14" s="242" t="s">
        <v>25</v>
      </c>
      <c r="C14" s="243" t="s">
        <v>28</v>
      </c>
      <c r="D14" s="243" t="s">
        <v>1744</v>
      </c>
      <c r="E14" s="245"/>
      <c r="F14" s="246" t="s">
        <v>11</v>
      </c>
      <c r="G14" s="245"/>
      <c r="H14" s="247"/>
      <c r="I14" s="247"/>
      <c r="J14" s="555"/>
      <c r="K14" s="262"/>
    </row>
    <row r="15" spans="1:11" ht="16.5" customHeight="1">
      <c r="A15" s="594" t="s">
        <v>769</v>
      </c>
      <c r="B15" s="242" t="s">
        <v>25</v>
      </c>
      <c r="C15" s="243" t="s">
        <v>26</v>
      </c>
      <c r="D15" s="284" t="s">
        <v>1745</v>
      </c>
      <c r="E15" s="245"/>
      <c r="F15" s="99" t="s">
        <v>10</v>
      </c>
      <c r="G15" s="245"/>
      <c r="H15" s="243" t="s">
        <v>1869</v>
      </c>
      <c r="I15" s="247"/>
      <c r="J15" s="555" t="s">
        <v>1868</v>
      </c>
      <c r="K15" s="334" t="s">
        <v>1872</v>
      </c>
    </row>
    <row r="16" spans="1:11" ht="16.5" customHeight="1">
      <c r="A16" s="594" t="s">
        <v>770</v>
      </c>
      <c r="B16" s="242" t="s">
        <v>25</v>
      </c>
      <c r="C16" s="243" t="s">
        <v>26</v>
      </c>
      <c r="D16" s="243" t="s">
        <v>27</v>
      </c>
      <c r="E16" s="245"/>
      <c r="F16" s="246" t="s">
        <v>11</v>
      </c>
      <c r="G16" s="245"/>
      <c r="H16" s="247"/>
      <c r="I16" s="247"/>
      <c r="J16" s="555" t="s">
        <v>1489</v>
      </c>
      <c r="K16" s="262"/>
    </row>
    <row r="17" spans="1:11" ht="16.5" customHeight="1">
      <c r="A17" s="594" t="s">
        <v>771</v>
      </c>
      <c r="B17" s="242" t="s">
        <v>25</v>
      </c>
      <c r="C17" s="243" t="s">
        <v>26</v>
      </c>
      <c r="D17" s="243" t="s">
        <v>1497</v>
      </c>
      <c r="E17" s="245"/>
      <c r="F17" s="246" t="s">
        <v>11</v>
      </c>
      <c r="G17" s="245"/>
      <c r="H17" s="247"/>
      <c r="I17" s="247"/>
      <c r="J17" s="555" t="s">
        <v>1523</v>
      </c>
      <c r="K17" s="263"/>
    </row>
    <row r="18" spans="1:11" ht="16.5" customHeight="1">
      <c r="A18" s="594" t="s">
        <v>772</v>
      </c>
      <c r="B18" s="242" t="s">
        <v>25</v>
      </c>
      <c r="C18" s="243" t="s">
        <v>208</v>
      </c>
      <c r="D18" s="244" t="s">
        <v>1498</v>
      </c>
      <c r="E18" s="245"/>
      <c r="F18" s="246" t="s">
        <v>11</v>
      </c>
      <c r="G18" s="245"/>
      <c r="H18" s="247"/>
      <c r="I18" s="247"/>
      <c r="J18" s="555" t="s">
        <v>1535</v>
      </c>
      <c r="K18" s="263"/>
    </row>
    <row r="19" spans="1:11" ht="16.5" customHeight="1">
      <c r="A19" s="594" t="s">
        <v>773</v>
      </c>
      <c r="B19" s="242" t="s">
        <v>25</v>
      </c>
      <c r="C19" s="243" t="s">
        <v>26</v>
      </c>
      <c r="D19" s="243" t="s">
        <v>217</v>
      </c>
      <c r="E19" s="245"/>
      <c r="F19" s="246" t="s">
        <v>11</v>
      </c>
      <c r="G19" s="245"/>
      <c r="H19" s="247"/>
      <c r="I19" s="251"/>
      <c r="J19" s="555"/>
      <c r="K19" s="262"/>
    </row>
    <row r="20" spans="1:11" ht="16.5" customHeight="1">
      <c r="A20" s="594" t="s">
        <v>774</v>
      </c>
      <c r="B20" s="242" t="s">
        <v>25</v>
      </c>
      <c r="C20" s="243" t="s">
        <v>227</v>
      </c>
      <c r="D20" s="243" t="s">
        <v>228</v>
      </c>
      <c r="E20" s="242" t="s">
        <v>539</v>
      </c>
      <c r="F20" s="246" t="s">
        <v>11</v>
      </c>
      <c r="G20" s="245"/>
      <c r="H20" s="247"/>
      <c r="I20" s="247"/>
      <c r="J20" s="555" t="s">
        <v>1494</v>
      </c>
      <c r="K20" s="262"/>
    </row>
    <row r="21" spans="1:11" ht="16.5" customHeight="1">
      <c r="A21" s="594" t="s">
        <v>775</v>
      </c>
      <c r="B21" s="242" t="s">
        <v>25</v>
      </c>
      <c r="C21" s="243" t="s">
        <v>227</v>
      </c>
      <c r="D21" s="243" t="s">
        <v>232</v>
      </c>
      <c r="E21" s="242" t="s">
        <v>233</v>
      </c>
      <c r="F21" s="246" t="s">
        <v>11</v>
      </c>
      <c r="G21" s="245"/>
      <c r="H21" s="247"/>
      <c r="I21" s="247"/>
      <c r="J21" s="555" t="s">
        <v>1471</v>
      </c>
      <c r="K21" s="262"/>
    </row>
    <row r="22" spans="1:11" ht="16.5" customHeight="1">
      <c r="A22" s="594" t="s">
        <v>776</v>
      </c>
      <c r="B22" s="242" t="s">
        <v>25</v>
      </c>
      <c r="C22" s="243" t="s">
        <v>227</v>
      </c>
      <c r="D22" s="243" t="s">
        <v>235</v>
      </c>
      <c r="E22" s="245"/>
      <c r="F22" s="246" t="s">
        <v>11</v>
      </c>
      <c r="G22" s="245"/>
      <c r="H22" s="245"/>
      <c r="I22" s="247"/>
      <c r="J22" s="556" t="s">
        <v>1765</v>
      </c>
      <c r="K22" s="262"/>
    </row>
    <row r="23" spans="1:11" ht="16.5" customHeight="1">
      <c r="A23" s="594" t="s">
        <v>777</v>
      </c>
      <c r="B23" s="242" t="s">
        <v>25</v>
      </c>
      <c r="C23" s="243" t="s">
        <v>227</v>
      </c>
      <c r="D23" s="284" t="s">
        <v>1631</v>
      </c>
      <c r="E23" s="242" t="s">
        <v>778</v>
      </c>
      <c r="F23" s="250" t="s">
        <v>1825</v>
      </c>
      <c r="G23" s="245"/>
      <c r="H23" s="247"/>
      <c r="I23" s="247"/>
      <c r="J23" s="555" t="s">
        <v>2301</v>
      </c>
      <c r="K23" s="264" t="s">
        <v>2302</v>
      </c>
    </row>
    <row r="24" spans="1:11" ht="16.5" customHeight="1">
      <c r="A24" s="594" t="s">
        <v>779</v>
      </c>
      <c r="B24" s="242" t="s">
        <v>25</v>
      </c>
      <c r="C24" s="243" t="s">
        <v>190</v>
      </c>
      <c r="D24" s="243" t="s">
        <v>1612</v>
      </c>
      <c r="E24" s="245"/>
      <c r="F24" s="250" t="s">
        <v>12</v>
      </c>
      <c r="G24" s="245"/>
      <c r="H24" s="247"/>
      <c r="I24" s="247"/>
      <c r="J24" s="555" t="s">
        <v>1536</v>
      </c>
      <c r="K24" s="262"/>
    </row>
    <row r="25" spans="1:11" ht="16.5" customHeight="1">
      <c r="A25" s="594" t="s">
        <v>780</v>
      </c>
      <c r="B25" s="242" t="s">
        <v>25</v>
      </c>
      <c r="C25" s="243" t="s">
        <v>227</v>
      </c>
      <c r="D25" s="243" t="s">
        <v>781</v>
      </c>
      <c r="E25" s="242" t="s">
        <v>237</v>
      </c>
      <c r="F25" s="246" t="s">
        <v>11</v>
      </c>
      <c r="G25" s="245"/>
      <c r="H25" s="247"/>
      <c r="I25" s="247"/>
      <c r="J25" s="555" t="s">
        <v>1540</v>
      </c>
      <c r="K25" s="262"/>
    </row>
    <row r="26" spans="1:11" ht="16.5" customHeight="1">
      <c r="A26" s="594" t="s">
        <v>782</v>
      </c>
      <c r="B26" s="242" t="s">
        <v>25</v>
      </c>
      <c r="C26" s="243" t="s">
        <v>227</v>
      </c>
      <c r="D26" s="243" t="s">
        <v>239</v>
      </c>
      <c r="E26" s="245"/>
      <c r="F26" s="246" t="s">
        <v>11</v>
      </c>
      <c r="G26" s="245"/>
      <c r="H26" s="247"/>
      <c r="I26" s="247"/>
      <c r="J26" s="555"/>
      <c r="K26" s="262"/>
    </row>
    <row r="27" spans="1:11" ht="16.5" customHeight="1">
      <c r="A27" s="594" t="s">
        <v>783</v>
      </c>
      <c r="B27" s="242" t="s">
        <v>25</v>
      </c>
      <c r="C27" s="243" t="s">
        <v>227</v>
      </c>
      <c r="D27" s="243" t="s">
        <v>240</v>
      </c>
      <c r="E27" s="245"/>
      <c r="F27" s="246" t="s">
        <v>11</v>
      </c>
      <c r="G27" s="245"/>
      <c r="H27" s="247"/>
      <c r="I27" s="247"/>
      <c r="J27" s="555"/>
      <c r="K27" s="262"/>
    </row>
    <row r="28" spans="1:11" ht="16.5" customHeight="1">
      <c r="A28" s="594" t="s">
        <v>784</v>
      </c>
      <c r="B28" s="242" t="s">
        <v>25</v>
      </c>
      <c r="C28" s="243" t="s">
        <v>227</v>
      </c>
      <c r="D28" s="243" t="s">
        <v>241</v>
      </c>
      <c r="E28" s="245"/>
      <c r="F28" s="246" t="s">
        <v>11</v>
      </c>
      <c r="G28" s="245"/>
      <c r="H28" s="247"/>
      <c r="I28" s="247"/>
      <c r="J28" s="555"/>
      <c r="K28" s="262"/>
    </row>
    <row r="29" spans="1:11" ht="16.5" customHeight="1">
      <c r="A29" s="594" t="s">
        <v>785</v>
      </c>
      <c r="B29" s="242" t="s">
        <v>25</v>
      </c>
      <c r="C29" s="243" t="s">
        <v>227</v>
      </c>
      <c r="D29" s="243" t="s">
        <v>242</v>
      </c>
      <c r="E29" s="245"/>
      <c r="F29" s="246" t="s">
        <v>11</v>
      </c>
      <c r="G29" s="245"/>
      <c r="H29" s="247"/>
      <c r="I29" s="247"/>
      <c r="J29" s="555"/>
      <c r="K29" s="262"/>
    </row>
    <row r="30" spans="1:11" ht="16.5" customHeight="1">
      <c r="A30" s="594" t="s">
        <v>786</v>
      </c>
      <c r="B30" s="242" t="s">
        <v>25</v>
      </c>
      <c r="C30" s="243" t="s">
        <v>227</v>
      </c>
      <c r="D30" s="243" t="s">
        <v>243</v>
      </c>
      <c r="E30" s="245"/>
      <c r="F30" s="246" t="s">
        <v>11</v>
      </c>
      <c r="G30" s="245"/>
      <c r="H30" s="247"/>
      <c r="I30" s="247"/>
      <c r="J30" s="555"/>
      <c r="K30" s="262"/>
    </row>
    <row r="31" spans="1:11" ht="16.5" customHeight="1">
      <c r="A31" s="594" t="s">
        <v>787</v>
      </c>
      <c r="B31" s="242" t="s">
        <v>25</v>
      </c>
      <c r="C31" s="243" t="s">
        <v>26</v>
      </c>
      <c r="D31" s="243" t="s">
        <v>788</v>
      </c>
      <c r="E31" s="245"/>
      <c r="F31" s="246" t="s">
        <v>11</v>
      </c>
      <c r="G31" s="245"/>
      <c r="H31" s="243" t="s">
        <v>789</v>
      </c>
      <c r="I31" s="247"/>
      <c r="J31" s="555"/>
      <c r="K31" s="262"/>
    </row>
    <row r="32" spans="1:11" ht="16.5" customHeight="1">
      <c r="A32" s="594" t="s">
        <v>790</v>
      </c>
      <c r="B32" s="242" t="s">
        <v>25</v>
      </c>
      <c r="C32" s="243" t="s">
        <v>26</v>
      </c>
      <c r="D32" s="243" t="s">
        <v>40</v>
      </c>
      <c r="E32" s="245"/>
      <c r="F32" s="246" t="s">
        <v>11</v>
      </c>
      <c r="G32" s="245"/>
      <c r="H32" s="243" t="s">
        <v>41</v>
      </c>
      <c r="I32" s="247"/>
      <c r="J32" s="555"/>
      <c r="K32" s="262"/>
    </row>
    <row r="33" spans="1:11" ht="16.5" customHeight="1">
      <c r="A33" s="594" t="s">
        <v>791</v>
      </c>
      <c r="B33" s="242" t="s">
        <v>25</v>
      </c>
      <c r="C33" s="243" t="s">
        <v>26</v>
      </c>
      <c r="D33" s="243" t="s">
        <v>42</v>
      </c>
      <c r="E33" s="245"/>
      <c r="F33" s="246" t="s">
        <v>11</v>
      </c>
      <c r="G33" s="245"/>
      <c r="H33" s="243" t="s">
        <v>792</v>
      </c>
      <c r="I33" s="247"/>
      <c r="J33" s="555"/>
      <c r="K33" s="262"/>
    </row>
    <row r="34" spans="1:11" ht="16.5" customHeight="1">
      <c r="A34" s="594" t="s">
        <v>793</v>
      </c>
      <c r="B34" s="242" t="s">
        <v>25</v>
      </c>
      <c r="C34" s="243" t="s">
        <v>26</v>
      </c>
      <c r="D34" s="243" t="s">
        <v>46</v>
      </c>
      <c r="E34" s="245"/>
      <c r="F34" s="246" t="s">
        <v>11</v>
      </c>
      <c r="G34" s="245"/>
      <c r="H34" s="243" t="s">
        <v>794</v>
      </c>
      <c r="I34" s="247"/>
      <c r="J34" s="555"/>
      <c r="K34" s="262"/>
    </row>
    <row r="35" spans="1:11" ht="16.5" customHeight="1">
      <c r="A35" s="594" t="s">
        <v>795</v>
      </c>
      <c r="B35" s="242" t="s">
        <v>25</v>
      </c>
      <c r="C35" s="243" t="s">
        <v>26</v>
      </c>
      <c r="D35" s="312" t="s">
        <v>44</v>
      </c>
      <c r="E35" s="245"/>
      <c r="F35" s="246" t="s">
        <v>11</v>
      </c>
      <c r="G35" s="245"/>
      <c r="H35" s="243" t="s">
        <v>796</v>
      </c>
      <c r="I35" s="247"/>
      <c r="J35" s="555"/>
      <c r="K35" s="262"/>
    </row>
    <row r="36" spans="1:11" ht="16.5" customHeight="1">
      <c r="A36" s="594" t="s">
        <v>797</v>
      </c>
      <c r="B36" s="242" t="s">
        <v>25</v>
      </c>
      <c r="C36" s="243" t="s">
        <v>26</v>
      </c>
      <c r="D36" s="312" t="s">
        <v>48</v>
      </c>
      <c r="E36" s="245"/>
      <c r="F36" s="246" t="s">
        <v>11</v>
      </c>
      <c r="G36" s="245"/>
      <c r="H36" s="243" t="s">
        <v>798</v>
      </c>
      <c r="I36" s="247"/>
      <c r="J36" s="555"/>
      <c r="K36" s="262"/>
    </row>
    <row r="37" spans="1:11" ht="16.5" customHeight="1">
      <c r="A37" s="594" t="s">
        <v>799</v>
      </c>
      <c r="B37" s="242" t="s">
        <v>25</v>
      </c>
      <c r="C37" s="243" t="s">
        <v>26</v>
      </c>
      <c r="D37" s="312" t="s">
        <v>52</v>
      </c>
      <c r="E37" s="245"/>
      <c r="F37" s="246" t="s">
        <v>11</v>
      </c>
      <c r="G37" s="245"/>
      <c r="H37" s="249" t="s">
        <v>800</v>
      </c>
      <c r="I37" s="247"/>
      <c r="J37" s="555"/>
      <c r="K37" s="262"/>
    </row>
    <row r="38" spans="1:11" ht="16.5" customHeight="1">
      <c r="A38" s="594" t="s">
        <v>801</v>
      </c>
      <c r="B38" s="242" t="s">
        <v>25</v>
      </c>
      <c r="C38" s="243" t="s">
        <v>26</v>
      </c>
      <c r="D38" s="312" t="s">
        <v>50</v>
      </c>
      <c r="E38" s="245"/>
      <c r="F38" s="246" t="s">
        <v>11</v>
      </c>
      <c r="G38" s="245"/>
      <c r="H38" s="243" t="s">
        <v>802</v>
      </c>
      <c r="I38" s="247"/>
      <c r="J38" s="555"/>
      <c r="K38" s="262"/>
    </row>
    <row r="39" spans="1:11" ht="17.100000000000001" customHeight="1">
      <c r="A39" s="594" t="s">
        <v>803</v>
      </c>
      <c r="B39" s="242" t="s">
        <v>25</v>
      </c>
      <c r="C39" s="243" t="s">
        <v>26</v>
      </c>
      <c r="D39" s="243" t="s">
        <v>1751</v>
      </c>
      <c r="E39" s="245"/>
      <c r="F39" s="246" t="s">
        <v>11</v>
      </c>
      <c r="G39" s="245"/>
      <c r="H39" s="247"/>
      <c r="I39" s="247"/>
      <c r="J39" s="555" t="s">
        <v>804</v>
      </c>
      <c r="K39" s="262"/>
    </row>
    <row r="40" spans="1:11" ht="18.600000000000001" customHeight="1">
      <c r="A40" s="594" t="s">
        <v>805</v>
      </c>
      <c r="B40" s="242" t="s">
        <v>25</v>
      </c>
      <c r="C40" s="243" t="s">
        <v>26</v>
      </c>
      <c r="D40" s="243" t="s">
        <v>806</v>
      </c>
      <c r="E40" s="245"/>
      <c r="F40" s="246" t="s">
        <v>11</v>
      </c>
      <c r="G40" s="245"/>
      <c r="H40" s="243" t="s">
        <v>1828</v>
      </c>
      <c r="I40" s="247"/>
      <c r="J40" s="555"/>
      <c r="K40" s="262"/>
    </row>
    <row r="41" spans="1:11" ht="16.5" customHeight="1">
      <c r="A41" s="594" t="s">
        <v>807</v>
      </c>
      <c r="B41" s="242" t="s">
        <v>25</v>
      </c>
      <c r="C41" s="243" t="s">
        <v>26</v>
      </c>
      <c r="D41" s="243" t="s">
        <v>808</v>
      </c>
      <c r="E41" s="245"/>
      <c r="F41" s="246" t="s">
        <v>11</v>
      </c>
      <c r="G41" s="252" t="s">
        <v>809</v>
      </c>
      <c r="H41" s="247"/>
      <c r="I41" s="247"/>
      <c r="J41" s="555" t="s">
        <v>810</v>
      </c>
      <c r="K41" s="262"/>
    </row>
    <row r="42" spans="1:11" ht="16.5" customHeight="1">
      <c r="A42" s="594" t="s">
        <v>811</v>
      </c>
      <c r="B42" s="242" t="s">
        <v>25</v>
      </c>
      <c r="C42" s="243" t="s">
        <v>26</v>
      </c>
      <c r="D42" s="243" t="s">
        <v>812</v>
      </c>
      <c r="E42" s="245"/>
      <c r="F42" s="246" t="s">
        <v>11</v>
      </c>
      <c r="G42" s="253" t="s">
        <v>809</v>
      </c>
      <c r="H42" s="247"/>
      <c r="I42" s="247"/>
      <c r="J42" s="555" t="s">
        <v>813</v>
      </c>
      <c r="K42" s="262"/>
    </row>
    <row r="43" spans="1:11" ht="16.5" customHeight="1">
      <c r="A43" s="594" t="s">
        <v>814</v>
      </c>
      <c r="B43" s="242" t="s">
        <v>25</v>
      </c>
      <c r="C43" s="243" t="s">
        <v>26</v>
      </c>
      <c r="D43" s="243" t="s">
        <v>815</v>
      </c>
      <c r="E43" s="245"/>
      <c r="F43" s="246" t="s">
        <v>11</v>
      </c>
      <c r="G43" s="252" t="s">
        <v>816</v>
      </c>
      <c r="H43" s="243" t="s">
        <v>1827</v>
      </c>
      <c r="I43" s="251"/>
      <c r="J43" s="555" t="s">
        <v>817</v>
      </c>
      <c r="K43" s="262"/>
    </row>
    <row r="44" spans="1:11" ht="16.5" customHeight="1">
      <c r="A44" s="594" t="s">
        <v>818</v>
      </c>
      <c r="B44" s="242" t="s">
        <v>25</v>
      </c>
      <c r="C44" s="243" t="s">
        <v>26</v>
      </c>
      <c r="D44" s="243" t="s">
        <v>819</v>
      </c>
      <c r="E44" s="245"/>
      <c r="F44" s="246" t="s">
        <v>11</v>
      </c>
      <c r="G44" s="253" t="s">
        <v>820</v>
      </c>
      <c r="H44" s="247"/>
      <c r="I44" s="247"/>
      <c r="J44" s="555" t="s">
        <v>821</v>
      </c>
      <c r="K44" s="262"/>
    </row>
    <row r="45" spans="1:11" ht="16.5" customHeight="1">
      <c r="A45" s="594" t="s">
        <v>822</v>
      </c>
      <c r="B45" s="242" t="s">
        <v>25</v>
      </c>
      <c r="C45" s="243" t="s">
        <v>26</v>
      </c>
      <c r="D45" s="243" t="s">
        <v>823</v>
      </c>
      <c r="E45" s="245"/>
      <c r="F45" s="246" t="s">
        <v>11</v>
      </c>
      <c r="G45" s="245"/>
      <c r="H45" s="245"/>
      <c r="I45" s="247"/>
      <c r="J45" s="555" t="s">
        <v>1609</v>
      </c>
      <c r="K45" s="262"/>
    </row>
    <row r="46" spans="1:11" ht="16.5" customHeight="1">
      <c r="A46" s="594" t="s">
        <v>824</v>
      </c>
      <c r="B46" s="242" t="s">
        <v>25</v>
      </c>
      <c r="C46" s="243" t="s">
        <v>26</v>
      </c>
      <c r="D46" s="243" t="s">
        <v>825</v>
      </c>
      <c r="E46" s="242" t="s">
        <v>826</v>
      </c>
      <c r="F46" s="246" t="s">
        <v>11</v>
      </c>
      <c r="G46" s="254"/>
      <c r="H46" s="247"/>
      <c r="I46" s="247"/>
      <c r="J46" s="555" t="s">
        <v>1525</v>
      </c>
      <c r="K46" s="262"/>
    </row>
    <row r="47" spans="1:11" ht="16.5" customHeight="1">
      <c r="A47" s="594" t="s">
        <v>828</v>
      </c>
      <c r="B47" s="242" t="s">
        <v>25</v>
      </c>
      <c r="C47" s="243" t="s">
        <v>829</v>
      </c>
      <c r="D47" s="243" t="s">
        <v>830</v>
      </c>
      <c r="E47" s="245"/>
      <c r="F47" s="246" t="s">
        <v>11</v>
      </c>
      <c r="G47" s="254"/>
      <c r="H47" s="245"/>
      <c r="I47" s="247"/>
      <c r="J47" s="555" t="s">
        <v>1524</v>
      </c>
      <c r="K47" s="262"/>
    </row>
    <row r="48" spans="1:11" ht="16.5" customHeight="1">
      <c r="A48" s="594" t="s">
        <v>831</v>
      </c>
      <c r="B48" s="242" t="s">
        <v>25</v>
      </c>
      <c r="C48" s="243" t="s">
        <v>832</v>
      </c>
      <c r="D48" s="243" t="s">
        <v>830</v>
      </c>
      <c r="E48" s="245"/>
      <c r="F48" s="246" t="s">
        <v>11</v>
      </c>
      <c r="G48" s="254"/>
      <c r="H48" s="245"/>
      <c r="I48" s="247"/>
      <c r="J48" s="555" t="s">
        <v>1483</v>
      </c>
      <c r="K48" s="262"/>
    </row>
    <row r="49" spans="1:11" ht="16.5" customHeight="1">
      <c r="A49" s="594" t="s">
        <v>833</v>
      </c>
      <c r="B49" s="242" t="s">
        <v>25</v>
      </c>
      <c r="C49" s="243" t="s">
        <v>829</v>
      </c>
      <c r="D49" s="243" t="s">
        <v>834</v>
      </c>
      <c r="E49" s="242" t="s">
        <v>835</v>
      </c>
      <c r="F49" s="246" t="s">
        <v>11</v>
      </c>
      <c r="G49" s="245"/>
      <c r="H49" s="245"/>
      <c r="I49" s="247"/>
      <c r="J49" s="555" t="s">
        <v>1541</v>
      </c>
      <c r="K49" s="262"/>
    </row>
    <row r="50" spans="1:11" ht="16.5" customHeight="1">
      <c r="A50" s="594" t="s">
        <v>836</v>
      </c>
      <c r="B50" s="242" t="s">
        <v>25</v>
      </c>
      <c r="C50" s="243" t="s">
        <v>829</v>
      </c>
      <c r="D50" s="243" t="s">
        <v>837</v>
      </c>
      <c r="E50" s="242" t="s">
        <v>835</v>
      </c>
      <c r="F50" s="246" t="s">
        <v>11</v>
      </c>
      <c r="G50" s="245"/>
      <c r="H50" s="247"/>
      <c r="I50" s="247"/>
      <c r="J50" s="555"/>
      <c r="K50" s="262"/>
    </row>
    <row r="51" spans="1:11" ht="16.5" customHeight="1">
      <c r="A51" s="594" t="s">
        <v>838</v>
      </c>
      <c r="B51" s="242" t="s">
        <v>25</v>
      </c>
      <c r="C51" s="243" t="s">
        <v>829</v>
      </c>
      <c r="D51" s="243" t="s">
        <v>839</v>
      </c>
      <c r="E51" s="242" t="s">
        <v>458</v>
      </c>
      <c r="F51" s="246" t="s">
        <v>11</v>
      </c>
      <c r="G51" s="245"/>
      <c r="H51" s="247"/>
      <c r="I51" s="247"/>
      <c r="J51" s="555"/>
      <c r="K51" s="262"/>
    </row>
    <row r="52" spans="1:11" ht="16.5" customHeight="1">
      <c r="A52" s="594" t="s">
        <v>840</v>
      </c>
      <c r="B52" s="242" t="s">
        <v>25</v>
      </c>
      <c r="C52" s="243" t="s">
        <v>829</v>
      </c>
      <c r="D52" s="243" t="s">
        <v>841</v>
      </c>
      <c r="E52" s="242" t="s">
        <v>842</v>
      </c>
      <c r="F52" s="246" t="s">
        <v>11</v>
      </c>
      <c r="G52" s="245"/>
      <c r="H52" s="247"/>
      <c r="I52" s="247"/>
      <c r="J52" s="555"/>
      <c r="K52" s="262"/>
    </row>
    <row r="53" spans="1:11" ht="16.5" customHeight="1">
      <c r="A53" s="594" t="s">
        <v>843</v>
      </c>
      <c r="B53" s="242" t="s">
        <v>25</v>
      </c>
      <c r="C53" s="243" t="s">
        <v>829</v>
      </c>
      <c r="D53" s="243" t="s">
        <v>844</v>
      </c>
      <c r="E53" s="242" t="s">
        <v>842</v>
      </c>
      <c r="F53" s="246" t="s">
        <v>11</v>
      </c>
      <c r="G53" s="245"/>
      <c r="H53" s="247"/>
      <c r="I53" s="247"/>
      <c r="J53" s="555"/>
      <c r="K53" s="262"/>
    </row>
    <row r="54" spans="1:11" ht="16.5" customHeight="1">
      <c r="A54" s="594" t="s">
        <v>845</v>
      </c>
      <c r="B54" s="242" t="s">
        <v>25</v>
      </c>
      <c r="C54" s="243" t="s">
        <v>829</v>
      </c>
      <c r="D54" s="243" t="s">
        <v>846</v>
      </c>
      <c r="E54" s="242" t="s">
        <v>842</v>
      </c>
      <c r="F54" s="246" t="s">
        <v>11</v>
      </c>
      <c r="G54" s="245"/>
      <c r="H54" s="247"/>
      <c r="I54" s="247"/>
      <c r="J54" s="555"/>
      <c r="K54" s="262"/>
    </row>
    <row r="55" spans="1:11" ht="16.5" customHeight="1">
      <c r="A55" s="594" t="s">
        <v>847</v>
      </c>
      <c r="B55" s="242" t="s">
        <v>25</v>
      </c>
      <c r="C55" s="243" t="s">
        <v>832</v>
      </c>
      <c r="D55" s="243" t="s">
        <v>848</v>
      </c>
      <c r="E55" s="242" t="s">
        <v>849</v>
      </c>
      <c r="F55" s="246" t="s">
        <v>11</v>
      </c>
      <c r="G55" s="245"/>
      <c r="H55" s="247"/>
      <c r="I55" s="247"/>
      <c r="J55" s="555"/>
      <c r="K55" s="262"/>
    </row>
    <row r="56" spans="1:11" ht="16.5" customHeight="1">
      <c r="A56" s="594" t="s">
        <v>850</v>
      </c>
      <c r="B56" s="242" t="s">
        <v>25</v>
      </c>
      <c r="C56" s="243" t="s">
        <v>832</v>
      </c>
      <c r="D56" s="243" t="s">
        <v>851</v>
      </c>
      <c r="E56" s="242" t="s">
        <v>852</v>
      </c>
      <c r="F56" s="246" t="s">
        <v>11</v>
      </c>
      <c r="G56" s="245"/>
      <c r="H56" s="247"/>
      <c r="I56" s="247"/>
      <c r="J56" s="555"/>
      <c r="K56" s="262"/>
    </row>
    <row r="57" spans="1:11" ht="16.5" customHeight="1">
      <c r="A57" s="594" t="s">
        <v>853</v>
      </c>
      <c r="B57" s="242" t="s">
        <v>25</v>
      </c>
      <c r="C57" s="243" t="s">
        <v>832</v>
      </c>
      <c r="D57" s="243" t="s">
        <v>854</v>
      </c>
      <c r="E57" s="242" t="s">
        <v>852</v>
      </c>
      <c r="F57" s="246" t="s">
        <v>11</v>
      </c>
      <c r="G57" s="245"/>
      <c r="H57" s="247"/>
      <c r="I57" s="247"/>
      <c r="J57" s="555"/>
      <c r="K57" s="262"/>
    </row>
    <row r="58" spans="1:11" ht="16.5" customHeight="1">
      <c r="A58" s="594" t="s">
        <v>855</v>
      </c>
      <c r="B58" s="242" t="s">
        <v>25</v>
      </c>
      <c r="C58" s="243" t="s">
        <v>832</v>
      </c>
      <c r="D58" s="243" t="s">
        <v>856</v>
      </c>
      <c r="E58" s="242" t="s">
        <v>852</v>
      </c>
      <c r="F58" s="246" t="s">
        <v>11</v>
      </c>
      <c r="G58" s="245"/>
      <c r="H58" s="247"/>
      <c r="I58" s="247"/>
      <c r="J58" s="555"/>
      <c r="K58" s="262"/>
    </row>
    <row r="59" spans="1:11" ht="16.5" customHeight="1">
      <c r="A59" s="594" t="s">
        <v>857</v>
      </c>
      <c r="B59" s="242" t="s">
        <v>25</v>
      </c>
      <c r="C59" s="243" t="s">
        <v>832</v>
      </c>
      <c r="D59" s="243" t="s">
        <v>841</v>
      </c>
      <c r="E59" s="242" t="s">
        <v>858</v>
      </c>
      <c r="F59" s="246" t="s">
        <v>11</v>
      </c>
      <c r="G59" s="245"/>
      <c r="H59" s="247"/>
      <c r="I59" s="247"/>
      <c r="J59" s="555"/>
      <c r="K59" s="262"/>
    </row>
    <row r="60" spans="1:11" ht="16.5" customHeight="1">
      <c r="A60" s="594" t="s">
        <v>859</v>
      </c>
      <c r="B60" s="242" t="s">
        <v>25</v>
      </c>
      <c r="C60" s="243" t="s">
        <v>832</v>
      </c>
      <c r="D60" s="243" t="s">
        <v>844</v>
      </c>
      <c r="E60" s="242" t="s">
        <v>858</v>
      </c>
      <c r="F60" s="246" t="s">
        <v>11</v>
      </c>
      <c r="G60" s="245"/>
      <c r="H60" s="247"/>
      <c r="I60" s="247"/>
      <c r="J60" s="555"/>
      <c r="K60" s="262"/>
    </row>
    <row r="61" spans="1:11" ht="16.5" customHeight="1">
      <c r="A61" s="594" t="s">
        <v>860</v>
      </c>
      <c r="B61" s="242" t="s">
        <v>25</v>
      </c>
      <c r="C61" s="243" t="s">
        <v>832</v>
      </c>
      <c r="D61" s="243" t="s">
        <v>846</v>
      </c>
      <c r="E61" s="242" t="s">
        <v>858</v>
      </c>
      <c r="F61" s="246" t="s">
        <v>11</v>
      </c>
      <c r="G61" s="245"/>
      <c r="H61" s="247"/>
      <c r="I61" s="247"/>
      <c r="J61" s="555"/>
      <c r="K61" s="262"/>
    </row>
    <row r="62" spans="1:11" ht="16.5" customHeight="1">
      <c r="A62" s="594" t="s">
        <v>861</v>
      </c>
      <c r="B62" s="242" t="s">
        <v>25</v>
      </c>
      <c r="C62" s="243" t="s">
        <v>829</v>
      </c>
      <c r="D62" s="243" t="s">
        <v>862</v>
      </c>
      <c r="E62" s="245"/>
      <c r="F62" s="246" t="s">
        <v>11</v>
      </c>
      <c r="G62" s="254"/>
      <c r="H62" s="247"/>
      <c r="I62" s="247"/>
      <c r="J62" s="555" t="s">
        <v>1542</v>
      </c>
      <c r="K62" s="262"/>
    </row>
    <row r="63" spans="1:11" ht="16.5" customHeight="1">
      <c r="A63" s="594" t="s">
        <v>863</v>
      </c>
      <c r="B63" s="242" t="s">
        <v>25</v>
      </c>
      <c r="C63" s="243" t="s">
        <v>832</v>
      </c>
      <c r="D63" s="243" t="s">
        <v>862</v>
      </c>
      <c r="E63" s="245"/>
      <c r="F63" s="246" t="s">
        <v>11</v>
      </c>
      <c r="G63" s="254"/>
      <c r="H63" s="247"/>
      <c r="I63" s="247"/>
      <c r="J63" s="555" t="s">
        <v>1543</v>
      </c>
      <c r="K63" s="262"/>
    </row>
    <row r="64" spans="1:11" ht="18" customHeight="1">
      <c r="A64" s="594" t="s">
        <v>864</v>
      </c>
      <c r="B64" s="242" t="s">
        <v>25</v>
      </c>
      <c r="C64" s="243" t="s">
        <v>865</v>
      </c>
      <c r="D64" s="243" t="s">
        <v>866</v>
      </c>
      <c r="E64" s="245"/>
      <c r="F64" s="246" t="s">
        <v>11</v>
      </c>
      <c r="G64" s="255"/>
      <c r="H64" s="256"/>
      <c r="I64" s="248"/>
      <c r="J64" s="555" t="s">
        <v>1544</v>
      </c>
      <c r="K64" s="262"/>
    </row>
    <row r="65" spans="1:11" ht="18" customHeight="1">
      <c r="A65" s="594" t="s">
        <v>867</v>
      </c>
      <c r="B65" s="242" t="s">
        <v>25</v>
      </c>
      <c r="C65" s="243" t="s">
        <v>865</v>
      </c>
      <c r="D65" s="243" t="s">
        <v>868</v>
      </c>
      <c r="E65" s="245"/>
      <c r="F65" s="246" t="s">
        <v>11</v>
      </c>
      <c r="G65" s="255"/>
      <c r="H65" s="256"/>
      <c r="I65" s="248"/>
      <c r="J65" s="555" t="s">
        <v>1526</v>
      </c>
      <c r="K65" s="262"/>
    </row>
    <row r="66" spans="1:11" ht="18" customHeight="1">
      <c r="A66" s="594" t="s">
        <v>869</v>
      </c>
      <c r="B66" s="242" t="s">
        <v>25</v>
      </c>
      <c r="C66" s="243" t="s">
        <v>865</v>
      </c>
      <c r="D66" s="243" t="s">
        <v>862</v>
      </c>
      <c r="E66" s="245"/>
      <c r="F66" s="246" t="s">
        <v>11</v>
      </c>
      <c r="G66" s="255"/>
      <c r="H66" s="256"/>
      <c r="I66" s="248"/>
      <c r="J66" s="555" t="s">
        <v>1484</v>
      </c>
      <c r="K66" s="262"/>
    </row>
    <row r="67" spans="1:11" ht="18" customHeight="1">
      <c r="A67" s="594" t="s">
        <v>870</v>
      </c>
      <c r="B67" s="242" t="s">
        <v>25</v>
      </c>
      <c r="C67" s="243" t="s">
        <v>1854</v>
      </c>
      <c r="D67" s="284" t="s">
        <v>871</v>
      </c>
      <c r="E67" s="242" t="s">
        <v>872</v>
      </c>
      <c r="F67" s="246" t="s">
        <v>11</v>
      </c>
      <c r="G67" s="255"/>
      <c r="H67" s="243" t="s">
        <v>873</v>
      </c>
      <c r="I67" s="248"/>
      <c r="J67" s="556" t="s">
        <v>1855</v>
      </c>
      <c r="K67" s="262"/>
    </row>
    <row r="68" spans="1:11" ht="18" customHeight="1">
      <c r="A68" s="594" t="s">
        <v>874</v>
      </c>
      <c r="B68" s="242" t="s">
        <v>25</v>
      </c>
      <c r="C68" s="243" t="s">
        <v>865</v>
      </c>
      <c r="D68" s="284" t="s">
        <v>875</v>
      </c>
      <c r="E68" s="544" t="s">
        <v>2158</v>
      </c>
      <c r="F68" s="43" t="s">
        <v>10</v>
      </c>
      <c r="G68" s="257" t="s">
        <v>876</v>
      </c>
      <c r="H68" s="256"/>
      <c r="I68" s="248"/>
      <c r="J68" s="557" t="s">
        <v>1752</v>
      </c>
      <c r="K68" s="262"/>
    </row>
    <row r="69" spans="1:11" ht="18" customHeight="1">
      <c r="A69" s="594" t="s">
        <v>877</v>
      </c>
      <c r="B69" s="242" t="s">
        <v>25</v>
      </c>
      <c r="C69" s="243" t="s">
        <v>865</v>
      </c>
      <c r="D69" s="284" t="s">
        <v>878</v>
      </c>
      <c r="E69" s="242" t="s">
        <v>101</v>
      </c>
      <c r="F69" s="246" t="s">
        <v>11</v>
      </c>
      <c r="G69" s="255"/>
      <c r="H69" s="256"/>
      <c r="I69" s="248"/>
      <c r="J69" s="556" t="s">
        <v>1753</v>
      </c>
      <c r="K69" s="262"/>
    </row>
    <row r="70" spans="1:11" ht="18" customHeight="1">
      <c r="A70" s="594" t="s">
        <v>879</v>
      </c>
      <c r="B70" s="242" t="s">
        <v>25</v>
      </c>
      <c r="C70" s="243" t="s">
        <v>865</v>
      </c>
      <c r="D70" s="243" t="s">
        <v>880</v>
      </c>
      <c r="E70" s="242" t="s">
        <v>881</v>
      </c>
      <c r="F70" s="246" t="s">
        <v>11</v>
      </c>
      <c r="G70" s="255"/>
      <c r="H70" s="256"/>
      <c r="I70" s="248"/>
      <c r="J70" s="732" t="s">
        <v>1479</v>
      </c>
      <c r="K70" s="262"/>
    </row>
    <row r="71" spans="1:11" ht="16.5" customHeight="1">
      <c r="A71" s="594" t="s">
        <v>882</v>
      </c>
      <c r="B71" s="242" t="s">
        <v>25</v>
      </c>
      <c r="C71" s="243" t="s">
        <v>865</v>
      </c>
      <c r="D71" s="243" t="s">
        <v>883</v>
      </c>
      <c r="E71" s="242" t="s">
        <v>884</v>
      </c>
      <c r="F71" s="246" t="s">
        <v>11</v>
      </c>
      <c r="G71" s="245"/>
      <c r="H71" s="247"/>
      <c r="I71" s="247"/>
      <c r="J71" s="732"/>
      <c r="K71" s="262"/>
    </row>
    <row r="72" spans="1:11" ht="16.5" customHeight="1">
      <c r="A72" s="594" t="s">
        <v>885</v>
      </c>
      <c r="B72" s="242" t="s">
        <v>25</v>
      </c>
      <c r="C72" s="243" t="s">
        <v>865</v>
      </c>
      <c r="D72" s="243" t="s">
        <v>886</v>
      </c>
      <c r="E72" s="242" t="s">
        <v>884</v>
      </c>
      <c r="F72" s="246" t="s">
        <v>11</v>
      </c>
      <c r="G72" s="245"/>
      <c r="H72" s="247"/>
      <c r="I72" s="247"/>
      <c r="J72" s="732"/>
      <c r="K72" s="262"/>
    </row>
    <row r="73" spans="1:11" ht="16.5" customHeight="1">
      <c r="A73" s="594" t="s">
        <v>887</v>
      </c>
      <c r="B73" s="242" t="s">
        <v>25</v>
      </c>
      <c r="C73" s="243" t="s">
        <v>865</v>
      </c>
      <c r="D73" s="243" t="s">
        <v>888</v>
      </c>
      <c r="E73" s="242" t="s">
        <v>884</v>
      </c>
      <c r="F73" s="246" t="s">
        <v>11</v>
      </c>
      <c r="G73" s="245"/>
      <c r="H73" s="247"/>
      <c r="I73" s="247"/>
      <c r="J73" s="732"/>
      <c r="K73" s="262"/>
    </row>
    <row r="74" spans="1:11" ht="16.5" customHeight="1">
      <c r="A74" s="594" t="s">
        <v>889</v>
      </c>
      <c r="B74" s="242" t="s">
        <v>25</v>
      </c>
      <c r="C74" s="243" t="s">
        <v>2161</v>
      </c>
      <c r="D74" s="243" t="s">
        <v>2165</v>
      </c>
      <c r="E74" s="544" t="s">
        <v>2159</v>
      </c>
      <c r="F74" s="246" t="s">
        <v>11</v>
      </c>
      <c r="G74" s="245"/>
      <c r="H74" s="247"/>
      <c r="I74" s="247"/>
      <c r="J74" s="732"/>
      <c r="K74" s="262"/>
    </row>
    <row r="75" spans="1:11" ht="16.5" customHeight="1">
      <c r="A75" s="594" t="s">
        <v>891</v>
      </c>
      <c r="B75" s="242" t="s">
        <v>25</v>
      </c>
      <c r="C75" s="243" t="s">
        <v>865</v>
      </c>
      <c r="D75" s="243" t="s">
        <v>892</v>
      </c>
      <c r="E75" s="544" t="s">
        <v>2159</v>
      </c>
      <c r="F75" s="246" t="s">
        <v>11</v>
      </c>
      <c r="G75" s="245"/>
      <c r="H75" s="247"/>
      <c r="I75" s="247"/>
      <c r="J75" s="732"/>
      <c r="K75" s="262"/>
    </row>
    <row r="76" spans="1:11" ht="16.5" customHeight="1">
      <c r="A76" s="594" t="s">
        <v>893</v>
      </c>
      <c r="B76" s="242" t="s">
        <v>25</v>
      </c>
      <c r="C76" s="243" t="s">
        <v>865</v>
      </c>
      <c r="D76" s="243" t="s">
        <v>894</v>
      </c>
      <c r="E76" s="544" t="s">
        <v>2159</v>
      </c>
      <c r="F76" s="246" t="s">
        <v>11</v>
      </c>
      <c r="G76" s="245"/>
      <c r="H76" s="247"/>
      <c r="I76" s="247"/>
      <c r="J76" s="732"/>
      <c r="K76" s="262"/>
    </row>
    <row r="77" spans="1:11" ht="16.5" customHeight="1">
      <c r="A77" s="594" t="s">
        <v>895</v>
      </c>
      <c r="B77" s="242" t="s">
        <v>25</v>
      </c>
      <c r="C77" s="243" t="s">
        <v>865</v>
      </c>
      <c r="D77" s="243" t="s">
        <v>896</v>
      </c>
      <c r="E77" s="242" t="s">
        <v>897</v>
      </c>
      <c r="F77" s="246" t="s">
        <v>11</v>
      </c>
      <c r="G77" s="245"/>
      <c r="H77" s="247"/>
      <c r="I77" s="247"/>
      <c r="J77" s="732"/>
      <c r="K77" s="262"/>
    </row>
    <row r="78" spans="1:11" ht="16.5" customHeight="1">
      <c r="A78" s="594" t="s">
        <v>898</v>
      </c>
      <c r="B78" s="242" t="s">
        <v>25</v>
      </c>
      <c r="C78" s="243" t="s">
        <v>73</v>
      </c>
      <c r="D78" s="243" t="s">
        <v>899</v>
      </c>
      <c r="E78" s="242" t="s">
        <v>900</v>
      </c>
      <c r="F78" s="250" t="s">
        <v>12</v>
      </c>
      <c r="G78" s="245"/>
      <c r="H78" s="243" t="s">
        <v>142</v>
      </c>
      <c r="I78" s="247"/>
      <c r="J78" s="732" t="s">
        <v>2277</v>
      </c>
      <c r="K78" s="262"/>
    </row>
    <row r="79" spans="1:11" ht="16.5" customHeight="1">
      <c r="A79" s="594" t="s">
        <v>901</v>
      </c>
      <c r="B79" s="242" t="s">
        <v>25</v>
      </c>
      <c r="C79" s="243" t="s">
        <v>73</v>
      </c>
      <c r="D79" s="243" t="s">
        <v>902</v>
      </c>
      <c r="E79" s="242" t="s">
        <v>903</v>
      </c>
      <c r="F79" s="250" t="s">
        <v>12</v>
      </c>
      <c r="G79" s="245"/>
      <c r="H79" s="243" t="s">
        <v>146</v>
      </c>
      <c r="I79" s="247"/>
      <c r="J79" s="732"/>
      <c r="K79" s="262"/>
    </row>
    <row r="80" spans="1:11" ht="16.5" customHeight="1">
      <c r="A80" s="594" t="s">
        <v>904</v>
      </c>
      <c r="B80" s="242" t="s">
        <v>25</v>
      </c>
      <c r="C80" s="243" t="s">
        <v>73</v>
      </c>
      <c r="D80" s="243" t="s">
        <v>27</v>
      </c>
      <c r="E80" s="245"/>
      <c r="F80" s="250" t="s">
        <v>12</v>
      </c>
      <c r="G80" s="245"/>
      <c r="H80" s="243" t="s">
        <v>149</v>
      </c>
      <c r="I80" s="247"/>
      <c r="J80" s="732"/>
      <c r="K80" s="262"/>
    </row>
    <row r="81" spans="1:12" ht="16.5" customHeight="1">
      <c r="A81" s="594" t="s">
        <v>905</v>
      </c>
      <c r="B81" s="242" t="s">
        <v>25</v>
      </c>
      <c r="C81" s="243" t="s">
        <v>73</v>
      </c>
      <c r="D81" s="243" t="s">
        <v>906</v>
      </c>
      <c r="E81" s="242" t="s">
        <v>907</v>
      </c>
      <c r="F81" s="250" t="s">
        <v>12</v>
      </c>
      <c r="G81" s="245"/>
      <c r="H81" s="247"/>
      <c r="I81" s="258" t="s">
        <v>908</v>
      </c>
      <c r="J81" s="732"/>
      <c r="K81" s="262"/>
    </row>
    <row r="82" spans="1:12" ht="16.5" customHeight="1">
      <c r="A82" s="594" t="s">
        <v>909</v>
      </c>
      <c r="B82" s="242" t="s">
        <v>25</v>
      </c>
      <c r="C82" s="243" t="s">
        <v>73</v>
      </c>
      <c r="D82" s="243" t="s">
        <v>910</v>
      </c>
      <c r="E82" s="242" t="s">
        <v>911</v>
      </c>
      <c r="F82" s="250" t="s">
        <v>12</v>
      </c>
      <c r="G82" s="245"/>
      <c r="H82" s="247"/>
      <c r="I82" s="247"/>
      <c r="J82" s="732"/>
      <c r="K82" s="262"/>
    </row>
    <row r="83" spans="1:12" ht="16.5" customHeight="1">
      <c r="A83" s="594" t="s">
        <v>912</v>
      </c>
      <c r="B83" s="242" t="s">
        <v>25</v>
      </c>
      <c r="C83" s="243" t="s">
        <v>73</v>
      </c>
      <c r="D83" s="243" t="s">
        <v>913</v>
      </c>
      <c r="E83" s="242" t="s">
        <v>914</v>
      </c>
      <c r="F83" s="250" t="s">
        <v>12</v>
      </c>
      <c r="G83" s="245"/>
      <c r="H83" s="247"/>
      <c r="I83" s="247"/>
      <c r="J83" s="732"/>
      <c r="K83" s="262"/>
    </row>
    <row r="84" spans="1:12" ht="16.5" customHeight="1">
      <c r="A84" s="594" t="s">
        <v>915</v>
      </c>
      <c r="B84" s="242" t="s">
        <v>25</v>
      </c>
      <c r="C84" s="243" t="s">
        <v>73</v>
      </c>
      <c r="D84" s="243" t="s">
        <v>916</v>
      </c>
      <c r="E84" s="242" t="s">
        <v>917</v>
      </c>
      <c r="F84" s="250" t="s">
        <v>12</v>
      </c>
      <c r="G84" s="245"/>
      <c r="H84" s="247"/>
      <c r="I84" s="247"/>
      <c r="J84" s="732"/>
      <c r="K84" s="262"/>
    </row>
    <row r="85" spans="1:12" ht="16.5" customHeight="1">
      <c r="A85" s="594" t="s">
        <v>918</v>
      </c>
      <c r="B85" s="242" t="s">
        <v>25</v>
      </c>
      <c r="C85" s="243" t="s">
        <v>73</v>
      </c>
      <c r="D85" s="243" t="s">
        <v>919</v>
      </c>
      <c r="E85" s="242" t="s">
        <v>920</v>
      </c>
      <c r="F85" s="250" t="s">
        <v>12</v>
      </c>
      <c r="G85" s="245"/>
      <c r="H85" s="247"/>
      <c r="I85" s="247"/>
      <c r="J85" s="732"/>
      <c r="K85" s="262"/>
    </row>
    <row r="86" spans="1:12" ht="16.5" customHeight="1">
      <c r="A86" s="594" t="s">
        <v>921</v>
      </c>
      <c r="B86" s="242" t="s">
        <v>25</v>
      </c>
      <c r="C86" s="243" t="s">
        <v>73</v>
      </c>
      <c r="D86" s="243" t="s">
        <v>922</v>
      </c>
      <c r="E86" s="242" t="s">
        <v>183</v>
      </c>
      <c r="F86" s="250" t="s">
        <v>12</v>
      </c>
      <c r="G86" s="245"/>
      <c r="H86" s="247"/>
      <c r="I86" s="247"/>
      <c r="J86" s="732"/>
      <c r="K86" s="262"/>
    </row>
    <row r="87" spans="1:12" ht="16.5" customHeight="1">
      <c r="A87" s="594" t="s">
        <v>923</v>
      </c>
      <c r="B87" s="242" t="s">
        <v>25</v>
      </c>
      <c r="C87" s="243" t="s">
        <v>73</v>
      </c>
      <c r="D87" s="243" t="s">
        <v>924</v>
      </c>
      <c r="E87" s="242" t="s">
        <v>925</v>
      </c>
      <c r="F87" s="250" t="s">
        <v>12</v>
      </c>
      <c r="G87" s="245"/>
      <c r="H87" s="247"/>
      <c r="I87" s="247"/>
      <c r="J87" s="732"/>
      <c r="K87" s="262"/>
    </row>
    <row r="88" spans="1:12" ht="16.5" customHeight="1">
      <c r="A88" s="594" t="s">
        <v>926</v>
      </c>
      <c r="B88" s="242" t="s">
        <v>25</v>
      </c>
      <c r="C88" s="243" t="s">
        <v>73</v>
      </c>
      <c r="D88" s="243" t="s">
        <v>927</v>
      </c>
      <c r="E88" s="242" t="s">
        <v>928</v>
      </c>
      <c r="F88" s="250" t="s">
        <v>12</v>
      </c>
      <c r="G88" s="245"/>
      <c r="H88" s="247"/>
      <c r="I88" s="247"/>
      <c r="J88" s="732"/>
      <c r="K88" s="262"/>
    </row>
    <row r="89" spans="1:12" ht="16.5" customHeight="1">
      <c r="A89" s="594" t="s">
        <v>929</v>
      </c>
      <c r="B89" s="242" t="s">
        <v>25</v>
      </c>
      <c r="C89" s="243" t="s">
        <v>190</v>
      </c>
      <c r="D89" s="243" t="s">
        <v>930</v>
      </c>
      <c r="E89" s="245"/>
      <c r="F89" s="250" t="s">
        <v>12</v>
      </c>
      <c r="G89" s="245"/>
      <c r="H89" s="247"/>
      <c r="I89" s="247"/>
      <c r="J89" s="555" t="s">
        <v>1814</v>
      </c>
      <c r="K89" s="262"/>
    </row>
    <row r="90" spans="1:12" s="224" customFormat="1" ht="16.5" customHeight="1">
      <c r="A90" s="594" t="s">
        <v>931</v>
      </c>
      <c r="B90" s="242" t="s">
        <v>25</v>
      </c>
      <c r="C90" s="219" t="s">
        <v>188</v>
      </c>
      <c r="D90" s="219" t="s">
        <v>1559</v>
      </c>
      <c r="E90" s="220" t="s">
        <v>2303</v>
      </c>
      <c r="F90" s="246" t="s">
        <v>11</v>
      </c>
      <c r="G90" s="220"/>
      <c r="H90" s="220"/>
      <c r="I90" s="222"/>
      <c r="J90" s="598" t="s">
        <v>2336</v>
      </c>
      <c r="K90" s="265"/>
      <c r="L90" s="223"/>
    </row>
    <row r="91" spans="1:12" s="224" customFormat="1" ht="16.5" customHeight="1">
      <c r="A91" s="594" t="s">
        <v>932</v>
      </c>
      <c r="B91" s="242" t="s">
        <v>25</v>
      </c>
      <c r="C91" s="219" t="s">
        <v>188</v>
      </c>
      <c r="D91" s="219" t="s">
        <v>1560</v>
      </c>
      <c r="E91" s="220" t="s">
        <v>2304</v>
      </c>
      <c r="F91" s="246" t="s">
        <v>11</v>
      </c>
      <c r="G91" s="220"/>
      <c r="H91" s="220"/>
      <c r="I91" s="222"/>
      <c r="J91" s="598" t="s">
        <v>2311</v>
      </c>
      <c r="K91" s="265"/>
      <c r="L91" s="223"/>
    </row>
    <row r="92" spans="1:12" s="224" customFormat="1" ht="16.5" customHeight="1">
      <c r="A92" s="594" t="s">
        <v>933</v>
      </c>
      <c r="B92" s="242" t="s">
        <v>25</v>
      </c>
      <c r="C92" s="219" t="s">
        <v>188</v>
      </c>
      <c r="D92" s="219" t="s">
        <v>1561</v>
      </c>
      <c r="E92" s="220" t="s">
        <v>2307</v>
      </c>
      <c r="F92" s="246" t="s">
        <v>11</v>
      </c>
      <c r="G92" s="220"/>
      <c r="H92" s="220"/>
      <c r="I92" s="222"/>
      <c r="J92" s="599" t="s">
        <v>2325</v>
      </c>
      <c r="K92" s="265"/>
      <c r="L92" s="223"/>
    </row>
    <row r="93" spans="1:12" s="224" customFormat="1" ht="16.5" customHeight="1">
      <c r="A93" s="594" t="s">
        <v>934</v>
      </c>
      <c r="B93" s="242" t="s">
        <v>25</v>
      </c>
      <c r="C93" s="219" t="s">
        <v>188</v>
      </c>
      <c r="D93" s="219" t="s">
        <v>2305</v>
      </c>
      <c r="E93" s="220" t="s">
        <v>2307</v>
      </c>
      <c r="F93" s="246" t="s">
        <v>11</v>
      </c>
      <c r="G93" s="220"/>
      <c r="H93" s="220"/>
      <c r="I93" s="222"/>
      <c r="J93" s="600" t="s">
        <v>2326</v>
      </c>
      <c r="K93" s="265"/>
      <c r="L93" s="223"/>
    </row>
    <row r="94" spans="1:12" s="224" customFormat="1" ht="16.5" customHeight="1">
      <c r="A94" s="594" t="s">
        <v>935</v>
      </c>
      <c r="B94" s="242" t="s">
        <v>25</v>
      </c>
      <c r="C94" s="219" t="s">
        <v>188</v>
      </c>
      <c r="D94" s="219" t="s">
        <v>2306</v>
      </c>
      <c r="E94" s="453" t="s">
        <v>2307</v>
      </c>
      <c r="F94" s="246" t="s">
        <v>11</v>
      </c>
      <c r="G94" s="453"/>
      <c r="H94" s="453"/>
      <c r="I94" s="595"/>
      <c r="J94" s="600" t="s">
        <v>2327</v>
      </c>
      <c r="K94" s="596"/>
      <c r="L94" s="223"/>
    </row>
    <row r="95" spans="1:12" s="224" customFormat="1" ht="16.5" customHeight="1">
      <c r="A95" s="594" t="s">
        <v>936</v>
      </c>
      <c r="B95" s="242" t="s">
        <v>25</v>
      </c>
      <c r="C95" s="219" t="s">
        <v>188</v>
      </c>
      <c r="D95" s="219" t="s">
        <v>2349</v>
      </c>
      <c r="E95" s="220" t="s">
        <v>189</v>
      </c>
      <c r="F95" s="43" t="s">
        <v>10</v>
      </c>
      <c r="G95" s="220"/>
      <c r="H95" s="220"/>
      <c r="I95" s="221" t="s">
        <v>2337</v>
      </c>
      <c r="J95" s="733" t="s">
        <v>2335</v>
      </c>
      <c r="K95" s="265"/>
      <c r="L95" s="223"/>
    </row>
    <row r="96" spans="1:12" s="224" customFormat="1" ht="16.5" customHeight="1">
      <c r="A96" s="594" t="s">
        <v>937</v>
      </c>
      <c r="B96" s="242" t="s">
        <v>25</v>
      </c>
      <c r="C96" s="219" t="s">
        <v>188</v>
      </c>
      <c r="D96" s="219" t="s">
        <v>2350</v>
      </c>
      <c r="E96" s="220" t="s">
        <v>189</v>
      </c>
      <c r="F96" s="43" t="s">
        <v>10</v>
      </c>
      <c r="G96" s="220"/>
      <c r="H96" s="220"/>
      <c r="I96" s="225"/>
      <c r="J96" s="662"/>
      <c r="K96" s="265"/>
      <c r="L96" s="223"/>
    </row>
    <row r="97" spans="1:12" s="224" customFormat="1" ht="16.5" customHeight="1">
      <c r="A97" s="594" t="s">
        <v>938</v>
      </c>
      <c r="B97" s="242" t="s">
        <v>25</v>
      </c>
      <c r="C97" s="219" t="s">
        <v>188</v>
      </c>
      <c r="D97" s="219" t="s">
        <v>2351</v>
      </c>
      <c r="E97" s="220" t="s">
        <v>189</v>
      </c>
      <c r="F97" s="43" t="s">
        <v>10</v>
      </c>
      <c r="G97" s="220"/>
      <c r="H97" s="220"/>
      <c r="I97" s="225"/>
      <c r="J97" s="662"/>
      <c r="K97" s="265"/>
      <c r="L97" s="223"/>
    </row>
    <row r="98" spans="1:12" s="224" customFormat="1" ht="16.5" customHeight="1">
      <c r="A98" s="594" t="s">
        <v>939</v>
      </c>
      <c r="B98" s="242" t="s">
        <v>25</v>
      </c>
      <c r="C98" s="219" t="s">
        <v>188</v>
      </c>
      <c r="D98" s="219" t="s">
        <v>2348</v>
      </c>
      <c r="E98" s="220" t="s">
        <v>189</v>
      </c>
      <c r="F98" s="43" t="s">
        <v>10</v>
      </c>
      <c r="G98" s="220"/>
      <c r="H98" s="220"/>
      <c r="I98" s="225"/>
      <c r="J98" s="662"/>
      <c r="K98" s="265"/>
      <c r="L98" s="223"/>
    </row>
    <row r="99" spans="1:12" s="224" customFormat="1" ht="16.5" customHeight="1">
      <c r="A99" s="594" t="s">
        <v>940</v>
      </c>
      <c r="B99" s="242" t="s">
        <v>25</v>
      </c>
      <c r="C99" s="219" t="s">
        <v>188</v>
      </c>
      <c r="D99" s="219" t="s">
        <v>2352</v>
      </c>
      <c r="E99" s="220" t="s">
        <v>189</v>
      </c>
      <c r="F99" s="40" t="s">
        <v>9</v>
      </c>
      <c r="G99" s="606"/>
      <c r="H99" s="606"/>
      <c r="I99" s="607"/>
      <c r="J99" s="662"/>
      <c r="K99" s="608"/>
      <c r="L99" s="223"/>
    </row>
    <row r="100" spans="1:12" s="224" customFormat="1" ht="16.5" customHeight="1">
      <c r="A100" s="594" t="s">
        <v>941</v>
      </c>
      <c r="B100" s="242" t="s">
        <v>25</v>
      </c>
      <c r="C100" s="219" t="s">
        <v>188</v>
      </c>
      <c r="D100" s="219" t="s">
        <v>2353</v>
      </c>
      <c r="E100" s="453" t="s">
        <v>2307</v>
      </c>
      <c r="F100" s="40" t="s">
        <v>9</v>
      </c>
      <c r="G100" s="606"/>
      <c r="H100" s="606"/>
      <c r="I100" s="607"/>
      <c r="J100" s="663"/>
      <c r="K100" s="608"/>
      <c r="L100" s="223"/>
    </row>
    <row r="101" spans="1:12" s="224" customFormat="1" ht="16.5" customHeight="1">
      <c r="A101" s="594" t="s">
        <v>942</v>
      </c>
      <c r="B101" s="242" t="s">
        <v>25</v>
      </c>
      <c r="C101" s="219" t="s">
        <v>188</v>
      </c>
      <c r="D101" s="219" t="s">
        <v>1563</v>
      </c>
      <c r="E101" s="220" t="s">
        <v>2303</v>
      </c>
      <c r="F101" s="246" t="s">
        <v>11</v>
      </c>
      <c r="G101" s="220"/>
      <c r="H101" s="220"/>
      <c r="I101" s="225"/>
      <c r="J101" s="601" t="s">
        <v>2332</v>
      </c>
      <c r="K101" s="265"/>
      <c r="L101" s="223"/>
    </row>
    <row r="102" spans="1:12" s="224" customFormat="1" ht="16.5" customHeight="1">
      <c r="A102" s="594" t="s">
        <v>943</v>
      </c>
      <c r="B102" s="242" t="s">
        <v>25</v>
      </c>
      <c r="C102" s="219" t="s">
        <v>188</v>
      </c>
      <c r="D102" s="219" t="s">
        <v>1565</v>
      </c>
      <c r="E102" s="220" t="s">
        <v>2304</v>
      </c>
      <c r="F102" s="246" t="s">
        <v>11</v>
      </c>
      <c r="G102" s="220"/>
      <c r="H102" s="220"/>
      <c r="I102" s="225"/>
      <c r="J102" s="598" t="s">
        <v>2328</v>
      </c>
      <c r="K102" s="265"/>
      <c r="L102" s="223"/>
    </row>
    <row r="103" spans="1:12" s="224" customFormat="1" ht="16.5" customHeight="1">
      <c r="A103" s="594" t="s">
        <v>944</v>
      </c>
      <c r="B103" s="242" t="s">
        <v>25</v>
      </c>
      <c r="C103" s="219" t="s">
        <v>188</v>
      </c>
      <c r="D103" s="219" t="s">
        <v>1566</v>
      </c>
      <c r="E103" s="220" t="s">
        <v>2307</v>
      </c>
      <c r="F103" s="246" t="s">
        <v>11</v>
      </c>
      <c r="G103" s="220"/>
      <c r="H103" s="220"/>
      <c r="I103" s="225"/>
      <c r="J103" s="599" t="s">
        <v>2329</v>
      </c>
      <c r="K103" s="265"/>
      <c r="L103" s="223"/>
    </row>
    <row r="104" spans="1:12" s="224" customFormat="1" ht="16.5" customHeight="1">
      <c r="A104" s="594" t="s">
        <v>945</v>
      </c>
      <c r="B104" s="242" t="s">
        <v>25</v>
      </c>
      <c r="C104" s="219" t="s">
        <v>188</v>
      </c>
      <c r="D104" s="219" t="s">
        <v>2308</v>
      </c>
      <c r="E104" s="220" t="s">
        <v>2307</v>
      </c>
      <c r="F104" s="246" t="s">
        <v>11</v>
      </c>
      <c r="G104" s="453"/>
      <c r="H104" s="453"/>
      <c r="I104" s="597"/>
      <c r="J104" s="600" t="s">
        <v>2330</v>
      </c>
      <c r="K104" s="596"/>
      <c r="L104" s="223"/>
    </row>
    <row r="105" spans="1:12" s="224" customFormat="1" ht="16.5" customHeight="1">
      <c r="A105" s="594" t="s">
        <v>946</v>
      </c>
      <c r="B105" s="242" t="s">
        <v>25</v>
      </c>
      <c r="C105" s="219" t="s">
        <v>188</v>
      </c>
      <c r="D105" s="219" t="s">
        <v>2309</v>
      </c>
      <c r="E105" s="453" t="s">
        <v>2307</v>
      </c>
      <c r="F105" s="246" t="s">
        <v>11</v>
      </c>
      <c r="G105" s="220"/>
      <c r="H105" s="220"/>
      <c r="I105" s="225"/>
      <c r="J105" s="600" t="s">
        <v>2331</v>
      </c>
      <c r="K105" s="265"/>
      <c r="L105" s="223"/>
    </row>
    <row r="106" spans="1:12" s="224" customFormat="1" ht="16.5" customHeight="1">
      <c r="A106" s="594" t="s">
        <v>947</v>
      </c>
      <c r="B106" s="242" t="s">
        <v>25</v>
      </c>
      <c r="C106" s="219" t="s">
        <v>188</v>
      </c>
      <c r="D106" s="219" t="s">
        <v>2354</v>
      </c>
      <c r="E106" s="220" t="s">
        <v>189</v>
      </c>
      <c r="F106" s="43" t="s">
        <v>10</v>
      </c>
      <c r="G106" s="220"/>
      <c r="H106" s="220"/>
      <c r="I106" s="225"/>
      <c r="J106" s="733" t="s">
        <v>2333</v>
      </c>
      <c r="K106" s="265"/>
      <c r="L106" s="223"/>
    </row>
    <row r="107" spans="1:12" s="224" customFormat="1" ht="16.5" customHeight="1">
      <c r="A107" s="594" t="s">
        <v>948</v>
      </c>
      <c r="B107" s="242" t="s">
        <v>25</v>
      </c>
      <c r="C107" s="219" t="s">
        <v>188</v>
      </c>
      <c r="D107" s="219" t="s">
        <v>2355</v>
      </c>
      <c r="E107" s="220" t="s">
        <v>189</v>
      </c>
      <c r="F107" s="43" t="s">
        <v>10</v>
      </c>
      <c r="G107" s="220"/>
      <c r="H107" s="220"/>
      <c r="I107" s="225"/>
      <c r="J107" s="662"/>
      <c r="K107" s="265"/>
      <c r="L107" s="223"/>
    </row>
    <row r="108" spans="1:12" s="224" customFormat="1" ht="16.5" customHeight="1">
      <c r="A108" s="594" t="s">
        <v>950</v>
      </c>
      <c r="B108" s="242" t="s">
        <v>25</v>
      </c>
      <c r="C108" s="219" t="s">
        <v>188</v>
      </c>
      <c r="D108" s="219" t="s">
        <v>2356</v>
      </c>
      <c r="E108" s="220" t="s">
        <v>189</v>
      </c>
      <c r="F108" s="43" t="s">
        <v>10</v>
      </c>
      <c r="G108" s="220"/>
      <c r="H108" s="220"/>
      <c r="I108" s="225"/>
      <c r="J108" s="662"/>
      <c r="K108" s="265"/>
      <c r="L108" s="223"/>
    </row>
    <row r="109" spans="1:12" s="224" customFormat="1" ht="16.5" customHeight="1">
      <c r="A109" s="594" t="s">
        <v>953</v>
      </c>
      <c r="B109" s="242" t="s">
        <v>25</v>
      </c>
      <c r="C109" s="219" t="s">
        <v>188</v>
      </c>
      <c r="D109" s="219" t="s">
        <v>2357</v>
      </c>
      <c r="E109" s="220" t="s">
        <v>189</v>
      </c>
      <c r="F109" s="43" t="s">
        <v>10</v>
      </c>
      <c r="G109" s="220"/>
      <c r="H109" s="220"/>
      <c r="I109" s="221"/>
      <c r="J109" s="662"/>
      <c r="K109" s="265"/>
      <c r="L109" s="223"/>
    </row>
    <row r="110" spans="1:12" s="224" customFormat="1" ht="16.5" customHeight="1">
      <c r="A110" s="594" t="s">
        <v>955</v>
      </c>
      <c r="B110" s="242" t="s">
        <v>25</v>
      </c>
      <c r="C110" s="219" t="s">
        <v>188</v>
      </c>
      <c r="D110" s="219" t="s">
        <v>2358</v>
      </c>
      <c r="E110" s="220" t="s">
        <v>189</v>
      </c>
      <c r="F110" s="40" t="s">
        <v>9</v>
      </c>
      <c r="G110" s="606"/>
      <c r="H110" s="606"/>
      <c r="I110" s="609"/>
      <c r="J110" s="662"/>
      <c r="K110" s="608"/>
      <c r="L110" s="223"/>
    </row>
    <row r="111" spans="1:12" s="224" customFormat="1" ht="16.5" customHeight="1">
      <c r="A111" s="594" t="s">
        <v>956</v>
      </c>
      <c r="B111" s="242" t="s">
        <v>25</v>
      </c>
      <c r="C111" s="219" t="s">
        <v>188</v>
      </c>
      <c r="D111" s="219" t="s">
        <v>2359</v>
      </c>
      <c r="E111" s="453" t="s">
        <v>2307</v>
      </c>
      <c r="F111" s="40" t="s">
        <v>9</v>
      </c>
      <c r="G111" s="606"/>
      <c r="H111" s="606"/>
      <c r="I111" s="609"/>
      <c r="J111" s="663"/>
      <c r="K111" s="608"/>
      <c r="L111" s="223"/>
    </row>
    <row r="112" spans="1:12" s="224" customFormat="1" ht="16.5" customHeight="1">
      <c r="A112" s="594" t="s">
        <v>957</v>
      </c>
      <c r="B112" s="242" t="s">
        <v>25</v>
      </c>
      <c r="C112" s="219" t="s">
        <v>188</v>
      </c>
      <c r="D112" s="219" t="s">
        <v>2372</v>
      </c>
      <c r="E112" s="220" t="s">
        <v>1548</v>
      </c>
      <c r="F112" s="43" t="s">
        <v>10</v>
      </c>
      <c r="G112" s="220"/>
      <c r="H112" s="220"/>
      <c r="I112" s="221" t="s">
        <v>1567</v>
      </c>
      <c r="J112" s="733" t="s">
        <v>2390</v>
      </c>
      <c r="K112" s="265"/>
      <c r="L112" s="223"/>
    </row>
    <row r="113" spans="1:12" s="224" customFormat="1" ht="16.5" customHeight="1">
      <c r="A113" s="594" t="s">
        <v>959</v>
      </c>
      <c r="B113" s="242" t="s">
        <v>25</v>
      </c>
      <c r="C113" s="219" t="s">
        <v>188</v>
      </c>
      <c r="D113" s="219" t="s">
        <v>2373</v>
      </c>
      <c r="E113" s="220" t="s">
        <v>1548</v>
      </c>
      <c r="F113" s="43" t="s">
        <v>10</v>
      </c>
      <c r="G113" s="220"/>
      <c r="H113" s="220"/>
      <c r="I113" s="225"/>
      <c r="J113" s="662"/>
      <c r="K113" s="265"/>
      <c r="L113" s="223"/>
    </row>
    <row r="114" spans="1:12" s="224" customFormat="1" ht="16.5" customHeight="1">
      <c r="A114" s="594" t="s">
        <v>960</v>
      </c>
      <c r="B114" s="242" t="s">
        <v>25</v>
      </c>
      <c r="C114" s="219" t="s">
        <v>188</v>
      </c>
      <c r="D114" s="219" t="s">
        <v>2374</v>
      </c>
      <c r="E114" s="220" t="s">
        <v>1548</v>
      </c>
      <c r="F114" s="43" t="s">
        <v>10</v>
      </c>
      <c r="G114" s="220"/>
      <c r="H114" s="220"/>
      <c r="I114" s="225"/>
      <c r="J114" s="662"/>
      <c r="K114" s="265"/>
      <c r="L114" s="223"/>
    </row>
    <row r="115" spans="1:12" s="224" customFormat="1" ht="16.5" customHeight="1">
      <c r="A115" s="594" t="s">
        <v>961</v>
      </c>
      <c r="B115" s="242" t="s">
        <v>25</v>
      </c>
      <c r="C115" s="219" t="s">
        <v>188</v>
      </c>
      <c r="D115" s="219" t="s">
        <v>2375</v>
      </c>
      <c r="E115" s="220" t="s">
        <v>1548</v>
      </c>
      <c r="F115" s="43" t="s">
        <v>10</v>
      </c>
      <c r="G115" s="220"/>
      <c r="H115" s="220"/>
      <c r="I115" s="221"/>
      <c r="J115" s="662"/>
      <c r="K115" s="265"/>
      <c r="L115" s="223"/>
    </row>
    <row r="116" spans="1:12" s="224" customFormat="1" ht="16.5" customHeight="1">
      <c r="A116" s="594" t="s">
        <v>962</v>
      </c>
      <c r="B116" s="242" t="s">
        <v>25</v>
      </c>
      <c r="C116" s="219" t="s">
        <v>188</v>
      </c>
      <c r="D116" s="219" t="s">
        <v>2376</v>
      </c>
      <c r="E116" s="220" t="s">
        <v>2367</v>
      </c>
      <c r="F116" s="43" t="s">
        <v>10</v>
      </c>
      <c r="G116" s="606"/>
      <c r="H116" s="606"/>
      <c r="I116" s="609"/>
      <c r="J116" s="663"/>
      <c r="K116" s="608"/>
      <c r="L116" s="223"/>
    </row>
    <row r="117" spans="1:12" s="224" customFormat="1" ht="16.5" customHeight="1">
      <c r="A117" s="594" t="s">
        <v>963</v>
      </c>
      <c r="B117" s="242" t="s">
        <v>25</v>
      </c>
      <c r="C117" s="219" t="s">
        <v>188</v>
      </c>
      <c r="D117" s="219" t="s">
        <v>2377</v>
      </c>
      <c r="E117" s="220" t="s">
        <v>2367</v>
      </c>
      <c r="F117" s="43" t="s">
        <v>10</v>
      </c>
      <c r="G117" s="220"/>
      <c r="H117" s="220"/>
      <c r="I117" s="221"/>
      <c r="J117" s="733" t="s">
        <v>2366</v>
      </c>
      <c r="K117" s="266"/>
      <c r="L117" s="223"/>
    </row>
    <row r="118" spans="1:12" s="224" customFormat="1" ht="16.5" customHeight="1">
      <c r="A118" s="594" t="s">
        <v>964</v>
      </c>
      <c r="B118" s="242" t="s">
        <v>25</v>
      </c>
      <c r="C118" s="219" t="s">
        <v>188</v>
      </c>
      <c r="D118" s="219" t="s">
        <v>2378</v>
      </c>
      <c r="E118" s="220" t="s">
        <v>2367</v>
      </c>
      <c r="F118" s="43" t="s">
        <v>10</v>
      </c>
      <c r="G118" s="220"/>
      <c r="H118" s="220"/>
      <c r="I118" s="221"/>
      <c r="J118" s="662"/>
      <c r="K118" s="266"/>
      <c r="L118" s="223"/>
    </row>
    <row r="119" spans="1:12" s="224" customFormat="1" ht="16.5" customHeight="1">
      <c r="A119" s="594" t="s">
        <v>965</v>
      </c>
      <c r="B119" s="242" t="s">
        <v>25</v>
      </c>
      <c r="C119" s="219" t="s">
        <v>188</v>
      </c>
      <c r="D119" s="219" t="s">
        <v>2379</v>
      </c>
      <c r="E119" s="220" t="s">
        <v>2367</v>
      </c>
      <c r="F119" s="43" t="s">
        <v>10</v>
      </c>
      <c r="G119" s="220"/>
      <c r="H119" s="220"/>
      <c r="I119" s="221"/>
      <c r="J119" s="662"/>
      <c r="K119" s="266"/>
      <c r="L119" s="223"/>
    </row>
    <row r="120" spans="1:12" s="224" customFormat="1" ht="16.5" customHeight="1">
      <c r="A120" s="594" t="s">
        <v>966</v>
      </c>
      <c r="B120" s="242" t="s">
        <v>25</v>
      </c>
      <c r="C120" s="219" t="s">
        <v>188</v>
      </c>
      <c r="D120" s="219" t="s">
        <v>2380</v>
      </c>
      <c r="E120" s="220" t="s">
        <v>2367</v>
      </c>
      <c r="F120" s="43" t="s">
        <v>10</v>
      </c>
      <c r="G120" s="220"/>
      <c r="H120" s="220"/>
      <c r="I120" s="221"/>
      <c r="J120" s="662"/>
      <c r="K120" s="266"/>
      <c r="L120" s="223"/>
    </row>
    <row r="121" spans="1:12" s="224" customFormat="1" ht="16.5" customHeight="1">
      <c r="A121" s="594" t="s">
        <v>1562</v>
      </c>
      <c r="B121" s="242" t="s">
        <v>25</v>
      </c>
      <c r="C121" s="219" t="s">
        <v>188</v>
      </c>
      <c r="D121" s="219" t="s">
        <v>2381</v>
      </c>
      <c r="E121" s="220" t="s">
        <v>2367</v>
      </c>
      <c r="F121" s="43" t="s">
        <v>10</v>
      </c>
      <c r="G121" s="606"/>
      <c r="H121" s="606"/>
      <c r="I121" s="609"/>
      <c r="J121" s="663"/>
      <c r="K121" s="622"/>
      <c r="L121" s="223"/>
    </row>
    <row r="122" spans="1:12" s="224" customFormat="1" ht="16.5" customHeight="1">
      <c r="A122" s="594" t="s">
        <v>1564</v>
      </c>
      <c r="B122" s="242" t="s">
        <v>25</v>
      </c>
      <c r="C122" s="219" t="s">
        <v>188</v>
      </c>
      <c r="D122" s="219" t="s">
        <v>2382</v>
      </c>
      <c r="E122" s="220" t="s">
        <v>2367</v>
      </c>
      <c r="F122" s="43" t="s">
        <v>10</v>
      </c>
      <c r="G122" s="220"/>
      <c r="H122" s="220"/>
      <c r="I122" s="226"/>
      <c r="J122" s="733" t="s">
        <v>2391</v>
      </c>
      <c r="K122" s="266"/>
      <c r="L122" s="223"/>
    </row>
    <row r="123" spans="1:12" s="224" customFormat="1" ht="16.5" customHeight="1">
      <c r="A123" s="594" t="s">
        <v>971</v>
      </c>
      <c r="B123" s="242" t="s">
        <v>25</v>
      </c>
      <c r="C123" s="219" t="s">
        <v>188</v>
      </c>
      <c r="D123" s="219" t="s">
        <v>2383</v>
      </c>
      <c r="E123" s="220" t="s">
        <v>2367</v>
      </c>
      <c r="F123" s="43" t="s">
        <v>10</v>
      </c>
      <c r="G123" s="220"/>
      <c r="H123" s="220"/>
      <c r="I123" s="226"/>
      <c r="J123" s="662"/>
      <c r="K123" s="266"/>
      <c r="L123" s="223"/>
    </row>
    <row r="124" spans="1:12" s="224" customFormat="1" ht="16.5" customHeight="1">
      <c r="A124" s="594" t="s">
        <v>973</v>
      </c>
      <c r="B124" s="242" t="s">
        <v>25</v>
      </c>
      <c r="C124" s="219" t="s">
        <v>188</v>
      </c>
      <c r="D124" s="219" t="s">
        <v>1552</v>
      </c>
      <c r="E124" s="220" t="s">
        <v>2367</v>
      </c>
      <c r="F124" s="43" t="s">
        <v>10</v>
      </c>
      <c r="G124" s="220"/>
      <c r="H124" s="220"/>
      <c r="I124" s="226"/>
      <c r="J124" s="662"/>
      <c r="K124" s="266"/>
      <c r="L124" s="223"/>
    </row>
    <row r="125" spans="1:12" s="224" customFormat="1" ht="16.5" customHeight="1">
      <c r="A125" s="594" t="s">
        <v>975</v>
      </c>
      <c r="B125" s="242" t="s">
        <v>25</v>
      </c>
      <c r="C125" s="219" t="s">
        <v>188</v>
      </c>
      <c r="D125" s="219" t="s">
        <v>2384</v>
      </c>
      <c r="E125" s="220" t="s">
        <v>2367</v>
      </c>
      <c r="F125" s="43" t="s">
        <v>10</v>
      </c>
      <c r="G125" s="220"/>
      <c r="H125" s="220"/>
      <c r="I125" s="226"/>
      <c r="J125" s="662"/>
      <c r="K125" s="266"/>
      <c r="L125" s="223"/>
    </row>
    <row r="126" spans="1:12" s="224" customFormat="1" ht="16.5" customHeight="1">
      <c r="A126" s="594" t="s">
        <v>976</v>
      </c>
      <c r="B126" s="242" t="s">
        <v>25</v>
      </c>
      <c r="C126" s="219" t="s">
        <v>188</v>
      </c>
      <c r="D126" s="219" t="s">
        <v>2385</v>
      </c>
      <c r="E126" s="220" t="s">
        <v>2367</v>
      </c>
      <c r="F126" s="43" t="s">
        <v>10</v>
      </c>
      <c r="G126" s="606"/>
      <c r="H126" s="606"/>
      <c r="I126" s="623"/>
      <c r="J126" s="663"/>
      <c r="K126" s="622"/>
      <c r="L126" s="223"/>
    </row>
    <row r="127" spans="1:12" s="224" customFormat="1" ht="16.5" customHeight="1">
      <c r="A127" s="594" t="s">
        <v>977</v>
      </c>
      <c r="B127" s="242" t="s">
        <v>25</v>
      </c>
      <c r="C127" s="219" t="s">
        <v>188</v>
      </c>
      <c r="D127" s="219" t="s">
        <v>2386</v>
      </c>
      <c r="E127" s="220" t="s">
        <v>2367</v>
      </c>
      <c r="F127" s="43" t="s">
        <v>10</v>
      </c>
      <c r="G127" s="220"/>
      <c r="H127" s="220"/>
      <c r="I127" s="226"/>
      <c r="J127" s="733" t="s">
        <v>2392</v>
      </c>
      <c r="K127" s="266"/>
      <c r="L127" s="223"/>
    </row>
    <row r="128" spans="1:12" s="224" customFormat="1" ht="16.5" customHeight="1">
      <c r="A128" s="594" t="s">
        <v>978</v>
      </c>
      <c r="B128" s="242" t="s">
        <v>25</v>
      </c>
      <c r="C128" s="219" t="s">
        <v>188</v>
      </c>
      <c r="D128" s="219" t="s">
        <v>2387</v>
      </c>
      <c r="E128" s="220" t="s">
        <v>2367</v>
      </c>
      <c r="F128" s="43" t="s">
        <v>10</v>
      </c>
      <c r="G128" s="220"/>
      <c r="H128" s="220"/>
      <c r="I128" s="226"/>
      <c r="J128" s="662"/>
      <c r="K128" s="266"/>
      <c r="L128" s="223"/>
    </row>
    <row r="129" spans="1:254" s="224" customFormat="1" ht="16.5" customHeight="1">
      <c r="A129" s="594" t="s">
        <v>979</v>
      </c>
      <c r="B129" s="242" t="s">
        <v>25</v>
      </c>
      <c r="C129" s="219" t="s">
        <v>188</v>
      </c>
      <c r="D129" s="219" t="s">
        <v>1557</v>
      </c>
      <c r="E129" s="220" t="s">
        <v>2367</v>
      </c>
      <c r="F129" s="43" t="s">
        <v>10</v>
      </c>
      <c r="G129" s="220"/>
      <c r="H129" s="220"/>
      <c r="I129" s="226"/>
      <c r="J129" s="662"/>
      <c r="K129" s="266"/>
      <c r="L129" s="223"/>
    </row>
    <row r="130" spans="1:254" s="224" customFormat="1" ht="16.5" customHeight="1">
      <c r="A130" s="594" t="s">
        <v>981</v>
      </c>
      <c r="B130" s="242" t="s">
        <v>25</v>
      </c>
      <c r="C130" s="219" t="s">
        <v>188</v>
      </c>
      <c r="D130" s="219" t="s">
        <v>2388</v>
      </c>
      <c r="E130" s="220" t="s">
        <v>2367</v>
      </c>
      <c r="F130" s="43" t="s">
        <v>10</v>
      </c>
      <c r="G130" s="220"/>
      <c r="H130" s="220"/>
      <c r="I130" s="226"/>
      <c r="J130" s="662"/>
      <c r="K130" s="266"/>
      <c r="L130" s="223"/>
    </row>
    <row r="131" spans="1:254" s="224" customFormat="1" ht="16.5" customHeight="1">
      <c r="A131" s="594" t="s">
        <v>982</v>
      </c>
      <c r="B131" s="242" t="s">
        <v>25</v>
      </c>
      <c r="C131" s="219" t="s">
        <v>188</v>
      </c>
      <c r="D131" s="219" t="s">
        <v>2389</v>
      </c>
      <c r="E131" s="220" t="s">
        <v>2367</v>
      </c>
      <c r="F131" s="43" t="s">
        <v>10</v>
      </c>
      <c r="G131" s="606"/>
      <c r="H131" s="606"/>
      <c r="I131" s="226" t="s">
        <v>1558</v>
      </c>
      <c r="J131" s="663"/>
      <c r="K131" s="622"/>
      <c r="L131" s="223"/>
    </row>
    <row r="132" spans="1:254" ht="16.5" customHeight="1">
      <c r="A132" s="594" t="s">
        <v>984</v>
      </c>
      <c r="B132" s="242" t="s">
        <v>25</v>
      </c>
      <c r="C132" s="243" t="s">
        <v>208</v>
      </c>
      <c r="D132" s="243" t="s">
        <v>1806</v>
      </c>
      <c r="E132" s="245"/>
      <c r="F132" s="250" t="s">
        <v>12</v>
      </c>
      <c r="G132" s="245"/>
      <c r="H132" s="247"/>
      <c r="I132" s="247"/>
      <c r="J132" s="555" t="s">
        <v>1545</v>
      </c>
      <c r="K132" s="262"/>
    </row>
    <row r="133" spans="1:254" ht="16.5" customHeight="1">
      <c r="A133" s="594" t="s">
        <v>986</v>
      </c>
      <c r="B133" s="242" t="s">
        <v>25</v>
      </c>
      <c r="C133" s="243" t="s">
        <v>208</v>
      </c>
      <c r="D133" s="243" t="s">
        <v>949</v>
      </c>
      <c r="E133" s="245"/>
      <c r="F133" s="250" t="s">
        <v>12</v>
      </c>
      <c r="G133" s="245"/>
      <c r="H133" s="247"/>
      <c r="I133" s="247"/>
      <c r="J133" s="555"/>
      <c r="K133" s="262"/>
    </row>
    <row r="134" spans="1:254" ht="16.5" customHeight="1">
      <c r="A134" s="594" t="s">
        <v>988</v>
      </c>
      <c r="B134" s="242" t="s">
        <v>25</v>
      </c>
      <c r="C134" s="243" t="s">
        <v>951</v>
      </c>
      <c r="D134" s="284" t="s">
        <v>1359</v>
      </c>
      <c r="E134" s="245"/>
      <c r="F134" s="44" t="s">
        <v>11</v>
      </c>
      <c r="G134" s="245"/>
      <c r="H134" s="247"/>
      <c r="I134" s="243" t="s">
        <v>952</v>
      </c>
      <c r="J134" s="555" t="s">
        <v>1527</v>
      </c>
      <c r="K134" s="262"/>
    </row>
    <row r="135" spans="1:254" ht="16.5" customHeight="1">
      <c r="A135" s="594" t="s">
        <v>990</v>
      </c>
      <c r="B135" s="242" t="s">
        <v>25</v>
      </c>
      <c r="C135" s="243" t="s">
        <v>951</v>
      </c>
      <c r="D135" s="284" t="s">
        <v>1360</v>
      </c>
      <c r="E135" s="245"/>
      <c r="F135" s="44" t="s">
        <v>11</v>
      </c>
      <c r="G135" s="245"/>
      <c r="H135" s="247"/>
      <c r="I135" s="258" t="s">
        <v>954</v>
      </c>
      <c r="J135" s="555" t="s">
        <v>1546</v>
      </c>
      <c r="K135" s="262"/>
    </row>
    <row r="136" spans="1:254" ht="16.5" customHeight="1">
      <c r="A136" s="594" t="s">
        <v>991</v>
      </c>
      <c r="B136" s="242" t="s">
        <v>25</v>
      </c>
      <c r="C136" s="243" t="s">
        <v>951</v>
      </c>
      <c r="D136" s="284" t="s">
        <v>1361</v>
      </c>
      <c r="E136" s="245"/>
      <c r="F136" s="44" t="s">
        <v>11</v>
      </c>
      <c r="G136" s="245"/>
      <c r="H136" s="247"/>
      <c r="I136" s="243" t="s">
        <v>373</v>
      </c>
      <c r="J136" s="555" t="s">
        <v>1547</v>
      </c>
      <c r="K136" s="262"/>
    </row>
    <row r="137" spans="1:254" ht="16.5" customHeight="1">
      <c r="A137" s="594" t="s">
        <v>993</v>
      </c>
      <c r="B137" s="242" t="s">
        <v>25</v>
      </c>
      <c r="C137" s="243" t="s">
        <v>951</v>
      </c>
      <c r="D137" s="284" t="s">
        <v>1362</v>
      </c>
      <c r="E137" s="245"/>
      <c r="F137" s="44" t="s">
        <v>11</v>
      </c>
      <c r="G137" s="245"/>
      <c r="H137" s="247"/>
      <c r="I137" s="258" t="s">
        <v>376</v>
      </c>
      <c r="J137" s="555" t="s">
        <v>1547</v>
      </c>
      <c r="K137" s="262"/>
    </row>
    <row r="138" spans="1:254" ht="16.5" customHeight="1">
      <c r="A138" s="594" t="s">
        <v>1549</v>
      </c>
      <c r="B138" s="242" t="s">
        <v>25</v>
      </c>
      <c r="C138" s="243" t="s">
        <v>377</v>
      </c>
      <c r="D138" s="63" t="s">
        <v>378</v>
      </c>
      <c r="E138" s="280" t="s">
        <v>379</v>
      </c>
      <c r="F138" s="44" t="s">
        <v>11</v>
      </c>
      <c r="G138" s="259"/>
      <c r="H138" s="247"/>
      <c r="I138" s="89" t="s">
        <v>380</v>
      </c>
      <c r="J138" s="554" t="s">
        <v>1714</v>
      </c>
      <c r="K138" s="697" t="s">
        <v>1641</v>
      </c>
      <c r="HP138" s="112"/>
      <c r="HQ138" s="112"/>
      <c r="HR138" s="112"/>
      <c r="HS138" s="112"/>
      <c r="HT138" s="112"/>
      <c r="HU138" s="112"/>
      <c r="HV138" s="112"/>
      <c r="HW138" s="112"/>
      <c r="HX138" s="112"/>
      <c r="HY138" s="112"/>
      <c r="HZ138" s="112"/>
      <c r="IA138" s="112"/>
      <c r="IB138" s="112"/>
      <c r="IC138" s="112"/>
      <c r="ID138" s="112"/>
      <c r="IE138" s="112"/>
      <c r="IF138" s="112"/>
      <c r="IG138" s="112"/>
      <c r="IH138" s="112"/>
      <c r="II138" s="112"/>
      <c r="IJ138" s="112"/>
      <c r="IK138" s="112"/>
      <c r="IL138" s="112"/>
      <c r="IM138" s="112"/>
      <c r="IN138" s="112"/>
      <c r="IO138" s="112"/>
      <c r="IP138" s="112"/>
      <c r="IQ138" s="112"/>
      <c r="IR138" s="112"/>
      <c r="IS138" s="112"/>
      <c r="IT138" s="112"/>
    </row>
    <row r="139" spans="1:254" ht="16.5" customHeight="1">
      <c r="A139" s="594" t="s">
        <v>1550</v>
      </c>
      <c r="B139" s="242" t="s">
        <v>25</v>
      </c>
      <c r="C139" s="243" t="s">
        <v>377</v>
      </c>
      <c r="D139" s="63" t="s">
        <v>381</v>
      </c>
      <c r="E139" s="280" t="s">
        <v>379</v>
      </c>
      <c r="F139" s="44" t="s">
        <v>11</v>
      </c>
      <c r="G139" s="259"/>
      <c r="H139" s="247"/>
      <c r="I139" s="89" t="s">
        <v>382</v>
      </c>
      <c r="J139" s="554" t="s">
        <v>1619</v>
      </c>
      <c r="K139" s="698"/>
      <c r="HP139" s="112"/>
      <c r="HQ139" s="112"/>
      <c r="HR139" s="112"/>
      <c r="HS139" s="112"/>
      <c r="HT139" s="112"/>
      <c r="HU139" s="112"/>
      <c r="HV139" s="112"/>
      <c r="HW139" s="112"/>
      <c r="HX139" s="112"/>
      <c r="HY139" s="112"/>
      <c r="HZ139" s="112"/>
      <c r="IA139" s="112"/>
      <c r="IB139" s="112"/>
      <c r="IC139" s="112"/>
      <c r="ID139" s="112"/>
      <c r="IE139" s="112"/>
      <c r="IF139" s="112"/>
      <c r="IG139" s="112"/>
      <c r="IH139" s="112"/>
      <c r="II139" s="112"/>
      <c r="IJ139" s="112"/>
      <c r="IK139" s="112"/>
      <c r="IL139" s="112"/>
      <c r="IM139" s="112"/>
      <c r="IN139" s="112"/>
      <c r="IO139" s="112"/>
      <c r="IP139" s="112"/>
      <c r="IQ139" s="112"/>
      <c r="IR139" s="112"/>
      <c r="IS139" s="112"/>
      <c r="IT139" s="112"/>
    </row>
    <row r="140" spans="1:254" ht="16.5" customHeight="1">
      <c r="A140" s="594" t="s">
        <v>1551</v>
      </c>
      <c r="B140" s="242" t="s">
        <v>25</v>
      </c>
      <c r="C140" s="243" t="s">
        <v>377</v>
      </c>
      <c r="D140" s="63" t="s">
        <v>383</v>
      </c>
      <c r="E140" s="280" t="s">
        <v>379</v>
      </c>
      <c r="F140" s="44" t="s">
        <v>11</v>
      </c>
      <c r="G140" s="259"/>
      <c r="H140" s="247"/>
      <c r="I140" s="89" t="s">
        <v>384</v>
      </c>
      <c r="J140" s="554" t="s">
        <v>1620</v>
      </c>
      <c r="K140" s="698"/>
      <c r="HP140" s="112"/>
      <c r="HQ140" s="112"/>
      <c r="HR140" s="112"/>
      <c r="HS140" s="112"/>
      <c r="HT140" s="112"/>
      <c r="HU140" s="112"/>
      <c r="HV140" s="112"/>
      <c r="HW140" s="112"/>
      <c r="HX140" s="112"/>
      <c r="HY140" s="112"/>
      <c r="HZ140" s="112"/>
      <c r="IA140" s="112"/>
      <c r="IB140" s="112"/>
      <c r="IC140" s="112"/>
      <c r="ID140" s="112"/>
      <c r="IE140" s="112"/>
      <c r="IF140" s="112"/>
      <c r="IG140" s="112"/>
      <c r="IH140" s="112"/>
      <c r="II140" s="112"/>
      <c r="IJ140" s="112"/>
      <c r="IK140" s="112"/>
      <c r="IL140" s="112"/>
      <c r="IM140" s="112"/>
      <c r="IN140" s="112"/>
      <c r="IO140" s="112"/>
      <c r="IP140" s="112"/>
      <c r="IQ140" s="112"/>
      <c r="IR140" s="112"/>
      <c r="IS140" s="112"/>
      <c r="IT140" s="112"/>
    </row>
    <row r="141" spans="1:254" ht="16.5" customHeight="1">
      <c r="A141" s="594" t="s">
        <v>1553</v>
      </c>
      <c r="B141" s="242" t="s">
        <v>25</v>
      </c>
      <c r="C141" s="243" t="s">
        <v>377</v>
      </c>
      <c r="D141" s="63" t="s">
        <v>385</v>
      </c>
      <c r="E141" s="281"/>
      <c r="F141" s="44" t="s">
        <v>11</v>
      </c>
      <c r="G141" s="259"/>
      <c r="H141" s="247"/>
      <c r="I141" s="89" t="s">
        <v>1477</v>
      </c>
      <c r="J141" s="558"/>
      <c r="K141" s="698"/>
      <c r="HP141" s="112"/>
      <c r="HQ141" s="112"/>
      <c r="HR141" s="112"/>
      <c r="HS141" s="112"/>
      <c r="HT141" s="112"/>
      <c r="HU141" s="112"/>
      <c r="HV141" s="112"/>
      <c r="HW141" s="112"/>
      <c r="HX141" s="112"/>
      <c r="HY141" s="112"/>
      <c r="HZ141" s="112"/>
      <c r="IA141" s="112"/>
      <c r="IB141" s="112"/>
      <c r="IC141" s="112"/>
      <c r="ID141" s="112"/>
      <c r="IE141" s="112"/>
      <c r="IF141" s="112"/>
      <c r="IG141" s="112"/>
      <c r="IH141" s="112"/>
      <c r="II141" s="112"/>
      <c r="IJ141" s="112"/>
      <c r="IK141" s="112"/>
      <c r="IL141" s="112"/>
      <c r="IM141" s="112"/>
      <c r="IN141" s="112"/>
      <c r="IO141" s="112"/>
      <c r="IP141" s="112"/>
      <c r="IQ141" s="112"/>
      <c r="IR141" s="112"/>
      <c r="IS141" s="112"/>
      <c r="IT141" s="112"/>
    </row>
    <row r="142" spans="1:254" ht="16.5" customHeight="1">
      <c r="A142" s="594" t="s">
        <v>1554</v>
      </c>
      <c r="B142" s="242" t="s">
        <v>25</v>
      </c>
      <c r="C142" s="243" t="s">
        <v>377</v>
      </c>
      <c r="D142" s="63" t="s">
        <v>386</v>
      </c>
      <c r="E142" s="281"/>
      <c r="F142" s="44" t="s">
        <v>11</v>
      </c>
      <c r="G142" s="259"/>
      <c r="H142" s="247"/>
      <c r="I142" s="92"/>
      <c r="J142" s="554" t="s">
        <v>1721</v>
      </c>
      <c r="K142" s="698"/>
      <c r="HP142" s="112"/>
      <c r="HQ142" s="112"/>
      <c r="HR142" s="112"/>
      <c r="HS142" s="112"/>
      <c r="HT142" s="112"/>
      <c r="HU142" s="112"/>
      <c r="HV142" s="112"/>
      <c r="HW142" s="112"/>
      <c r="HX142" s="112"/>
      <c r="HY142" s="112"/>
      <c r="HZ142" s="112"/>
      <c r="IA142" s="112"/>
      <c r="IB142" s="112"/>
      <c r="IC142" s="112"/>
      <c r="ID142" s="112"/>
      <c r="IE142" s="112"/>
      <c r="IF142" s="112"/>
      <c r="IG142" s="112"/>
      <c r="IH142" s="112"/>
      <c r="II142" s="112"/>
      <c r="IJ142" s="112"/>
      <c r="IK142" s="112"/>
      <c r="IL142" s="112"/>
      <c r="IM142" s="112"/>
      <c r="IN142" s="112"/>
      <c r="IO142" s="112"/>
      <c r="IP142" s="112"/>
      <c r="IQ142" s="112"/>
      <c r="IR142" s="112"/>
      <c r="IS142" s="112"/>
      <c r="IT142" s="112"/>
    </row>
    <row r="143" spans="1:254" ht="16.5" customHeight="1">
      <c r="A143" s="594" t="s">
        <v>1555</v>
      </c>
      <c r="B143" s="242" t="s">
        <v>25</v>
      </c>
      <c r="C143" s="243" t="s">
        <v>377</v>
      </c>
      <c r="D143" s="63" t="s">
        <v>387</v>
      </c>
      <c r="E143" s="281"/>
      <c r="F143" s="44" t="s">
        <v>11</v>
      </c>
      <c r="G143" s="259"/>
      <c r="H143" s="247"/>
      <c r="I143" s="89" t="s">
        <v>388</v>
      </c>
      <c r="J143" s="554" t="s">
        <v>1709</v>
      </c>
      <c r="K143" s="698"/>
      <c r="HP143" s="112"/>
      <c r="HQ143" s="112"/>
      <c r="HR143" s="112"/>
      <c r="HS143" s="112"/>
      <c r="HT143" s="112"/>
      <c r="HU143" s="112"/>
      <c r="HV143" s="112"/>
      <c r="HW143" s="112"/>
      <c r="HX143" s="112"/>
      <c r="HY143" s="112"/>
      <c r="HZ143" s="112"/>
      <c r="IA143" s="112"/>
      <c r="IB143" s="112"/>
      <c r="IC143" s="112"/>
      <c r="ID143" s="112"/>
      <c r="IE143" s="112"/>
      <c r="IF143" s="112"/>
      <c r="IG143" s="112"/>
      <c r="IH143" s="112"/>
      <c r="II143" s="112"/>
      <c r="IJ143" s="112"/>
      <c r="IK143" s="112"/>
      <c r="IL143" s="112"/>
      <c r="IM143" s="112"/>
      <c r="IN143" s="112"/>
      <c r="IO143" s="112"/>
      <c r="IP143" s="112"/>
      <c r="IQ143" s="112"/>
      <c r="IR143" s="112"/>
      <c r="IS143" s="112"/>
      <c r="IT143" s="112"/>
    </row>
    <row r="144" spans="1:254" ht="16.5" customHeight="1">
      <c r="A144" s="594" t="s">
        <v>1556</v>
      </c>
      <c r="B144" s="242" t="s">
        <v>25</v>
      </c>
      <c r="C144" s="243" t="s">
        <v>377</v>
      </c>
      <c r="D144" s="63" t="s">
        <v>389</v>
      </c>
      <c r="E144" s="280" t="s">
        <v>390</v>
      </c>
      <c r="F144" s="44" t="s">
        <v>11</v>
      </c>
      <c r="G144" s="259"/>
      <c r="H144" s="247"/>
      <c r="I144" s="89" t="s">
        <v>391</v>
      </c>
      <c r="J144" s="554"/>
      <c r="K144" s="698"/>
      <c r="HP144" s="112"/>
      <c r="HQ144" s="112"/>
      <c r="HR144" s="112"/>
      <c r="HS144" s="112"/>
      <c r="HT144" s="112"/>
      <c r="HU144" s="112"/>
      <c r="HV144" s="112"/>
      <c r="HW144" s="112"/>
      <c r="HX144" s="112"/>
      <c r="HY144" s="112"/>
      <c r="HZ144" s="112"/>
      <c r="IA144" s="112"/>
      <c r="IB144" s="112"/>
      <c r="IC144" s="112"/>
      <c r="ID144" s="112"/>
      <c r="IE144" s="112"/>
      <c r="IF144" s="112"/>
      <c r="IG144" s="112"/>
      <c r="IH144" s="112"/>
      <c r="II144" s="112"/>
      <c r="IJ144" s="112"/>
      <c r="IK144" s="112"/>
      <c r="IL144" s="112"/>
      <c r="IM144" s="112"/>
      <c r="IN144" s="112"/>
      <c r="IO144" s="112"/>
      <c r="IP144" s="112"/>
      <c r="IQ144" s="112"/>
      <c r="IR144" s="112"/>
      <c r="IS144" s="112"/>
      <c r="IT144" s="112"/>
    </row>
    <row r="145" spans="1:254" ht="16.5" customHeight="1">
      <c r="A145" s="594" t="s">
        <v>1568</v>
      </c>
      <c r="B145" s="242" t="s">
        <v>25</v>
      </c>
      <c r="C145" s="243" t="s">
        <v>377</v>
      </c>
      <c r="D145" s="63" t="s">
        <v>392</v>
      </c>
      <c r="E145" s="280" t="s">
        <v>393</v>
      </c>
      <c r="F145" s="44" t="s">
        <v>11</v>
      </c>
      <c r="G145" s="259"/>
      <c r="H145" s="247"/>
      <c r="I145" s="89" t="s">
        <v>394</v>
      </c>
      <c r="J145" s="554"/>
      <c r="K145" s="698"/>
      <c r="HP145" s="112"/>
      <c r="HQ145" s="112"/>
      <c r="HR145" s="112"/>
      <c r="HS145" s="112"/>
      <c r="HT145" s="112"/>
      <c r="HU145" s="112"/>
      <c r="HV145" s="112"/>
      <c r="HW145" s="112"/>
      <c r="HX145" s="112"/>
      <c r="HY145" s="112"/>
      <c r="HZ145" s="112"/>
      <c r="IA145" s="112"/>
      <c r="IB145" s="112"/>
      <c r="IC145" s="112"/>
      <c r="ID145" s="112"/>
      <c r="IE145" s="112"/>
      <c r="IF145" s="112"/>
      <c r="IG145" s="112"/>
      <c r="IH145" s="112"/>
      <c r="II145" s="112"/>
      <c r="IJ145" s="112"/>
      <c r="IK145" s="112"/>
      <c r="IL145" s="112"/>
      <c r="IM145" s="112"/>
      <c r="IN145" s="112"/>
      <c r="IO145" s="112"/>
      <c r="IP145" s="112"/>
      <c r="IQ145" s="112"/>
      <c r="IR145" s="112"/>
      <c r="IS145" s="112"/>
      <c r="IT145" s="112"/>
    </row>
    <row r="146" spans="1:254" ht="16.5" customHeight="1">
      <c r="A146" s="594" t="s">
        <v>1569</v>
      </c>
      <c r="B146" s="242" t="s">
        <v>25</v>
      </c>
      <c r="C146" s="243" t="s">
        <v>377</v>
      </c>
      <c r="D146" s="63" t="s">
        <v>395</v>
      </c>
      <c r="E146" s="280" t="s">
        <v>396</v>
      </c>
      <c r="F146" s="44" t="s">
        <v>11</v>
      </c>
      <c r="G146" s="259"/>
      <c r="H146" s="247"/>
      <c r="I146" s="89" t="s">
        <v>391</v>
      </c>
      <c r="J146" s="554"/>
      <c r="K146" s="698"/>
      <c r="HP146" s="112"/>
      <c r="HQ146" s="112"/>
      <c r="HR146" s="112"/>
      <c r="HS146" s="112"/>
      <c r="HT146" s="112"/>
      <c r="HU146" s="112"/>
      <c r="HV146" s="112"/>
      <c r="HW146" s="112"/>
      <c r="HX146" s="112"/>
      <c r="HY146" s="112"/>
      <c r="HZ146" s="112"/>
      <c r="IA146" s="112"/>
      <c r="IB146" s="112"/>
      <c r="IC146" s="112"/>
      <c r="ID146" s="112"/>
      <c r="IE146" s="112"/>
      <c r="IF146" s="112"/>
      <c r="IG146" s="112"/>
      <c r="IH146" s="112"/>
      <c r="II146" s="112"/>
      <c r="IJ146" s="112"/>
      <c r="IK146" s="112"/>
      <c r="IL146" s="112"/>
      <c r="IM146" s="112"/>
      <c r="IN146" s="112"/>
      <c r="IO146" s="112"/>
      <c r="IP146" s="112"/>
      <c r="IQ146" s="112"/>
      <c r="IR146" s="112"/>
      <c r="IS146" s="112"/>
      <c r="IT146" s="112"/>
    </row>
    <row r="147" spans="1:254" ht="16.5" customHeight="1">
      <c r="A147" s="594" t="s">
        <v>1570</v>
      </c>
      <c r="B147" s="242" t="s">
        <v>25</v>
      </c>
      <c r="C147" s="243" t="s">
        <v>377</v>
      </c>
      <c r="D147" s="63" t="s">
        <v>397</v>
      </c>
      <c r="E147" s="280" t="s">
        <v>390</v>
      </c>
      <c r="F147" s="44" t="s">
        <v>11</v>
      </c>
      <c r="G147" s="259"/>
      <c r="H147" s="247"/>
      <c r="I147" s="89" t="s">
        <v>398</v>
      </c>
      <c r="J147" s="554"/>
      <c r="K147" s="698"/>
      <c r="HP147" s="112"/>
      <c r="HQ147" s="112"/>
      <c r="HR147" s="112"/>
      <c r="HS147" s="112"/>
      <c r="HT147" s="112"/>
      <c r="HU147" s="112"/>
      <c r="HV147" s="112"/>
      <c r="HW147" s="112"/>
      <c r="HX147" s="112"/>
      <c r="HY147" s="112"/>
      <c r="HZ147" s="112"/>
      <c r="IA147" s="112"/>
      <c r="IB147" s="112"/>
      <c r="IC147" s="112"/>
      <c r="ID147" s="112"/>
      <c r="IE147" s="112"/>
      <c r="IF147" s="112"/>
      <c r="IG147" s="112"/>
      <c r="IH147" s="112"/>
      <c r="II147" s="112"/>
      <c r="IJ147" s="112"/>
      <c r="IK147" s="112"/>
      <c r="IL147" s="112"/>
      <c r="IM147" s="112"/>
      <c r="IN147" s="112"/>
      <c r="IO147" s="112"/>
      <c r="IP147" s="112"/>
      <c r="IQ147" s="112"/>
      <c r="IR147" s="112"/>
      <c r="IS147" s="112"/>
      <c r="IT147" s="112"/>
    </row>
    <row r="148" spans="1:254" ht="16.5" customHeight="1">
      <c r="A148" s="594" t="s">
        <v>1571</v>
      </c>
      <c r="B148" s="242" t="s">
        <v>25</v>
      </c>
      <c r="C148" s="243" t="s">
        <v>377</v>
      </c>
      <c r="D148" s="63" t="s">
        <v>399</v>
      </c>
      <c r="E148" s="280" t="s">
        <v>400</v>
      </c>
      <c r="F148" s="44" t="s">
        <v>11</v>
      </c>
      <c r="G148" s="259"/>
      <c r="H148" s="247"/>
      <c r="I148" s="89" t="s">
        <v>401</v>
      </c>
      <c r="J148" s="554"/>
      <c r="K148" s="698"/>
      <c r="HP148" s="112"/>
      <c r="HQ148" s="112"/>
      <c r="HR148" s="112"/>
      <c r="HS148" s="112"/>
      <c r="HT148" s="112"/>
      <c r="HU148" s="112"/>
      <c r="HV148" s="112"/>
      <c r="HW148" s="112"/>
      <c r="HX148" s="112"/>
      <c r="HY148" s="112"/>
      <c r="HZ148" s="112"/>
      <c r="IA148" s="112"/>
      <c r="IB148" s="112"/>
      <c r="IC148" s="112"/>
      <c r="ID148" s="112"/>
      <c r="IE148" s="112"/>
      <c r="IF148" s="112"/>
      <c r="IG148" s="112"/>
      <c r="IH148" s="112"/>
      <c r="II148" s="112"/>
      <c r="IJ148" s="112"/>
      <c r="IK148" s="112"/>
      <c r="IL148" s="112"/>
      <c r="IM148" s="112"/>
      <c r="IN148" s="112"/>
      <c r="IO148" s="112"/>
      <c r="IP148" s="112"/>
      <c r="IQ148" s="112"/>
      <c r="IR148" s="112"/>
      <c r="IS148" s="112"/>
      <c r="IT148" s="112"/>
    </row>
    <row r="149" spans="1:254" ht="16.5" customHeight="1">
      <c r="A149" s="594" t="s">
        <v>1572</v>
      </c>
      <c r="B149" s="242" t="s">
        <v>25</v>
      </c>
      <c r="C149" s="243" t="s">
        <v>377</v>
      </c>
      <c r="D149" s="63" t="s">
        <v>402</v>
      </c>
      <c r="E149" s="280" t="s">
        <v>403</v>
      </c>
      <c r="F149" s="44" t="s">
        <v>11</v>
      </c>
      <c r="G149" s="259"/>
      <c r="H149" s="247"/>
      <c r="I149" s="89" t="s">
        <v>391</v>
      </c>
      <c r="J149" s="554"/>
      <c r="K149" s="698"/>
      <c r="HP149" s="112"/>
      <c r="HQ149" s="112"/>
      <c r="HR149" s="112"/>
      <c r="HS149" s="112"/>
      <c r="HT149" s="112"/>
      <c r="HU149" s="112"/>
      <c r="HV149" s="112"/>
      <c r="HW149" s="112"/>
      <c r="HX149" s="112"/>
      <c r="HY149" s="112"/>
      <c r="HZ149" s="112"/>
      <c r="IA149" s="112"/>
      <c r="IB149" s="112"/>
      <c r="IC149" s="112"/>
      <c r="ID149" s="112"/>
      <c r="IE149" s="112"/>
      <c r="IF149" s="112"/>
      <c r="IG149" s="112"/>
      <c r="IH149" s="112"/>
      <c r="II149" s="112"/>
      <c r="IJ149" s="112"/>
      <c r="IK149" s="112"/>
      <c r="IL149" s="112"/>
      <c r="IM149" s="112"/>
      <c r="IN149" s="112"/>
      <c r="IO149" s="112"/>
      <c r="IP149" s="112"/>
      <c r="IQ149" s="112"/>
      <c r="IR149" s="112"/>
      <c r="IS149" s="112"/>
      <c r="IT149" s="112"/>
    </row>
    <row r="150" spans="1:254" ht="16.5" customHeight="1">
      <c r="A150" s="594" t="s">
        <v>1573</v>
      </c>
      <c r="B150" s="242" t="s">
        <v>25</v>
      </c>
      <c r="C150" s="243" t="s">
        <v>377</v>
      </c>
      <c r="D150" s="63" t="s">
        <v>404</v>
      </c>
      <c r="E150" s="280" t="s">
        <v>405</v>
      </c>
      <c r="F150" s="44" t="s">
        <v>11</v>
      </c>
      <c r="G150" s="259"/>
      <c r="H150" s="247"/>
      <c r="I150" s="124" t="s">
        <v>1615</v>
      </c>
      <c r="J150" s="554"/>
      <c r="K150" s="698"/>
      <c r="HP150" s="112"/>
      <c r="HQ150" s="112"/>
      <c r="HR150" s="112"/>
      <c r="HS150" s="112"/>
      <c r="HT150" s="112"/>
      <c r="HU150" s="112"/>
      <c r="HV150" s="112"/>
      <c r="HW150" s="112"/>
      <c r="HX150" s="112"/>
      <c r="HY150" s="112"/>
      <c r="HZ150" s="112"/>
      <c r="IA150" s="112"/>
      <c r="IB150" s="112"/>
      <c r="IC150" s="112"/>
      <c r="ID150" s="112"/>
      <c r="IE150" s="112"/>
      <c r="IF150" s="112"/>
      <c r="IG150" s="112"/>
      <c r="IH150" s="112"/>
      <c r="II150" s="112"/>
      <c r="IJ150" s="112"/>
      <c r="IK150" s="112"/>
      <c r="IL150" s="112"/>
      <c r="IM150" s="112"/>
      <c r="IN150" s="112"/>
      <c r="IO150" s="112"/>
      <c r="IP150" s="112"/>
      <c r="IQ150" s="112"/>
      <c r="IR150" s="112"/>
      <c r="IS150" s="112"/>
      <c r="IT150" s="112"/>
    </row>
    <row r="151" spans="1:254" ht="16.5" customHeight="1">
      <c r="A151" s="594" t="s">
        <v>1574</v>
      </c>
      <c r="B151" s="242" t="s">
        <v>25</v>
      </c>
      <c r="C151" s="243" t="s">
        <v>377</v>
      </c>
      <c r="D151" s="63" t="s">
        <v>406</v>
      </c>
      <c r="E151" s="280" t="s">
        <v>407</v>
      </c>
      <c r="F151" s="44" t="s">
        <v>11</v>
      </c>
      <c r="G151" s="259"/>
      <c r="H151" s="247"/>
      <c r="I151" s="89" t="s">
        <v>408</v>
      </c>
      <c r="J151" s="554"/>
      <c r="K151" s="698"/>
      <c r="HP151" s="112"/>
      <c r="HQ151" s="112"/>
      <c r="HR151" s="112"/>
      <c r="HS151" s="112"/>
      <c r="HT151" s="112"/>
      <c r="HU151" s="112"/>
      <c r="HV151" s="112"/>
      <c r="HW151" s="112"/>
      <c r="HX151" s="112"/>
      <c r="HY151" s="112"/>
      <c r="HZ151" s="112"/>
      <c r="IA151" s="112"/>
      <c r="IB151" s="112"/>
      <c r="IC151" s="112"/>
      <c r="ID151" s="112"/>
      <c r="IE151" s="112"/>
      <c r="IF151" s="112"/>
      <c r="IG151" s="112"/>
      <c r="IH151" s="112"/>
      <c r="II151" s="112"/>
      <c r="IJ151" s="112"/>
      <c r="IK151" s="112"/>
      <c r="IL151" s="112"/>
      <c r="IM151" s="112"/>
      <c r="IN151" s="112"/>
      <c r="IO151" s="112"/>
      <c r="IP151" s="112"/>
      <c r="IQ151" s="112"/>
      <c r="IR151" s="112"/>
      <c r="IS151" s="112"/>
      <c r="IT151" s="112"/>
    </row>
    <row r="152" spans="1:254" ht="16.5" customHeight="1">
      <c r="A152" s="594" t="s">
        <v>1575</v>
      </c>
      <c r="B152" s="242" t="s">
        <v>25</v>
      </c>
      <c r="C152" s="243" t="s">
        <v>377</v>
      </c>
      <c r="D152" s="63" t="s">
        <v>409</v>
      </c>
      <c r="E152" s="281"/>
      <c r="F152" s="44" t="s">
        <v>11</v>
      </c>
      <c r="G152" s="259"/>
      <c r="H152" s="247"/>
      <c r="I152" s="92"/>
      <c r="J152" s="554" t="s">
        <v>1821</v>
      </c>
      <c r="K152" s="698"/>
      <c r="HP152" s="112"/>
      <c r="HQ152" s="112"/>
      <c r="HR152" s="112"/>
      <c r="HS152" s="112"/>
      <c r="HT152" s="112"/>
      <c r="HU152" s="112"/>
      <c r="HV152" s="112"/>
      <c r="HW152" s="112"/>
      <c r="HX152" s="112"/>
      <c r="HY152" s="112"/>
      <c r="HZ152" s="112"/>
      <c r="IA152" s="112"/>
      <c r="IB152" s="112"/>
      <c r="IC152" s="112"/>
      <c r="ID152" s="112"/>
      <c r="IE152" s="112"/>
      <c r="IF152" s="112"/>
      <c r="IG152" s="112"/>
      <c r="IH152" s="112"/>
      <c r="II152" s="112"/>
      <c r="IJ152" s="112"/>
      <c r="IK152" s="112"/>
      <c r="IL152" s="112"/>
      <c r="IM152" s="112"/>
      <c r="IN152" s="112"/>
      <c r="IO152" s="112"/>
      <c r="IP152" s="112"/>
      <c r="IQ152" s="112"/>
      <c r="IR152" s="112"/>
      <c r="IS152" s="112"/>
      <c r="IT152" s="112"/>
    </row>
    <row r="153" spans="1:254" ht="16.5" customHeight="1">
      <c r="A153" s="594" t="s">
        <v>1576</v>
      </c>
      <c r="B153" s="242" t="s">
        <v>25</v>
      </c>
      <c r="C153" s="243" t="s">
        <v>377</v>
      </c>
      <c r="D153" s="282" t="s">
        <v>410</v>
      </c>
      <c r="E153" s="281"/>
      <c r="F153" s="44" t="s">
        <v>11</v>
      </c>
      <c r="G153" s="259"/>
      <c r="H153" s="247"/>
      <c r="I153" s="90"/>
      <c r="J153" s="554" t="s">
        <v>1813</v>
      </c>
      <c r="K153" s="698"/>
      <c r="HP153" s="112"/>
      <c r="HQ153" s="112"/>
      <c r="HR153" s="112"/>
      <c r="HS153" s="112"/>
      <c r="HT153" s="112"/>
      <c r="HU153" s="112"/>
      <c r="HV153" s="112"/>
      <c r="HW153" s="112"/>
      <c r="HX153" s="112"/>
      <c r="HY153" s="112"/>
      <c r="HZ153" s="112"/>
      <c r="IA153" s="112"/>
      <c r="IB153" s="112"/>
      <c r="IC153" s="112"/>
      <c r="ID153" s="112"/>
      <c r="IE153" s="112"/>
      <c r="IF153" s="112"/>
      <c r="IG153" s="112"/>
      <c r="IH153" s="112"/>
      <c r="II153" s="112"/>
      <c r="IJ153" s="112"/>
      <c r="IK153" s="112"/>
      <c r="IL153" s="112"/>
      <c r="IM153" s="112"/>
      <c r="IN153" s="112"/>
      <c r="IO153" s="112"/>
      <c r="IP153" s="112"/>
      <c r="IQ153" s="112"/>
      <c r="IR153" s="112"/>
      <c r="IS153" s="112"/>
      <c r="IT153" s="112"/>
    </row>
    <row r="154" spans="1:254" ht="16.5" customHeight="1">
      <c r="A154" s="594" t="s">
        <v>1577</v>
      </c>
      <c r="B154" s="242" t="s">
        <v>25</v>
      </c>
      <c r="C154" s="243" t="s">
        <v>377</v>
      </c>
      <c r="D154" s="282" t="s">
        <v>1710</v>
      </c>
      <c r="E154" s="281"/>
      <c r="F154" s="44" t="s">
        <v>11</v>
      </c>
      <c r="G154" s="259"/>
      <c r="H154" s="247"/>
      <c r="I154" s="89" t="s">
        <v>411</v>
      </c>
      <c r="J154" s="554" t="s">
        <v>1769</v>
      </c>
      <c r="K154" s="698"/>
      <c r="HP154" s="112"/>
      <c r="HQ154" s="112"/>
      <c r="HR154" s="112"/>
      <c r="HS154" s="112"/>
      <c r="HT154" s="112"/>
      <c r="HU154" s="112"/>
      <c r="HV154" s="112"/>
      <c r="HW154" s="112"/>
      <c r="HX154" s="112"/>
      <c r="HY154" s="112"/>
      <c r="HZ154" s="112"/>
      <c r="IA154" s="112"/>
      <c r="IB154" s="112"/>
      <c r="IC154" s="112"/>
      <c r="ID154" s="112"/>
      <c r="IE154" s="112"/>
      <c r="IF154" s="112"/>
      <c r="IG154" s="112"/>
      <c r="IH154" s="112"/>
      <c r="II154" s="112"/>
      <c r="IJ154" s="112"/>
      <c r="IK154" s="112"/>
      <c r="IL154" s="112"/>
      <c r="IM154" s="112"/>
      <c r="IN154" s="112"/>
      <c r="IO154" s="112"/>
      <c r="IP154" s="112"/>
      <c r="IQ154" s="112"/>
      <c r="IR154" s="112"/>
      <c r="IS154" s="112"/>
      <c r="IT154" s="112"/>
    </row>
    <row r="155" spans="1:254" ht="16.5" customHeight="1">
      <c r="A155" s="594" t="s">
        <v>1578</v>
      </c>
      <c r="B155" s="242" t="s">
        <v>25</v>
      </c>
      <c r="C155" s="243" t="s">
        <v>377</v>
      </c>
      <c r="D155" s="282" t="s">
        <v>1711</v>
      </c>
      <c r="E155" s="281"/>
      <c r="F155" s="250" t="s">
        <v>12</v>
      </c>
      <c r="G155" s="259"/>
      <c r="H155" s="247"/>
      <c r="I155" s="89" t="s">
        <v>1803</v>
      </c>
      <c r="J155" s="554" t="s">
        <v>1722</v>
      </c>
      <c r="K155" s="698"/>
      <c r="HP155" s="112"/>
      <c r="HQ155" s="112"/>
      <c r="HR155" s="112"/>
      <c r="HS155" s="112"/>
      <c r="HT155" s="112"/>
      <c r="HU155" s="112"/>
      <c r="HV155" s="112"/>
      <c r="HW155" s="112"/>
      <c r="HX155" s="112"/>
      <c r="HY155" s="112"/>
      <c r="HZ155" s="112"/>
      <c r="IA155" s="112"/>
      <c r="IB155" s="112"/>
      <c r="IC155" s="112"/>
      <c r="ID155" s="112"/>
      <c r="IE155" s="112"/>
      <c r="IF155" s="112"/>
      <c r="IG155" s="112"/>
      <c r="IH155" s="112"/>
      <c r="II155" s="112"/>
      <c r="IJ155" s="112"/>
      <c r="IK155" s="112"/>
      <c r="IL155" s="112"/>
      <c r="IM155" s="112"/>
      <c r="IN155" s="112"/>
      <c r="IO155" s="112"/>
      <c r="IP155" s="112"/>
      <c r="IQ155" s="112"/>
      <c r="IR155" s="112"/>
      <c r="IS155" s="112"/>
      <c r="IT155" s="112"/>
    </row>
    <row r="156" spans="1:254" ht="16.5" customHeight="1">
      <c r="A156" s="594" t="s">
        <v>1579</v>
      </c>
      <c r="B156" s="242" t="s">
        <v>25</v>
      </c>
      <c r="C156" s="243" t="s">
        <v>377</v>
      </c>
      <c r="D156" s="282" t="s">
        <v>1712</v>
      </c>
      <c r="E156" s="281"/>
      <c r="F156" s="44" t="s">
        <v>11</v>
      </c>
      <c r="G156" s="259"/>
      <c r="H156" s="247"/>
      <c r="I156" s="89" t="s">
        <v>413</v>
      </c>
      <c r="J156" s="554" t="s">
        <v>1713</v>
      </c>
      <c r="K156" s="698"/>
      <c r="HP156" s="112"/>
      <c r="HQ156" s="112"/>
      <c r="HR156" s="112"/>
      <c r="HS156" s="112"/>
      <c r="HT156" s="112"/>
      <c r="HU156" s="112"/>
      <c r="HV156" s="112"/>
      <c r="HW156" s="112"/>
      <c r="HX156" s="112"/>
      <c r="HY156" s="112"/>
      <c r="HZ156" s="112"/>
      <c r="IA156" s="112"/>
      <c r="IB156" s="112"/>
      <c r="IC156" s="112"/>
      <c r="ID156" s="112"/>
      <c r="IE156" s="112"/>
      <c r="IF156" s="112"/>
      <c r="IG156" s="112"/>
      <c r="IH156" s="112"/>
      <c r="II156" s="112"/>
      <c r="IJ156" s="112"/>
      <c r="IK156" s="112"/>
      <c r="IL156" s="112"/>
      <c r="IM156" s="112"/>
      <c r="IN156" s="112"/>
      <c r="IO156" s="112"/>
      <c r="IP156" s="112"/>
      <c r="IQ156" s="112"/>
      <c r="IR156" s="112"/>
      <c r="IS156" s="112"/>
      <c r="IT156" s="112"/>
    </row>
    <row r="157" spans="1:254" ht="16.5" customHeight="1">
      <c r="A157" s="594" t="s">
        <v>1580</v>
      </c>
      <c r="B157" s="242" t="s">
        <v>25</v>
      </c>
      <c r="C157" s="243" t="s">
        <v>377</v>
      </c>
      <c r="D157" s="282" t="s">
        <v>415</v>
      </c>
      <c r="E157" s="281"/>
      <c r="F157" s="44" t="s">
        <v>11</v>
      </c>
      <c r="G157" s="259"/>
      <c r="H157" s="247"/>
      <c r="I157" s="89" t="s">
        <v>416</v>
      </c>
      <c r="J157" s="554"/>
      <c r="K157" s="698"/>
      <c r="HP157" s="112"/>
      <c r="HQ157" s="112"/>
      <c r="HR157" s="112"/>
      <c r="HS157" s="112"/>
      <c r="HT157" s="112"/>
      <c r="HU157" s="112"/>
      <c r="HV157" s="112"/>
      <c r="HW157" s="112"/>
      <c r="HX157" s="112"/>
      <c r="HY157" s="112"/>
      <c r="HZ157" s="112"/>
      <c r="IA157" s="112"/>
      <c r="IB157" s="112"/>
      <c r="IC157" s="112"/>
      <c r="ID157" s="112"/>
      <c r="IE157" s="112"/>
      <c r="IF157" s="112"/>
      <c r="IG157" s="112"/>
      <c r="IH157" s="112"/>
      <c r="II157" s="112"/>
      <c r="IJ157" s="112"/>
      <c r="IK157" s="112"/>
      <c r="IL157" s="112"/>
      <c r="IM157" s="112"/>
      <c r="IN157" s="112"/>
      <c r="IO157" s="112"/>
      <c r="IP157" s="112"/>
      <c r="IQ157" s="112"/>
      <c r="IR157" s="112"/>
      <c r="IS157" s="112"/>
      <c r="IT157" s="112"/>
    </row>
    <row r="158" spans="1:254" ht="16.5" customHeight="1">
      <c r="A158" s="594" t="s">
        <v>1581</v>
      </c>
      <c r="B158" s="242" t="s">
        <v>25</v>
      </c>
      <c r="C158" s="243" t="s">
        <v>377</v>
      </c>
      <c r="D158" s="282" t="s">
        <v>417</v>
      </c>
      <c r="E158" s="281"/>
      <c r="F158" s="44" t="s">
        <v>11</v>
      </c>
      <c r="G158" s="259"/>
      <c r="H158" s="247"/>
      <c r="I158" s="90"/>
      <c r="J158" s="554" t="s">
        <v>1820</v>
      </c>
      <c r="K158" s="698"/>
      <c r="HP158" s="112"/>
      <c r="HQ158" s="112"/>
      <c r="HR158" s="112"/>
      <c r="HS158" s="112"/>
      <c r="HT158" s="112"/>
      <c r="HU158" s="112"/>
      <c r="HV158" s="112"/>
      <c r="HW158" s="112"/>
      <c r="HX158" s="112"/>
      <c r="HY158" s="112"/>
      <c r="HZ158" s="112"/>
      <c r="IA158" s="112"/>
      <c r="IB158" s="112"/>
      <c r="IC158" s="112"/>
      <c r="ID158" s="112"/>
      <c r="IE158" s="112"/>
      <c r="IF158" s="112"/>
      <c r="IG158" s="112"/>
      <c r="IH158" s="112"/>
      <c r="II158" s="112"/>
      <c r="IJ158" s="112"/>
      <c r="IK158" s="112"/>
      <c r="IL158" s="112"/>
      <c r="IM158" s="112"/>
      <c r="IN158" s="112"/>
      <c r="IO158" s="112"/>
      <c r="IP158" s="112"/>
      <c r="IQ158" s="112"/>
      <c r="IR158" s="112"/>
      <c r="IS158" s="112"/>
      <c r="IT158" s="112"/>
    </row>
    <row r="159" spans="1:254" ht="16.5" customHeight="1">
      <c r="A159" s="594" t="s">
        <v>1582</v>
      </c>
      <c r="B159" s="242" t="s">
        <v>25</v>
      </c>
      <c r="C159" s="243" t="s">
        <v>377</v>
      </c>
      <c r="D159" s="282" t="s">
        <v>418</v>
      </c>
      <c r="E159" s="280" t="s">
        <v>419</v>
      </c>
      <c r="F159" s="44" t="s">
        <v>11</v>
      </c>
      <c r="G159" s="259"/>
      <c r="H159" s="247"/>
      <c r="I159" s="89" t="s">
        <v>420</v>
      </c>
      <c r="J159" s="554" t="s">
        <v>1716</v>
      </c>
      <c r="K159" s="698"/>
      <c r="HP159" s="112"/>
      <c r="HQ159" s="112"/>
      <c r="HR159" s="112"/>
      <c r="HS159" s="112"/>
      <c r="HT159" s="112"/>
      <c r="HU159" s="112"/>
      <c r="HV159" s="112"/>
      <c r="HW159" s="112"/>
      <c r="HX159" s="112"/>
      <c r="HY159" s="112"/>
      <c r="HZ159" s="112"/>
      <c r="IA159" s="112"/>
      <c r="IB159" s="112"/>
      <c r="IC159" s="112"/>
      <c r="ID159" s="112"/>
      <c r="IE159" s="112"/>
      <c r="IF159" s="112"/>
      <c r="IG159" s="112"/>
      <c r="IH159" s="112"/>
      <c r="II159" s="112"/>
      <c r="IJ159" s="112"/>
      <c r="IK159" s="112"/>
      <c r="IL159" s="112"/>
      <c r="IM159" s="112"/>
      <c r="IN159" s="112"/>
      <c r="IO159" s="112"/>
      <c r="IP159" s="112"/>
      <c r="IQ159" s="112"/>
      <c r="IR159" s="112"/>
      <c r="IS159" s="112"/>
      <c r="IT159" s="112"/>
    </row>
    <row r="160" spans="1:254" ht="16.5" customHeight="1">
      <c r="A160" s="594" t="s">
        <v>1583</v>
      </c>
      <c r="B160" s="242" t="s">
        <v>25</v>
      </c>
      <c r="C160" s="243" t="s">
        <v>377</v>
      </c>
      <c r="D160" s="282" t="s">
        <v>421</v>
      </c>
      <c r="E160" s="281"/>
      <c r="F160" s="44" t="s">
        <v>11</v>
      </c>
      <c r="G160" s="259"/>
      <c r="H160" s="247"/>
      <c r="I160" s="92"/>
      <c r="J160" s="554" t="s">
        <v>414</v>
      </c>
      <c r="K160" s="698"/>
      <c r="HP160" s="112"/>
      <c r="HQ160" s="112"/>
      <c r="HR160" s="112"/>
      <c r="HS160" s="112"/>
      <c r="HT160" s="112"/>
      <c r="HU160" s="112"/>
      <c r="HV160" s="112"/>
      <c r="HW160" s="112"/>
      <c r="HX160" s="112"/>
      <c r="HY160" s="112"/>
      <c r="HZ160" s="112"/>
      <c r="IA160" s="112"/>
      <c r="IB160" s="112"/>
      <c r="IC160" s="112"/>
      <c r="ID160" s="112"/>
      <c r="IE160" s="112"/>
      <c r="IF160" s="112"/>
      <c r="IG160" s="112"/>
      <c r="IH160" s="112"/>
      <c r="II160" s="112"/>
      <c r="IJ160" s="112"/>
      <c r="IK160" s="112"/>
      <c r="IL160" s="112"/>
      <c r="IM160" s="112"/>
      <c r="IN160" s="112"/>
      <c r="IO160" s="112"/>
      <c r="IP160" s="112"/>
      <c r="IQ160" s="112"/>
      <c r="IR160" s="112"/>
      <c r="IS160" s="112"/>
      <c r="IT160" s="112"/>
    </row>
    <row r="161" spans="1:254" ht="16.5" customHeight="1">
      <c r="A161" s="594" t="s">
        <v>1584</v>
      </c>
      <c r="B161" s="242" t="s">
        <v>25</v>
      </c>
      <c r="C161" s="243" t="s">
        <v>377</v>
      </c>
      <c r="D161" s="282" t="s">
        <v>422</v>
      </c>
      <c r="E161" s="280" t="s">
        <v>423</v>
      </c>
      <c r="F161" s="246" t="s">
        <v>11</v>
      </c>
      <c r="G161" s="259"/>
      <c r="H161" s="247"/>
      <c r="I161" s="89" t="s">
        <v>1802</v>
      </c>
      <c r="J161" s="554" t="s">
        <v>1480</v>
      </c>
      <c r="K161" s="698"/>
      <c r="HP161" s="112"/>
      <c r="HQ161" s="112"/>
      <c r="HR161" s="112"/>
      <c r="HS161" s="112"/>
      <c r="HT161" s="112"/>
      <c r="HU161" s="112"/>
      <c r="HV161" s="112"/>
      <c r="HW161" s="112"/>
      <c r="HX161" s="112"/>
      <c r="HY161" s="112"/>
      <c r="HZ161" s="112"/>
      <c r="IA161" s="112"/>
      <c r="IB161" s="112"/>
      <c r="IC161" s="112"/>
      <c r="ID161" s="112"/>
      <c r="IE161" s="112"/>
      <c r="IF161" s="112"/>
      <c r="IG161" s="112"/>
      <c r="IH161" s="112"/>
      <c r="II161" s="112"/>
      <c r="IJ161" s="112"/>
      <c r="IK161" s="112"/>
      <c r="IL161" s="112"/>
      <c r="IM161" s="112"/>
      <c r="IN161" s="112"/>
      <c r="IO161" s="112"/>
      <c r="IP161" s="112"/>
      <c r="IQ161" s="112"/>
      <c r="IR161" s="112"/>
      <c r="IS161" s="112"/>
      <c r="IT161" s="112"/>
    </row>
    <row r="162" spans="1:254" ht="16.5" customHeight="1">
      <c r="A162" s="594" t="s">
        <v>1585</v>
      </c>
      <c r="B162" s="242" t="s">
        <v>25</v>
      </c>
      <c r="C162" s="243" t="s">
        <v>377</v>
      </c>
      <c r="D162" s="282" t="s">
        <v>425</v>
      </c>
      <c r="E162" s="280" t="s">
        <v>426</v>
      </c>
      <c r="F162" s="44" t="s">
        <v>11</v>
      </c>
      <c r="G162" s="259"/>
      <c r="H162" s="247"/>
      <c r="I162" s="89" t="s">
        <v>427</v>
      </c>
      <c r="J162" s="554" t="s">
        <v>1616</v>
      </c>
      <c r="K162" s="698"/>
      <c r="HP162" s="112"/>
      <c r="HQ162" s="112"/>
      <c r="HR162" s="112"/>
      <c r="HS162" s="112"/>
      <c r="HT162" s="112"/>
      <c r="HU162" s="112"/>
      <c r="HV162" s="112"/>
      <c r="HW162" s="112"/>
      <c r="HX162" s="112"/>
      <c r="HY162" s="112"/>
      <c r="HZ162" s="112"/>
      <c r="IA162" s="112"/>
      <c r="IB162" s="112"/>
      <c r="IC162" s="112"/>
      <c r="ID162" s="112"/>
      <c r="IE162" s="112"/>
      <c r="IF162" s="112"/>
      <c r="IG162" s="112"/>
      <c r="IH162" s="112"/>
      <c r="II162" s="112"/>
      <c r="IJ162" s="112"/>
      <c r="IK162" s="112"/>
      <c r="IL162" s="112"/>
      <c r="IM162" s="112"/>
      <c r="IN162" s="112"/>
      <c r="IO162" s="112"/>
      <c r="IP162" s="112"/>
      <c r="IQ162" s="112"/>
      <c r="IR162" s="112"/>
      <c r="IS162" s="112"/>
      <c r="IT162" s="112"/>
    </row>
    <row r="163" spans="1:254" ht="16.5" customHeight="1">
      <c r="A163" s="594" t="s">
        <v>1586</v>
      </c>
      <c r="B163" s="242" t="s">
        <v>25</v>
      </c>
      <c r="C163" s="243" t="s">
        <v>377</v>
      </c>
      <c r="D163" s="282" t="s">
        <v>428</v>
      </c>
      <c r="E163" s="280" t="s">
        <v>423</v>
      </c>
      <c r="F163" s="246" t="s">
        <v>11</v>
      </c>
      <c r="G163" s="259"/>
      <c r="H163" s="247"/>
      <c r="I163" s="89" t="s">
        <v>424</v>
      </c>
      <c r="J163" s="554" t="s">
        <v>1481</v>
      </c>
      <c r="K163" s="698"/>
      <c r="HP163" s="112"/>
      <c r="HQ163" s="112"/>
      <c r="HR163" s="112"/>
      <c r="HS163" s="112"/>
      <c r="HT163" s="112"/>
      <c r="HU163" s="112"/>
      <c r="HV163" s="112"/>
      <c r="HW163" s="112"/>
      <c r="HX163" s="112"/>
      <c r="HY163" s="112"/>
      <c r="HZ163" s="112"/>
      <c r="IA163" s="112"/>
      <c r="IB163" s="112"/>
      <c r="IC163" s="112"/>
      <c r="ID163" s="112"/>
      <c r="IE163" s="112"/>
      <c r="IF163" s="112"/>
      <c r="IG163" s="112"/>
      <c r="IH163" s="112"/>
      <c r="II163" s="112"/>
      <c r="IJ163" s="112"/>
      <c r="IK163" s="112"/>
      <c r="IL163" s="112"/>
      <c r="IM163" s="112"/>
      <c r="IN163" s="112"/>
      <c r="IO163" s="112"/>
      <c r="IP163" s="112"/>
      <c r="IQ163" s="112"/>
      <c r="IR163" s="112"/>
      <c r="IS163" s="112"/>
      <c r="IT163" s="112"/>
    </row>
    <row r="164" spans="1:254" ht="16.5" customHeight="1">
      <c r="A164" s="594" t="s">
        <v>1587</v>
      </c>
      <c r="B164" s="242" t="s">
        <v>25</v>
      </c>
      <c r="C164" s="243" t="s">
        <v>377</v>
      </c>
      <c r="D164" s="282" t="s">
        <v>429</v>
      </c>
      <c r="E164" s="64"/>
      <c r="F164" s="44" t="s">
        <v>11</v>
      </c>
      <c r="G164" s="260"/>
      <c r="H164" s="247"/>
      <c r="I164" s="90"/>
      <c r="J164" s="559" t="s">
        <v>1617</v>
      </c>
      <c r="K164" s="698"/>
      <c r="HP164" s="112"/>
      <c r="HQ164" s="112"/>
      <c r="HR164" s="112"/>
      <c r="HS164" s="112"/>
      <c r="HT164" s="112"/>
      <c r="HU164" s="112"/>
      <c r="HV164" s="112"/>
      <c r="HW164" s="112"/>
      <c r="HX164" s="112"/>
      <c r="HY164" s="112"/>
      <c r="HZ164" s="112"/>
      <c r="IA164" s="112"/>
      <c r="IB164" s="112"/>
      <c r="IC164" s="112"/>
      <c r="ID164" s="112"/>
      <c r="IE164" s="112"/>
      <c r="IF164" s="112"/>
      <c r="IG164" s="112"/>
      <c r="IH164" s="112"/>
      <c r="II164" s="112"/>
      <c r="IJ164" s="112"/>
      <c r="IK164" s="112"/>
      <c r="IL164" s="112"/>
      <c r="IM164" s="112"/>
      <c r="IN164" s="112"/>
      <c r="IO164" s="112"/>
      <c r="IP164" s="112"/>
      <c r="IQ164" s="112"/>
      <c r="IR164" s="112"/>
      <c r="IS164" s="112"/>
      <c r="IT164" s="112"/>
    </row>
    <row r="165" spans="1:254" ht="16.5" customHeight="1">
      <c r="A165" s="594" t="s">
        <v>1588</v>
      </c>
      <c r="B165" s="242" t="s">
        <v>25</v>
      </c>
      <c r="C165" s="243" t="s">
        <v>377</v>
      </c>
      <c r="D165" s="282" t="s">
        <v>430</v>
      </c>
      <c r="E165" s="281"/>
      <c r="F165" s="44" t="s">
        <v>11</v>
      </c>
      <c r="G165" s="259"/>
      <c r="H165" s="247"/>
      <c r="I165" s="90"/>
      <c r="J165" s="554" t="s">
        <v>1715</v>
      </c>
      <c r="K165" s="698"/>
      <c r="HP165" s="112"/>
      <c r="HQ165" s="112"/>
      <c r="HR165" s="112"/>
      <c r="HS165" s="112"/>
      <c r="HT165" s="112"/>
      <c r="HU165" s="112"/>
      <c r="HV165" s="112"/>
      <c r="HW165" s="112"/>
      <c r="HX165" s="112"/>
      <c r="HY165" s="112"/>
      <c r="HZ165" s="112"/>
      <c r="IA165" s="112"/>
      <c r="IB165" s="112"/>
      <c r="IC165" s="112"/>
      <c r="ID165" s="112"/>
      <c r="IE165" s="112"/>
      <c r="IF165" s="112"/>
      <c r="IG165" s="112"/>
      <c r="IH165" s="112"/>
      <c r="II165" s="112"/>
      <c r="IJ165" s="112"/>
      <c r="IK165" s="112"/>
      <c r="IL165" s="112"/>
      <c r="IM165" s="112"/>
      <c r="IN165" s="112"/>
      <c r="IO165" s="112"/>
      <c r="IP165" s="112"/>
      <c r="IQ165" s="112"/>
      <c r="IR165" s="112"/>
      <c r="IS165" s="112"/>
      <c r="IT165" s="112"/>
    </row>
    <row r="166" spans="1:254" ht="16.5" customHeight="1">
      <c r="A166" s="594" t="s">
        <v>1589</v>
      </c>
      <c r="B166" s="242" t="s">
        <v>25</v>
      </c>
      <c r="C166" s="243" t="s">
        <v>377</v>
      </c>
      <c r="D166" s="282" t="s">
        <v>431</v>
      </c>
      <c r="E166" s="281"/>
      <c r="F166" s="44" t="s">
        <v>11</v>
      </c>
      <c r="G166" s="259"/>
      <c r="H166" s="247"/>
      <c r="I166" s="90"/>
      <c r="J166" s="554" t="s">
        <v>1819</v>
      </c>
      <c r="K166" s="698"/>
      <c r="HP166" s="112"/>
      <c r="HQ166" s="112"/>
      <c r="HR166" s="112"/>
      <c r="HS166" s="112"/>
      <c r="HT166" s="112"/>
      <c r="HU166" s="112"/>
      <c r="HV166" s="112"/>
      <c r="HW166" s="112"/>
      <c r="HX166" s="112"/>
      <c r="HY166" s="112"/>
      <c r="HZ166" s="112"/>
      <c r="IA166" s="112"/>
      <c r="IB166" s="112"/>
      <c r="IC166" s="112"/>
      <c r="ID166" s="112"/>
      <c r="IE166" s="112"/>
      <c r="IF166" s="112"/>
      <c r="IG166" s="112"/>
      <c r="IH166" s="112"/>
      <c r="II166" s="112"/>
      <c r="IJ166" s="112"/>
      <c r="IK166" s="112"/>
      <c r="IL166" s="112"/>
      <c r="IM166" s="112"/>
      <c r="IN166" s="112"/>
      <c r="IO166" s="112"/>
      <c r="IP166" s="112"/>
      <c r="IQ166" s="112"/>
      <c r="IR166" s="112"/>
      <c r="IS166" s="112"/>
      <c r="IT166" s="112"/>
    </row>
    <row r="167" spans="1:254" ht="16.5" customHeight="1">
      <c r="A167" s="594" t="s">
        <v>1590</v>
      </c>
      <c r="B167" s="242" t="s">
        <v>25</v>
      </c>
      <c r="C167" s="243" t="s">
        <v>377</v>
      </c>
      <c r="D167" s="282" t="s">
        <v>432</v>
      </c>
      <c r="E167" s="281"/>
      <c r="F167" s="44" t="s">
        <v>11</v>
      </c>
      <c r="G167" s="259"/>
      <c r="H167" s="247"/>
      <c r="I167" s="89" t="s">
        <v>411</v>
      </c>
      <c r="J167" s="554" t="s">
        <v>1718</v>
      </c>
      <c r="K167" s="698"/>
      <c r="HP167" s="112"/>
      <c r="HQ167" s="112"/>
      <c r="HR167" s="112"/>
      <c r="HS167" s="112"/>
      <c r="HT167" s="112"/>
      <c r="HU167" s="112"/>
      <c r="HV167" s="112"/>
      <c r="HW167" s="112"/>
      <c r="HX167" s="112"/>
      <c r="HY167" s="112"/>
      <c r="HZ167" s="112"/>
      <c r="IA167" s="112"/>
      <c r="IB167" s="112"/>
      <c r="IC167" s="112"/>
      <c r="ID167" s="112"/>
      <c r="IE167" s="112"/>
      <c r="IF167" s="112"/>
      <c r="IG167" s="112"/>
      <c r="IH167" s="112"/>
      <c r="II167" s="112"/>
      <c r="IJ167" s="112"/>
      <c r="IK167" s="112"/>
      <c r="IL167" s="112"/>
      <c r="IM167" s="112"/>
      <c r="IN167" s="112"/>
      <c r="IO167" s="112"/>
      <c r="IP167" s="112"/>
      <c r="IQ167" s="112"/>
      <c r="IR167" s="112"/>
      <c r="IS167" s="112"/>
      <c r="IT167" s="112"/>
    </row>
    <row r="168" spans="1:254" ht="16.5" customHeight="1">
      <c r="A168" s="594" t="s">
        <v>1591</v>
      </c>
      <c r="B168" s="242" t="s">
        <v>25</v>
      </c>
      <c r="C168" s="243" t="s">
        <v>377</v>
      </c>
      <c r="D168" s="282" t="s">
        <v>433</v>
      </c>
      <c r="E168" s="281"/>
      <c r="F168" s="250" t="s">
        <v>12</v>
      </c>
      <c r="G168" s="259"/>
      <c r="H168" s="247"/>
      <c r="I168" s="89" t="s">
        <v>1801</v>
      </c>
      <c r="J168" s="554" t="s">
        <v>1719</v>
      </c>
      <c r="K168" s="698"/>
      <c r="HP168" s="112"/>
      <c r="HQ168" s="112"/>
      <c r="HR168" s="112"/>
      <c r="HS168" s="112"/>
      <c r="HT168" s="112"/>
      <c r="HU168" s="112"/>
      <c r="HV168" s="112"/>
      <c r="HW168" s="112"/>
      <c r="HX168" s="112"/>
      <c r="HY168" s="112"/>
      <c r="HZ168" s="112"/>
      <c r="IA168" s="112"/>
      <c r="IB168" s="112"/>
      <c r="IC168" s="112"/>
      <c r="ID168" s="112"/>
      <c r="IE168" s="112"/>
      <c r="IF168" s="112"/>
      <c r="IG168" s="112"/>
      <c r="IH168" s="112"/>
      <c r="II168" s="112"/>
      <c r="IJ168" s="112"/>
      <c r="IK168" s="112"/>
      <c r="IL168" s="112"/>
      <c r="IM168" s="112"/>
      <c r="IN168" s="112"/>
      <c r="IO168" s="112"/>
      <c r="IP168" s="112"/>
      <c r="IQ168" s="112"/>
      <c r="IR168" s="112"/>
      <c r="IS168" s="112"/>
      <c r="IT168" s="112"/>
    </row>
    <row r="169" spans="1:254" ht="16.5" customHeight="1">
      <c r="A169" s="594" t="s">
        <v>1592</v>
      </c>
      <c r="B169" s="242" t="s">
        <v>25</v>
      </c>
      <c r="C169" s="243" t="s">
        <v>377</v>
      </c>
      <c r="D169" s="63" t="s">
        <v>434</v>
      </c>
      <c r="E169" s="281"/>
      <c r="F169" s="44" t="s">
        <v>11</v>
      </c>
      <c r="G169" s="259"/>
      <c r="H169" s="247"/>
      <c r="I169" s="89" t="s">
        <v>435</v>
      </c>
      <c r="J169" s="554" t="s">
        <v>1720</v>
      </c>
      <c r="K169" s="698"/>
      <c r="HP169" s="112"/>
      <c r="HQ169" s="112"/>
      <c r="HR169" s="112"/>
      <c r="HS169" s="112"/>
      <c r="HT169" s="112"/>
      <c r="HU169" s="112"/>
      <c r="HV169" s="112"/>
      <c r="HW169" s="112"/>
      <c r="HX169" s="112"/>
      <c r="HY169" s="112"/>
      <c r="HZ169" s="112"/>
      <c r="IA169" s="112"/>
      <c r="IB169" s="112"/>
      <c r="IC169" s="112"/>
      <c r="ID169" s="112"/>
      <c r="IE169" s="112"/>
      <c r="IF169" s="112"/>
      <c r="IG169" s="112"/>
      <c r="IH169" s="112"/>
      <c r="II169" s="112"/>
      <c r="IJ169" s="112"/>
      <c r="IK169" s="112"/>
      <c r="IL169" s="112"/>
      <c r="IM169" s="112"/>
      <c r="IN169" s="112"/>
      <c r="IO169" s="112"/>
      <c r="IP169" s="112"/>
      <c r="IQ169" s="112"/>
      <c r="IR169" s="112"/>
      <c r="IS169" s="112"/>
      <c r="IT169" s="112"/>
    </row>
    <row r="170" spans="1:254" ht="16.5" customHeight="1">
      <c r="A170" s="594" t="s">
        <v>2312</v>
      </c>
      <c r="B170" s="242" t="s">
        <v>25</v>
      </c>
      <c r="C170" s="243" t="s">
        <v>377</v>
      </c>
      <c r="D170" s="63" t="s">
        <v>436</v>
      </c>
      <c r="E170" s="281"/>
      <c r="F170" s="44" t="s">
        <v>11</v>
      </c>
      <c r="G170" s="259"/>
      <c r="H170" s="247"/>
      <c r="I170" s="89" t="s">
        <v>437</v>
      </c>
      <c r="J170" s="554"/>
      <c r="K170" s="699"/>
      <c r="HP170" s="112"/>
      <c r="HQ170" s="112"/>
      <c r="HR170" s="112"/>
      <c r="HS170" s="112"/>
      <c r="HT170" s="112"/>
      <c r="HU170" s="112"/>
      <c r="HV170" s="112"/>
      <c r="HW170" s="112"/>
      <c r="HX170" s="112"/>
      <c r="HY170" s="112"/>
      <c r="HZ170" s="112"/>
      <c r="IA170" s="112"/>
      <c r="IB170" s="112"/>
      <c r="IC170" s="112"/>
      <c r="ID170" s="112"/>
      <c r="IE170" s="112"/>
      <c r="IF170" s="112"/>
      <c r="IG170" s="112"/>
      <c r="IH170" s="112"/>
      <c r="II170" s="112"/>
      <c r="IJ170" s="112"/>
      <c r="IK170" s="112"/>
      <c r="IL170" s="112"/>
      <c r="IM170" s="112"/>
      <c r="IN170" s="112"/>
      <c r="IO170" s="112"/>
      <c r="IP170" s="112"/>
      <c r="IQ170" s="112"/>
      <c r="IR170" s="112"/>
      <c r="IS170" s="112"/>
      <c r="IT170" s="112"/>
    </row>
    <row r="171" spans="1:254" ht="16.5" customHeight="1">
      <c r="A171" s="594" t="s">
        <v>2313</v>
      </c>
      <c r="B171" s="242" t="s">
        <v>25</v>
      </c>
      <c r="C171" s="243" t="s">
        <v>466</v>
      </c>
      <c r="D171" s="243" t="s">
        <v>958</v>
      </c>
      <c r="E171" s="245"/>
      <c r="F171" s="44" t="s">
        <v>11</v>
      </c>
      <c r="G171" s="245"/>
      <c r="H171" s="245"/>
      <c r="I171" s="247"/>
      <c r="J171" s="731" t="s">
        <v>2278</v>
      </c>
      <c r="K171" s="267" t="s">
        <v>285</v>
      </c>
    </row>
    <row r="172" spans="1:254" ht="16.5" customHeight="1">
      <c r="A172" s="594" t="s">
        <v>2314</v>
      </c>
      <c r="B172" s="242" t="s">
        <v>25</v>
      </c>
      <c r="C172" s="243" t="s">
        <v>466</v>
      </c>
      <c r="D172" s="243" t="s">
        <v>1363</v>
      </c>
      <c r="E172" s="242" t="s">
        <v>468</v>
      </c>
      <c r="F172" s="44" t="s">
        <v>11</v>
      </c>
      <c r="G172" s="245"/>
      <c r="H172" s="245"/>
      <c r="I172" s="247"/>
      <c r="J172" s="731"/>
      <c r="K172" s="262"/>
    </row>
    <row r="173" spans="1:254" ht="16.5" customHeight="1">
      <c r="A173" s="594" t="s">
        <v>1593</v>
      </c>
      <c r="B173" s="242" t="s">
        <v>25</v>
      </c>
      <c r="C173" s="243" t="s">
        <v>466</v>
      </c>
      <c r="D173" s="243" t="s">
        <v>1364</v>
      </c>
      <c r="E173" s="242" t="s">
        <v>468</v>
      </c>
      <c r="F173" s="44" t="s">
        <v>11</v>
      </c>
      <c r="G173" s="245"/>
      <c r="H173" s="245"/>
      <c r="I173" s="247"/>
      <c r="J173" s="731"/>
      <c r="K173" s="262"/>
    </row>
    <row r="174" spans="1:254" ht="16.5" customHeight="1">
      <c r="A174" s="594" t="s">
        <v>1594</v>
      </c>
      <c r="B174" s="242" t="s">
        <v>25</v>
      </c>
      <c r="C174" s="243" t="s">
        <v>466</v>
      </c>
      <c r="D174" s="243" t="s">
        <v>470</v>
      </c>
      <c r="E174" s="242" t="s">
        <v>468</v>
      </c>
      <c r="F174" s="44" t="s">
        <v>11</v>
      </c>
      <c r="G174" s="245"/>
      <c r="H174" s="245"/>
      <c r="I174" s="247"/>
      <c r="J174" s="731"/>
      <c r="K174" s="262"/>
    </row>
    <row r="175" spans="1:254" ht="16.5" customHeight="1">
      <c r="A175" s="594" t="s">
        <v>1595</v>
      </c>
      <c r="B175" s="242" t="s">
        <v>25</v>
      </c>
      <c r="C175" s="243" t="s">
        <v>466</v>
      </c>
      <c r="D175" s="243" t="s">
        <v>471</v>
      </c>
      <c r="E175" s="242" t="s">
        <v>468</v>
      </c>
      <c r="F175" s="44" t="s">
        <v>11</v>
      </c>
      <c r="G175" s="245"/>
      <c r="H175" s="245"/>
      <c r="I175" s="247"/>
      <c r="J175" s="731"/>
      <c r="K175" s="262"/>
    </row>
    <row r="176" spans="1:254" ht="16.5" customHeight="1">
      <c r="A176" s="594" t="s">
        <v>1596</v>
      </c>
      <c r="B176" s="242" t="s">
        <v>25</v>
      </c>
      <c r="C176" s="243" t="s">
        <v>466</v>
      </c>
      <c r="D176" s="243" t="s">
        <v>1365</v>
      </c>
      <c r="E176" s="242" t="s">
        <v>72</v>
      </c>
      <c r="F176" s="44" t="s">
        <v>11</v>
      </c>
      <c r="G176" s="245"/>
      <c r="H176" s="245"/>
      <c r="I176" s="247"/>
      <c r="J176" s="731"/>
      <c r="K176" s="262"/>
    </row>
    <row r="177" spans="1:11" ht="16.5" customHeight="1">
      <c r="A177" s="594" t="s">
        <v>1597</v>
      </c>
      <c r="B177" s="242" t="s">
        <v>25</v>
      </c>
      <c r="C177" s="243" t="s">
        <v>466</v>
      </c>
      <c r="D177" s="243" t="s">
        <v>1366</v>
      </c>
      <c r="E177" s="242" t="s">
        <v>72</v>
      </c>
      <c r="F177" s="44" t="s">
        <v>11</v>
      </c>
      <c r="G177" s="245"/>
      <c r="H177" s="245"/>
      <c r="I177" s="247"/>
      <c r="J177" s="731"/>
      <c r="K177" s="262"/>
    </row>
    <row r="178" spans="1:11" ht="16.5" customHeight="1">
      <c r="A178" s="594" t="s">
        <v>1598</v>
      </c>
      <c r="B178" s="242" t="s">
        <v>25</v>
      </c>
      <c r="C178" s="243" t="s">
        <v>466</v>
      </c>
      <c r="D178" s="243" t="s">
        <v>474</v>
      </c>
      <c r="E178" s="242" t="s">
        <v>72</v>
      </c>
      <c r="F178" s="44" t="s">
        <v>11</v>
      </c>
      <c r="G178" s="245"/>
      <c r="H178" s="245"/>
      <c r="I178" s="247"/>
      <c r="J178" s="731"/>
      <c r="K178" s="262"/>
    </row>
    <row r="179" spans="1:11" ht="16.5" customHeight="1">
      <c r="A179" s="594" t="s">
        <v>1599</v>
      </c>
      <c r="B179" s="242" t="s">
        <v>25</v>
      </c>
      <c r="C179" s="243" t="s">
        <v>466</v>
      </c>
      <c r="D179" s="243" t="s">
        <v>475</v>
      </c>
      <c r="E179" s="242" t="s">
        <v>72</v>
      </c>
      <c r="F179" s="44" t="s">
        <v>11</v>
      </c>
      <c r="G179" s="245"/>
      <c r="H179" s="245"/>
      <c r="I179" s="247"/>
      <c r="J179" s="731"/>
      <c r="K179" s="262"/>
    </row>
    <row r="180" spans="1:11" ht="16.5" customHeight="1">
      <c r="A180" s="594" t="s">
        <v>1600</v>
      </c>
      <c r="B180" s="242" t="s">
        <v>25</v>
      </c>
      <c r="C180" s="243" t="s">
        <v>466</v>
      </c>
      <c r="D180" s="243" t="s">
        <v>967</v>
      </c>
      <c r="E180" s="245"/>
      <c r="F180" s="44" t="s">
        <v>11</v>
      </c>
      <c r="G180" s="245"/>
      <c r="H180" s="245"/>
      <c r="I180" s="258" t="s">
        <v>2279</v>
      </c>
      <c r="J180" s="725" t="s">
        <v>2207</v>
      </c>
      <c r="K180" s="262"/>
    </row>
    <row r="181" spans="1:11" ht="16.5" customHeight="1">
      <c r="A181" s="594" t="s">
        <v>1601</v>
      </c>
      <c r="B181" s="242" t="s">
        <v>25</v>
      </c>
      <c r="C181" s="243" t="s">
        <v>466</v>
      </c>
      <c r="D181" s="243" t="s">
        <v>1367</v>
      </c>
      <c r="E181" s="242" t="s">
        <v>968</v>
      </c>
      <c r="F181" s="44" t="s">
        <v>11</v>
      </c>
      <c r="G181" s="245"/>
      <c r="H181" s="245"/>
      <c r="I181" s="247"/>
      <c r="J181" s="725"/>
      <c r="K181" s="262"/>
    </row>
    <row r="182" spans="1:11" ht="16.5" customHeight="1">
      <c r="A182" s="594" t="s">
        <v>1602</v>
      </c>
      <c r="B182" s="242" t="s">
        <v>25</v>
      </c>
      <c r="C182" s="243" t="s">
        <v>466</v>
      </c>
      <c r="D182" s="243" t="s">
        <v>1368</v>
      </c>
      <c r="E182" s="242" t="s">
        <v>968</v>
      </c>
      <c r="F182" s="44" t="s">
        <v>11</v>
      </c>
      <c r="G182" s="245"/>
      <c r="H182" s="245"/>
      <c r="I182" s="247"/>
      <c r="J182" s="725"/>
      <c r="K182" s="262"/>
    </row>
    <row r="183" spans="1:11" ht="16.5" customHeight="1">
      <c r="A183" s="594" t="s">
        <v>1603</v>
      </c>
      <c r="B183" s="242" t="s">
        <v>25</v>
      </c>
      <c r="C183" s="243" t="s">
        <v>466</v>
      </c>
      <c r="D183" s="243" t="s">
        <v>1369</v>
      </c>
      <c r="E183" s="242" t="s">
        <v>968</v>
      </c>
      <c r="F183" s="44" t="s">
        <v>11</v>
      </c>
      <c r="G183" s="245"/>
      <c r="H183" s="245"/>
      <c r="I183" s="247"/>
      <c r="J183" s="725"/>
      <c r="K183" s="262"/>
    </row>
    <row r="184" spans="1:11" ht="16.5" customHeight="1">
      <c r="A184" s="594" t="s">
        <v>1604</v>
      </c>
      <c r="B184" s="242" t="s">
        <v>25</v>
      </c>
      <c r="C184" s="243" t="s">
        <v>466</v>
      </c>
      <c r="D184" s="243" t="s">
        <v>1370</v>
      </c>
      <c r="E184" s="242" t="s">
        <v>968</v>
      </c>
      <c r="F184" s="44" t="s">
        <v>11</v>
      </c>
      <c r="G184" s="245"/>
      <c r="H184" s="245"/>
      <c r="I184" s="247"/>
      <c r="J184" s="725"/>
      <c r="K184" s="262"/>
    </row>
    <row r="185" spans="1:11" ht="16.5" customHeight="1">
      <c r="A185" s="594" t="s">
        <v>1605</v>
      </c>
      <c r="B185" s="242" t="s">
        <v>25</v>
      </c>
      <c r="C185" s="243" t="s">
        <v>466</v>
      </c>
      <c r="D185" s="243" t="s">
        <v>1371</v>
      </c>
      <c r="E185" s="242" t="s">
        <v>969</v>
      </c>
      <c r="F185" s="44" t="s">
        <v>11</v>
      </c>
      <c r="G185" s="245"/>
      <c r="H185" s="245"/>
      <c r="I185" s="247"/>
      <c r="J185" s="725"/>
      <c r="K185" s="262"/>
    </row>
    <row r="186" spans="1:11" ht="16.5" customHeight="1">
      <c r="A186" s="594" t="s">
        <v>1606</v>
      </c>
      <c r="B186" s="242" t="s">
        <v>25</v>
      </c>
      <c r="C186" s="243" t="s">
        <v>466</v>
      </c>
      <c r="D186" s="243" t="s">
        <v>1372</v>
      </c>
      <c r="E186" s="242" t="s">
        <v>969</v>
      </c>
      <c r="F186" s="44" t="s">
        <v>11</v>
      </c>
      <c r="G186" s="245"/>
      <c r="H186" s="245"/>
      <c r="I186" s="247"/>
      <c r="J186" s="725"/>
      <c r="K186" s="262"/>
    </row>
    <row r="187" spans="1:11" ht="16.5" customHeight="1">
      <c r="A187" s="594" t="s">
        <v>2315</v>
      </c>
      <c r="B187" s="242" t="s">
        <v>25</v>
      </c>
      <c r="C187" s="243" t="s">
        <v>466</v>
      </c>
      <c r="D187" s="243" t="s">
        <v>1373</v>
      </c>
      <c r="E187" s="242" t="s">
        <v>969</v>
      </c>
      <c r="F187" s="44" t="s">
        <v>11</v>
      </c>
      <c r="G187" s="245"/>
      <c r="H187" s="245"/>
      <c r="I187" s="247"/>
      <c r="J187" s="725"/>
      <c r="K187" s="262"/>
    </row>
    <row r="188" spans="1:11" ht="16.5" customHeight="1">
      <c r="A188" s="594" t="s">
        <v>2316</v>
      </c>
      <c r="B188" s="242" t="s">
        <v>25</v>
      </c>
      <c r="C188" s="243" t="s">
        <v>466</v>
      </c>
      <c r="D188" s="243" t="s">
        <v>1374</v>
      </c>
      <c r="E188" s="242" t="s">
        <v>969</v>
      </c>
      <c r="F188" s="44" t="s">
        <v>11</v>
      </c>
      <c r="G188" s="245"/>
      <c r="H188" s="245"/>
      <c r="I188" s="247"/>
      <c r="J188" s="725"/>
      <c r="K188" s="262"/>
    </row>
    <row r="189" spans="1:11" ht="16.5" customHeight="1">
      <c r="A189" s="594" t="s">
        <v>2317</v>
      </c>
      <c r="B189" s="242" t="s">
        <v>25</v>
      </c>
      <c r="C189" s="243" t="s">
        <v>440</v>
      </c>
      <c r="D189" s="243" t="s">
        <v>970</v>
      </c>
      <c r="E189" s="242" t="s">
        <v>442</v>
      </c>
      <c r="F189" s="33" t="s">
        <v>6</v>
      </c>
      <c r="G189" s="245"/>
      <c r="H189" s="247"/>
      <c r="I189" s="258" t="s">
        <v>2505</v>
      </c>
      <c r="J189" s="555"/>
      <c r="K189" s="262"/>
    </row>
    <row r="190" spans="1:11" ht="16.5" customHeight="1">
      <c r="A190" s="594" t="s">
        <v>2318</v>
      </c>
      <c r="B190" s="242" t="s">
        <v>25</v>
      </c>
      <c r="C190" s="243" t="s">
        <v>440</v>
      </c>
      <c r="D190" s="243" t="s">
        <v>1375</v>
      </c>
      <c r="E190" s="242" t="s">
        <v>445</v>
      </c>
      <c r="F190" s="33" t="s">
        <v>6</v>
      </c>
      <c r="G190" s="245"/>
      <c r="H190" s="247"/>
      <c r="I190" s="258" t="s">
        <v>2504</v>
      </c>
      <c r="J190" s="555"/>
      <c r="K190" s="262"/>
    </row>
    <row r="191" spans="1:11" ht="16.5" customHeight="1">
      <c r="A191" s="594" t="s">
        <v>2319</v>
      </c>
      <c r="B191" s="242" t="s">
        <v>25</v>
      </c>
      <c r="C191" s="243" t="s">
        <v>440</v>
      </c>
      <c r="D191" s="243" t="s">
        <v>1376</v>
      </c>
      <c r="E191" s="242" t="s">
        <v>445</v>
      </c>
      <c r="F191" s="33" t="s">
        <v>6</v>
      </c>
      <c r="G191" s="245"/>
      <c r="H191" s="247"/>
      <c r="I191" s="258" t="s">
        <v>2498</v>
      </c>
      <c r="J191" s="555"/>
      <c r="K191" s="262"/>
    </row>
    <row r="192" spans="1:11" ht="16.5" customHeight="1">
      <c r="A192" s="594" t="s">
        <v>2320</v>
      </c>
      <c r="B192" s="242" t="s">
        <v>25</v>
      </c>
      <c r="C192" s="243" t="s">
        <v>440</v>
      </c>
      <c r="D192" s="243" t="s">
        <v>1377</v>
      </c>
      <c r="E192" s="245"/>
      <c r="F192" s="33" t="s">
        <v>6</v>
      </c>
      <c r="G192" s="245"/>
      <c r="H192" s="247"/>
      <c r="I192" s="247"/>
      <c r="J192" s="555" t="s">
        <v>1607</v>
      </c>
      <c r="K192" s="262"/>
    </row>
    <row r="193" spans="1:11" ht="16.5" customHeight="1">
      <c r="A193" s="594" t="s">
        <v>2321</v>
      </c>
      <c r="B193" s="242" t="s">
        <v>25</v>
      </c>
      <c r="C193" s="243" t="s">
        <v>440</v>
      </c>
      <c r="D193" s="243" t="s">
        <v>1378</v>
      </c>
      <c r="E193" s="245"/>
      <c r="F193" s="33" t="s">
        <v>6</v>
      </c>
      <c r="G193" s="245"/>
      <c r="H193" s="247"/>
      <c r="I193" s="247"/>
      <c r="J193" s="555"/>
      <c r="K193" s="262"/>
    </row>
    <row r="194" spans="1:11" ht="16.5" customHeight="1">
      <c r="A194" s="594" t="s">
        <v>2322</v>
      </c>
      <c r="B194" s="242" t="s">
        <v>25</v>
      </c>
      <c r="C194" s="243" t="s">
        <v>440</v>
      </c>
      <c r="D194" s="243" t="s">
        <v>1379</v>
      </c>
      <c r="E194" s="245"/>
      <c r="F194" s="33" t="s">
        <v>6</v>
      </c>
      <c r="G194" s="245"/>
      <c r="H194" s="247"/>
      <c r="I194" s="247"/>
      <c r="J194" s="555"/>
      <c r="K194" s="262"/>
    </row>
    <row r="195" spans="1:11" ht="16.5" customHeight="1">
      <c r="A195" s="594" t="s">
        <v>2323</v>
      </c>
      <c r="B195" s="242" t="s">
        <v>25</v>
      </c>
      <c r="C195" s="243" t="s">
        <v>440</v>
      </c>
      <c r="D195" s="243" t="s">
        <v>1380</v>
      </c>
      <c r="E195" s="242" t="s">
        <v>442</v>
      </c>
      <c r="F195" s="246" t="s">
        <v>11</v>
      </c>
      <c r="G195" s="245"/>
      <c r="H195" s="247"/>
      <c r="I195" s="258" t="s">
        <v>980</v>
      </c>
      <c r="J195" s="555" t="s">
        <v>2500</v>
      </c>
      <c r="K195" s="723" t="s">
        <v>2499</v>
      </c>
    </row>
    <row r="196" spans="1:11" ht="16.5" customHeight="1">
      <c r="A196" s="594" t="s">
        <v>2324</v>
      </c>
      <c r="B196" s="242" t="s">
        <v>25</v>
      </c>
      <c r="C196" s="243" t="s">
        <v>440</v>
      </c>
      <c r="D196" s="243" t="s">
        <v>1381</v>
      </c>
      <c r="E196" s="242" t="s">
        <v>445</v>
      </c>
      <c r="F196" s="246" t="s">
        <v>11</v>
      </c>
      <c r="G196" s="245"/>
      <c r="H196" s="247"/>
      <c r="I196" s="258" t="s">
        <v>972</v>
      </c>
      <c r="J196" s="555"/>
      <c r="K196" s="724"/>
    </row>
    <row r="197" spans="1:11" ht="16.5" customHeight="1">
      <c r="A197" s="594" t="s">
        <v>2360</v>
      </c>
      <c r="B197" s="242" t="s">
        <v>25</v>
      </c>
      <c r="C197" s="243" t="s">
        <v>440</v>
      </c>
      <c r="D197" s="243" t="s">
        <v>1382</v>
      </c>
      <c r="E197" s="242" t="s">
        <v>445</v>
      </c>
      <c r="F197" s="246" t="s">
        <v>11</v>
      </c>
      <c r="G197" s="245"/>
      <c r="H197" s="247"/>
      <c r="I197" s="258" t="s">
        <v>974</v>
      </c>
      <c r="J197" s="555" t="s">
        <v>983</v>
      </c>
      <c r="K197" s="724"/>
    </row>
    <row r="198" spans="1:11" ht="16.5" customHeight="1">
      <c r="A198" s="594" t="s">
        <v>2361</v>
      </c>
      <c r="B198" s="242" t="s">
        <v>25</v>
      </c>
      <c r="C198" s="243" t="s">
        <v>440</v>
      </c>
      <c r="D198" s="243" t="s">
        <v>985</v>
      </c>
      <c r="E198" s="245"/>
      <c r="F198" s="246" t="s">
        <v>11</v>
      </c>
      <c r="G198" s="245"/>
      <c r="H198" s="247"/>
      <c r="I198" s="247"/>
      <c r="J198" s="555"/>
      <c r="K198" s="262"/>
    </row>
    <row r="199" spans="1:11" ht="16.5" customHeight="1">
      <c r="A199" s="594" t="s">
        <v>2362</v>
      </c>
      <c r="B199" s="242" t="s">
        <v>25</v>
      </c>
      <c r="C199" s="243" t="s">
        <v>440</v>
      </c>
      <c r="D199" s="243" t="s">
        <v>987</v>
      </c>
      <c r="E199" s="245"/>
      <c r="F199" s="246" t="s">
        <v>11</v>
      </c>
      <c r="G199" s="245"/>
      <c r="H199" s="247"/>
      <c r="I199" s="247"/>
      <c r="J199" s="555"/>
      <c r="K199" s="262"/>
    </row>
    <row r="200" spans="1:11" ht="16.5" customHeight="1">
      <c r="A200" s="594" t="s">
        <v>2364</v>
      </c>
      <c r="B200" s="242" t="s">
        <v>25</v>
      </c>
      <c r="C200" s="243" t="s">
        <v>440</v>
      </c>
      <c r="D200" s="243" t="s">
        <v>989</v>
      </c>
      <c r="E200" s="245"/>
      <c r="F200" s="246" t="s">
        <v>11</v>
      </c>
      <c r="G200" s="245"/>
      <c r="H200" s="247"/>
      <c r="I200" s="247"/>
      <c r="J200" s="555"/>
      <c r="K200" s="262"/>
    </row>
    <row r="201" spans="1:11" ht="16.5" customHeight="1">
      <c r="A201" s="594" t="s">
        <v>2368</v>
      </c>
      <c r="B201" s="242" t="s">
        <v>25</v>
      </c>
      <c r="C201" s="243" t="s">
        <v>227</v>
      </c>
      <c r="D201" s="243" t="s">
        <v>1636</v>
      </c>
      <c r="E201" s="242" t="s">
        <v>539</v>
      </c>
      <c r="F201" s="246" t="s">
        <v>11</v>
      </c>
      <c r="G201" s="245"/>
      <c r="H201" s="247"/>
      <c r="I201" s="247"/>
      <c r="J201" s="555" t="s">
        <v>230</v>
      </c>
      <c r="K201" s="262"/>
    </row>
    <row r="202" spans="1:11" ht="16.5" customHeight="1">
      <c r="A202" s="594" t="s">
        <v>2369</v>
      </c>
      <c r="B202" s="242" t="s">
        <v>25</v>
      </c>
      <c r="C202" s="243" t="s">
        <v>227</v>
      </c>
      <c r="D202" s="243" t="s">
        <v>992</v>
      </c>
      <c r="E202" s="242" t="s">
        <v>540</v>
      </c>
      <c r="F202" s="246" t="s">
        <v>11</v>
      </c>
      <c r="G202" s="245"/>
      <c r="H202" s="247"/>
      <c r="I202" s="247"/>
      <c r="J202" s="555" t="s">
        <v>234</v>
      </c>
      <c r="K202" s="262"/>
    </row>
    <row r="203" spans="1:11" ht="16.5" customHeight="1">
      <c r="A203" s="594" t="s">
        <v>2370</v>
      </c>
      <c r="B203" s="242" t="s">
        <v>25</v>
      </c>
      <c r="C203" s="243" t="s">
        <v>208</v>
      </c>
      <c r="D203" s="243" t="s">
        <v>209</v>
      </c>
      <c r="E203" s="245"/>
      <c r="F203" s="246" t="s">
        <v>11</v>
      </c>
      <c r="G203" s="245"/>
      <c r="H203" s="247"/>
      <c r="I203" s="247"/>
      <c r="J203" s="555" t="s">
        <v>994</v>
      </c>
      <c r="K203" s="262"/>
    </row>
    <row r="204" spans="1:11" ht="16.5" customHeight="1" thickBot="1">
      <c r="A204" s="594" t="s">
        <v>2371</v>
      </c>
      <c r="B204" s="268" t="s">
        <v>25</v>
      </c>
      <c r="C204" s="269" t="s">
        <v>33</v>
      </c>
      <c r="D204" s="269" t="s">
        <v>206</v>
      </c>
      <c r="E204" s="270"/>
      <c r="F204" s="246" t="s">
        <v>11</v>
      </c>
      <c r="G204" s="270"/>
      <c r="H204" s="271"/>
      <c r="I204" s="269" t="s">
        <v>542</v>
      </c>
      <c r="J204" s="560"/>
      <c r="K204" s="272"/>
    </row>
    <row r="205" spans="1:11" ht="17.45" customHeight="1">
      <c r="A205" s="147"/>
      <c r="B205" s="178"/>
      <c r="C205" s="147"/>
      <c r="D205" s="147"/>
      <c r="E205" s="178"/>
      <c r="F205" s="147"/>
      <c r="G205" s="178"/>
      <c r="H205" s="147"/>
      <c r="I205" s="147"/>
      <c r="J205" s="179"/>
      <c r="K205" s="147"/>
    </row>
    <row r="206" spans="1:11" ht="17.100000000000001" customHeight="1">
      <c r="A206" s="70"/>
      <c r="B206" s="72"/>
      <c r="C206" s="70"/>
      <c r="D206" s="70"/>
      <c r="E206" s="72"/>
      <c r="F206" s="70"/>
      <c r="G206" s="72"/>
      <c r="H206" s="70"/>
      <c r="I206" s="70"/>
      <c r="J206" s="130"/>
      <c r="K206" s="70"/>
    </row>
    <row r="207" spans="1:11" ht="17.100000000000001" customHeight="1">
      <c r="A207" s="70"/>
      <c r="B207" s="72"/>
      <c r="C207" s="70"/>
      <c r="D207" s="70"/>
      <c r="E207" s="72"/>
      <c r="F207" s="70"/>
      <c r="G207" s="72"/>
      <c r="H207" s="70"/>
      <c r="I207" s="70"/>
      <c r="J207" s="130"/>
      <c r="K207" s="70"/>
    </row>
    <row r="208" spans="1:11" ht="17.100000000000001" customHeight="1">
      <c r="A208" s="70"/>
      <c r="B208" s="72"/>
      <c r="C208" s="70"/>
      <c r="D208" s="70"/>
      <c r="E208" s="72"/>
      <c r="F208" s="70"/>
      <c r="G208" s="72"/>
      <c r="H208" s="70"/>
      <c r="I208" s="70"/>
      <c r="J208" s="130"/>
      <c r="K208" s="70"/>
    </row>
    <row r="209" spans="1:11" ht="17.100000000000001" customHeight="1">
      <c r="A209" s="70"/>
      <c r="B209" s="72"/>
      <c r="C209" s="70"/>
      <c r="D209" s="70"/>
      <c r="E209" s="72"/>
      <c r="F209" s="70"/>
      <c r="G209" s="72"/>
      <c r="H209" s="70"/>
      <c r="I209" s="70"/>
      <c r="J209" s="130"/>
      <c r="K209" s="70"/>
    </row>
    <row r="210" spans="1:11" ht="17.100000000000001" customHeight="1">
      <c r="A210" s="70"/>
      <c r="B210" s="72"/>
      <c r="C210" s="70"/>
      <c r="D210" s="70"/>
      <c r="E210" s="72"/>
      <c r="F210" s="70"/>
      <c r="G210" s="72"/>
      <c r="H210" s="70"/>
      <c r="I210" s="70"/>
      <c r="J210" s="130"/>
      <c r="K210" s="70"/>
    </row>
    <row r="211" spans="1:11" ht="17.100000000000001" customHeight="1">
      <c r="A211" s="70"/>
      <c r="B211" s="72"/>
      <c r="C211" s="70"/>
      <c r="D211" s="70"/>
      <c r="E211" s="72"/>
      <c r="F211" s="70"/>
      <c r="G211" s="72"/>
      <c r="H211" s="70"/>
      <c r="I211" s="70"/>
      <c r="J211" s="130"/>
      <c r="K211" s="70"/>
    </row>
    <row r="212" spans="1:11" ht="17.100000000000001" customHeight="1">
      <c r="A212" s="70"/>
      <c r="B212" s="72"/>
      <c r="C212" s="70"/>
      <c r="D212" s="70"/>
      <c r="E212" s="72"/>
      <c r="F212" s="70"/>
      <c r="G212" s="72"/>
      <c r="H212" s="70"/>
      <c r="I212" s="70"/>
      <c r="J212" s="130"/>
      <c r="K212" s="70"/>
    </row>
    <row r="213" spans="1:11" ht="17.100000000000001" customHeight="1">
      <c r="A213" s="70"/>
      <c r="B213" s="72"/>
      <c r="C213" s="70"/>
      <c r="D213" s="70"/>
      <c r="E213" s="72"/>
      <c r="F213" s="70"/>
      <c r="G213" s="72"/>
      <c r="H213" s="70"/>
      <c r="I213" s="70"/>
      <c r="J213" s="130"/>
      <c r="K213" s="70"/>
    </row>
    <row r="214" spans="1:11" ht="17.100000000000001" customHeight="1">
      <c r="A214" s="70"/>
      <c r="B214" s="72"/>
      <c r="C214" s="70"/>
      <c r="D214" s="70"/>
      <c r="E214" s="72"/>
      <c r="F214" s="70"/>
      <c r="G214" s="72"/>
      <c r="H214" s="70"/>
      <c r="I214" s="70"/>
      <c r="J214" s="130"/>
      <c r="K214" s="70"/>
    </row>
    <row r="215" spans="1:11" ht="17.100000000000001" customHeight="1">
      <c r="A215" s="70"/>
      <c r="B215" s="72"/>
      <c r="C215" s="70"/>
      <c r="D215" s="70"/>
      <c r="E215" s="72"/>
      <c r="F215" s="70"/>
      <c r="G215" s="72"/>
      <c r="H215" s="70"/>
      <c r="I215" s="70"/>
      <c r="J215" s="130"/>
      <c r="K215" s="70"/>
    </row>
    <row r="216" spans="1:11" ht="17.100000000000001" customHeight="1">
      <c r="A216" s="70"/>
      <c r="B216" s="72"/>
      <c r="C216" s="70"/>
      <c r="D216" s="70"/>
      <c r="E216" s="72"/>
      <c r="F216" s="70"/>
      <c r="G216" s="72"/>
      <c r="H216" s="70"/>
      <c r="I216" s="70"/>
      <c r="J216" s="130"/>
      <c r="K216" s="70"/>
    </row>
    <row r="217" spans="1:11" ht="17.100000000000001" customHeight="1">
      <c r="A217" s="70"/>
      <c r="B217" s="72"/>
      <c r="C217" s="70"/>
      <c r="D217" s="70"/>
      <c r="E217" s="72"/>
      <c r="F217" s="70"/>
      <c r="G217" s="72"/>
      <c r="H217" s="70"/>
      <c r="I217" s="70"/>
      <c r="J217" s="130"/>
      <c r="K217" s="70"/>
    </row>
    <row r="218" spans="1:11" ht="17.100000000000001" customHeight="1">
      <c r="A218" s="70"/>
      <c r="B218" s="72"/>
      <c r="C218" s="70"/>
      <c r="D218" s="70"/>
      <c r="E218" s="72"/>
      <c r="F218" s="70"/>
      <c r="G218" s="72"/>
      <c r="H218" s="70"/>
      <c r="I218" s="70"/>
      <c r="J218" s="130"/>
      <c r="K218" s="70"/>
    </row>
    <row r="219" spans="1:11" ht="17.100000000000001" customHeight="1">
      <c r="A219" s="70"/>
      <c r="B219" s="72"/>
      <c r="C219" s="70"/>
      <c r="D219" s="70"/>
      <c r="E219" s="72"/>
      <c r="F219" s="70"/>
      <c r="G219" s="72"/>
      <c r="H219" s="70"/>
      <c r="I219" s="70"/>
      <c r="J219" s="130"/>
      <c r="K219" s="70"/>
    </row>
    <row r="220" spans="1:11" ht="17.100000000000001" customHeight="1">
      <c r="A220" s="70"/>
      <c r="B220" s="72"/>
      <c r="C220" s="70"/>
      <c r="D220" s="70"/>
      <c r="E220" s="72"/>
      <c r="F220" s="70"/>
      <c r="G220" s="72"/>
      <c r="H220" s="70"/>
      <c r="I220" s="70"/>
      <c r="J220" s="130"/>
      <c r="K220" s="70"/>
    </row>
    <row r="221" spans="1:11" ht="17.100000000000001" customHeight="1">
      <c r="A221" s="70"/>
      <c r="B221" s="72"/>
      <c r="C221" s="70"/>
      <c r="D221" s="70"/>
      <c r="E221" s="72"/>
      <c r="F221" s="70"/>
      <c r="G221" s="72"/>
      <c r="H221" s="70"/>
      <c r="I221" s="70"/>
      <c r="J221" s="130"/>
      <c r="K221" s="70"/>
    </row>
    <row r="222" spans="1:11" ht="17.100000000000001" customHeight="1">
      <c r="A222" s="70"/>
      <c r="B222" s="72"/>
      <c r="C222" s="70"/>
      <c r="D222" s="70"/>
      <c r="E222" s="72"/>
      <c r="F222" s="70"/>
      <c r="G222" s="72"/>
      <c r="H222" s="70"/>
      <c r="I222" s="70"/>
      <c r="J222" s="130"/>
      <c r="K222" s="70"/>
    </row>
    <row r="223" spans="1:11" ht="17.100000000000001" customHeight="1">
      <c r="A223" s="70"/>
      <c r="B223" s="72"/>
      <c r="C223" s="70"/>
      <c r="D223" s="70"/>
      <c r="E223" s="72"/>
      <c r="F223" s="70"/>
      <c r="G223" s="72"/>
      <c r="H223" s="70"/>
      <c r="I223" s="70"/>
      <c r="J223" s="130"/>
      <c r="K223" s="70"/>
    </row>
    <row r="224" spans="1:11" ht="17.100000000000001" customHeight="1">
      <c r="A224" s="70"/>
      <c r="B224" s="72"/>
      <c r="C224" s="70"/>
      <c r="D224" s="70"/>
      <c r="E224" s="72"/>
      <c r="F224" s="70"/>
      <c r="G224" s="72"/>
      <c r="H224" s="70"/>
      <c r="I224" s="70"/>
      <c r="J224" s="130"/>
      <c r="K224" s="70"/>
    </row>
    <row r="225" spans="1:11" ht="17.100000000000001" customHeight="1">
      <c r="A225" s="70"/>
      <c r="B225" s="72"/>
      <c r="C225" s="70"/>
      <c r="D225" s="70"/>
      <c r="E225" s="72"/>
      <c r="F225" s="70"/>
      <c r="G225" s="72"/>
      <c r="H225" s="70"/>
      <c r="I225" s="70"/>
      <c r="J225" s="130"/>
      <c r="K225" s="70"/>
    </row>
    <row r="226" spans="1:11" ht="17.100000000000001" customHeight="1">
      <c r="A226" s="70"/>
      <c r="B226" s="72"/>
      <c r="C226" s="70"/>
      <c r="D226" s="70"/>
      <c r="E226" s="72"/>
      <c r="F226" s="70"/>
      <c r="G226" s="72"/>
      <c r="H226" s="70"/>
      <c r="I226" s="70"/>
      <c r="J226" s="130"/>
      <c r="K226" s="70"/>
    </row>
    <row r="227" spans="1:11" ht="17.100000000000001" customHeight="1">
      <c r="A227" s="70"/>
      <c r="B227" s="72"/>
      <c r="C227" s="70"/>
      <c r="D227" s="70"/>
      <c r="E227" s="72"/>
      <c r="F227" s="70"/>
      <c r="G227" s="72"/>
      <c r="H227" s="70"/>
      <c r="I227" s="70"/>
      <c r="J227" s="130"/>
      <c r="K227" s="70"/>
    </row>
    <row r="228" spans="1:11" ht="17.100000000000001" customHeight="1">
      <c r="A228" s="70"/>
      <c r="B228" s="72"/>
      <c r="C228" s="70"/>
      <c r="D228" s="70"/>
      <c r="E228" s="72"/>
      <c r="F228" s="70"/>
      <c r="G228" s="72"/>
      <c r="H228" s="70"/>
      <c r="I228" s="70"/>
      <c r="J228" s="130"/>
      <c r="K228" s="70"/>
    </row>
    <row r="229" spans="1:11" ht="17.100000000000001" customHeight="1">
      <c r="A229" s="70"/>
      <c r="B229" s="72"/>
      <c r="C229" s="70"/>
      <c r="D229" s="70"/>
      <c r="E229" s="72"/>
      <c r="F229" s="70"/>
      <c r="G229" s="72"/>
      <c r="H229" s="70"/>
      <c r="I229" s="70"/>
      <c r="J229" s="130"/>
      <c r="K229" s="70"/>
    </row>
    <row r="230" spans="1:11" ht="17.100000000000001" customHeight="1">
      <c r="A230" s="70"/>
      <c r="B230" s="72"/>
      <c r="C230" s="70"/>
      <c r="D230" s="70"/>
      <c r="E230" s="72"/>
      <c r="F230" s="70"/>
      <c r="G230" s="72"/>
      <c r="H230" s="70"/>
      <c r="I230" s="70"/>
      <c r="J230" s="130"/>
      <c r="K230" s="70"/>
    </row>
    <row r="231" spans="1:11" ht="17.100000000000001" customHeight="1">
      <c r="A231" s="70"/>
      <c r="B231" s="72"/>
      <c r="C231" s="70"/>
      <c r="D231" s="70"/>
      <c r="E231" s="72"/>
      <c r="F231" s="70"/>
      <c r="G231" s="72"/>
      <c r="H231" s="70"/>
      <c r="I231" s="70"/>
      <c r="J231" s="130"/>
      <c r="K231" s="70"/>
    </row>
    <row r="232" spans="1:11" ht="17.100000000000001" customHeight="1">
      <c r="A232" s="70"/>
      <c r="B232" s="72"/>
      <c r="C232" s="70"/>
      <c r="D232" s="70"/>
      <c r="E232" s="72"/>
      <c r="F232" s="70"/>
      <c r="G232" s="72"/>
      <c r="H232" s="70"/>
      <c r="I232" s="70"/>
      <c r="J232" s="130"/>
      <c r="K232" s="70"/>
    </row>
    <row r="233" spans="1:11" ht="17.100000000000001" customHeight="1">
      <c r="A233" s="70"/>
      <c r="B233" s="72"/>
      <c r="C233" s="70"/>
      <c r="D233" s="70"/>
      <c r="E233" s="72"/>
      <c r="F233" s="70"/>
      <c r="G233" s="72"/>
      <c r="H233" s="70"/>
      <c r="I233" s="70"/>
      <c r="J233" s="130"/>
      <c r="K233" s="70"/>
    </row>
    <row r="234" spans="1:11" ht="17.100000000000001" customHeight="1">
      <c r="A234" s="70"/>
      <c r="B234" s="72"/>
      <c r="C234" s="70"/>
      <c r="D234" s="70"/>
      <c r="E234" s="72"/>
      <c r="F234" s="70"/>
      <c r="G234" s="72"/>
      <c r="H234" s="70"/>
      <c r="I234" s="70"/>
      <c r="J234" s="130"/>
      <c r="K234" s="70"/>
    </row>
    <row r="235" spans="1:11" ht="17.100000000000001" customHeight="1">
      <c r="A235" s="70"/>
      <c r="B235" s="72"/>
      <c r="C235" s="70"/>
      <c r="D235" s="70"/>
      <c r="E235" s="72"/>
      <c r="F235" s="70"/>
      <c r="G235" s="72"/>
      <c r="H235" s="70"/>
      <c r="I235" s="70"/>
      <c r="J235" s="130"/>
      <c r="K235" s="70"/>
    </row>
    <row r="236" spans="1:11" ht="17.100000000000001" customHeight="1">
      <c r="A236" s="70"/>
      <c r="B236" s="72"/>
      <c r="C236" s="70"/>
      <c r="D236" s="70"/>
      <c r="E236" s="72"/>
      <c r="F236" s="70"/>
      <c r="G236" s="72"/>
      <c r="H236" s="70"/>
      <c r="I236" s="70"/>
      <c r="J236" s="130"/>
      <c r="K236" s="70"/>
    </row>
    <row r="237" spans="1:11" ht="17.100000000000001" customHeight="1">
      <c r="A237" s="70"/>
      <c r="B237" s="72"/>
      <c r="C237" s="70"/>
      <c r="D237" s="70"/>
      <c r="E237" s="72"/>
      <c r="F237" s="70"/>
      <c r="G237" s="72"/>
      <c r="H237" s="70"/>
      <c r="I237" s="70"/>
      <c r="J237" s="130"/>
      <c r="K237" s="70"/>
    </row>
    <row r="238" spans="1:11" ht="17.100000000000001" customHeight="1">
      <c r="A238" s="70"/>
      <c r="B238" s="72"/>
      <c r="C238" s="70"/>
      <c r="D238" s="70"/>
      <c r="E238" s="72"/>
      <c r="F238" s="70"/>
      <c r="G238" s="72"/>
      <c r="H238" s="70"/>
      <c r="I238" s="70"/>
      <c r="J238" s="130"/>
      <c r="K238" s="70"/>
    </row>
    <row r="239" spans="1:11" ht="17.100000000000001" customHeight="1">
      <c r="A239" s="70"/>
      <c r="B239" s="72"/>
      <c r="C239" s="70"/>
      <c r="D239" s="70"/>
      <c r="E239" s="72"/>
      <c r="F239" s="70"/>
      <c r="G239" s="72"/>
      <c r="H239" s="70"/>
      <c r="I239" s="70"/>
      <c r="J239" s="130"/>
      <c r="K239" s="70"/>
    </row>
    <row r="240" spans="1:11" ht="17.100000000000001" customHeight="1">
      <c r="A240" s="70"/>
      <c r="B240" s="72"/>
      <c r="C240" s="70"/>
      <c r="D240" s="70"/>
      <c r="E240" s="72"/>
      <c r="F240" s="70"/>
      <c r="G240" s="72"/>
      <c r="H240" s="70"/>
      <c r="I240" s="70"/>
      <c r="J240" s="130"/>
      <c r="K240" s="70"/>
    </row>
    <row r="241" spans="1:11" ht="17.100000000000001" customHeight="1">
      <c r="A241" s="70"/>
      <c r="B241" s="72"/>
      <c r="C241" s="70"/>
      <c r="D241" s="70"/>
      <c r="E241" s="72"/>
      <c r="F241" s="70"/>
      <c r="G241" s="72"/>
      <c r="H241" s="70"/>
      <c r="I241" s="70"/>
      <c r="J241" s="130"/>
      <c r="K241" s="70"/>
    </row>
    <row r="242" spans="1:11" ht="17.100000000000001" customHeight="1">
      <c r="A242" s="70"/>
      <c r="B242" s="72"/>
      <c r="C242" s="70"/>
      <c r="D242" s="70"/>
      <c r="E242" s="72"/>
      <c r="F242" s="70"/>
      <c r="G242" s="72"/>
      <c r="H242" s="70"/>
      <c r="I242" s="70"/>
      <c r="J242" s="130"/>
      <c r="K242" s="70"/>
    </row>
    <row r="243" spans="1:11" ht="17.100000000000001" customHeight="1">
      <c r="A243" s="70"/>
      <c r="B243" s="72"/>
      <c r="C243" s="70"/>
      <c r="D243" s="70"/>
      <c r="E243" s="72"/>
      <c r="F243" s="70"/>
      <c r="G243" s="72"/>
      <c r="H243" s="70"/>
      <c r="I243" s="70"/>
      <c r="J243" s="130"/>
      <c r="K243" s="70"/>
    </row>
    <row r="244" spans="1:11" ht="17.100000000000001" customHeight="1">
      <c r="A244" s="70"/>
      <c r="B244" s="72"/>
      <c r="C244" s="70"/>
      <c r="D244" s="70"/>
      <c r="E244" s="72"/>
      <c r="F244" s="70"/>
      <c r="G244" s="72"/>
      <c r="H244" s="70"/>
      <c r="I244" s="70"/>
      <c r="J244" s="130"/>
      <c r="K244" s="70"/>
    </row>
    <row r="245" spans="1:11" ht="17.100000000000001" customHeight="1">
      <c r="A245" s="70"/>
      <c r="B245" s="72"/>
      <c r="C245" s="70"/>
      <c r="D245" s="70"/>
      <c r="E245" s="72"/>
      <c r="F245" s="70"/>
      <c r="G245" s="72"/>
      <c r="H245" s="70"/>
      <c r="I245" s="70"/>
      <c r="J245" s="130"/>
      <c r="K245" s="70"/>
    </row>
    <row r="246" spans="1:11" ht="17.100000000000001" customHeight="1">
      <c r="A246" s="70"/>
      <c r="B246" s="72"/>
      <c r="C246" s="70"/>
      <c r="D246" s="70"/>
      <c r="E246" s="72"/>
      <c r="F246" s="70"/>
      <c r="G246" s="72"/>
      <c r="H246" s="70"/>
      <c r="I246" s="70"/>
      <c r="J246" s="130"/>
      <c r="K246" s="70"/>
    </row>
    <row r="247" spans="1:11" ht="17.100000000000001" customHeight="1">
      <c r="A247" s="70"/>
      <c r="B247" s="72"/>
      <c r="C247" s="70"/>
      <c r="D247" s="70"/>
      <c r="E247" s="72"/>
      <c r="F247" s="70"/>
      <c r="G247" s="72"/>
      <c r="H247" s="70"/>
      <c r="I247" s="70"/>
      <c r="J247" s="130"/>
      <c r="K247" s="70"/>
    </row>
    <row r="248" spans="1:11" ht="17.100000000000001" customHeight="1">
      <c r="A248" s="70"/>
      <c r="B248" s="72"/>
      <c r="C248" s="70"/>
      <c r="D248" s="70"/>
      <c r="E248" s="72"/>
      <c r="F248" s="70"/>
      <c r="G248" s="72"/>
      <c r="H248" s="70"/>
      <c r="I248" s="70"/>
      <c r="J248" s="130"/>
      <c r="K248" s="70"/>
    </row>
    <row r="249" spans="1:11" ht="17.100000000000001" customHeight="1">
      <c r="A249" s="70"/>
      <c r="B249" s="72"/>
      <c r="C249" s="70"/>
      <c r="D249" s="70"/>
      <c r="E249" s="72"/>
      <c r="F249" s="70"/>
      <c r="G249" s="72"/>
      <c r="H249" s="70"/>
      <c r="I249" s="70"/>
      <c r="J249" s="130"/>
      <c r="K249" s="70"/>
    </row>
    <row r="250" spans="1:11" ht="17.100000000000001" customHeight="1">
      <c r="A250" s="70"/>
      <c r="B250" s="72"/>
      <c r="C250" s="70"/>
      <c r="D250" s="70"/>
      <c r="E250" s="72"/>
      <c r="F250" s="70"/>
      <c r="G250" s="72"/>
      <c r="H250" s="70"/>
      <c r="I250" s="70"/>
      <c r="J250" s="130"/>
      <c r="K250" s="70"/>
    </row>
    <row r="251" spans="1:11" ht="17.100000000000001" customHeight="1">
      <c r="A251" s="70"/>
      <c r="B251" s="72"/>
      <c r="C251" s="70"/>
      <c r="D251" s="70"/>
      <c r="E251" s="72"/>
      <c r="F251" s="70"/>
      <c r="G251" s="72"/>
      <c r="H251" s="70"/>
      <c r="I251" s="70"/>
      <c r="J251" s="130"/>
      <c r="K251" s="70"/>
    </row>
    <row r="252" spans="1:11" ht="17.100000000000001" customHeight="1">
      <c r="A252" s="70"/>
      <c r="B252" s="72"/>
      <c r="C252" s="70"/>
      <c r="D252" s="70"/>
      <c r="E252" s="72"/>
      <c r="F252" s="70"/>
      <c r="G252" s="72"/>
      <c r="H252" s="70"/>
      <c r="I252" s="70"/>
      <c r="J252" s="130"/>
      <c r="K252" s="70"/>
    </row>
    <row r="253" spans="1:11" ht="17.100000000000001" customHeight="1">
      <c r="A253" s="70"/>
      <c r="B253" s="72"/>
      <c r="C253" s="70"/>
      <c r="D253" s="70"/>
      <c r="E253" s="72"/>
      <c r="F253" s="70"/>
      <c r="G253" s="72"/>
      <c r="H253" s="70"/>
      <c r="I253" s="70"/>
      <c r="J253" s="130"/>
      <c r="K253" s="70"/>
    </row>
    <row r="254" spans="1:11" ht="17.100000000000001" customHeight="1">
      <c r="A254" s="70"/>
      <c r="B254" s="72"/>
      <c r="C254" s="70"/>
      <c r="D254" s="70"/>
      <c r="E254" s="72"/>
      <c r="F254" s="70"/>
      <c r="G254" s="72"/>
      <c r="H254" s="70"/>
      <c r="I254" s="70"/>
      <c r="J254" s="130"/>
      <c r="K254" s="70"/>
    </row>
    <row r="255" spans="1:11" ht="17.100000000000001" customHeight="1">
      <c r="A255" s="70"/>
      <c r="B255" s="72"/>
      <c r="C255" s="70"/>
      <c r="D255" s="70"/>
      <c r="E255" s="72"/>
      <c r="F255" s="70"/>
      <c r="G255" s="72"/>
      <c r="H255" s="70"/>
      <c r="I255" s="70"/>
      <c r="J255" s="130"/>
      <c r="K255" s="70"/>
    </row>
    <row r="256" spans="1:11" ht="17.100000000000001" customHeight="1">
      <c r="A256" s="70"/>
      <c r="B256" s="72"/>
      <c r="C256" s="70"/>
      <c r="D256" s="70"/>
      <c r="E256" s="72"/>
      <c r="F256" s="70"/>
      <c r="G256" s="72"/>
      <c r="H256" s="70"/>
      <c r="I256" s="70"/>
      <c r="J256" s="130"/>
      <c r="K256" s="70"/>
    </row>
    <row r="257" spans="1:11" ht="17.100000000000001" customHeight="1">
      <c r="A257" s="70"/>
      <c r="B257" s="72"/>
      <c r="C257" s="70"/>
      <c r="D257" s="70"/>
      <c r="E257" s="72"/>
      <c r="F257" s="70"/>
      <c r="G257" s="72"/>
      <c r="H257" s="70"/>
      <c r="I257" s="70"/>
      <c r="J257" s="130"/>
      <c r="K257" s="70"/>
    </row>
    <row r="258" spans="1:11" ht="17.100000000000001" customHeight="1">
      <c r="A258" s="70"/>
      <c r="B258" s="72"/>
      <c r="C258" s="70"/>
      <c r="D258" s="70"/>
      <c r="E258" s="72"/>
      <c r="F258" s="70"/>
      <c r="G258" s="72"/>
      <c r="H258" s="70"/>
      <c r="I258" s="70"/>
      <c r="J258" s="130"/>
      <c r="K258" s="70"/>
    </row>
    <row r="259" spans="1:11" ht="17.100000000000001" customHeight="1">
      <c r="A259" s="70"/>
      <c r="B259" s="72"/>
      <c r="C259" s="70"/>
      <c r="D259" s="70"/>
      <c r="E259" s="72"/>
      <c r="F259" s="70"/>
      <c r="G259" s="72"/>
      <c r="H259" s="70"/>
      <c r="I259" s="70"/>
      <c r="J259" s="130"/>
      <c r="K259" s="70"/>
    </row>
    <row r="260" spans="1:11" ht="17.100000000000001" customHeight="1">
      <c r="A260" s="70"/>
      <c r="B260" s="72"/>
      <c r="C260" s="70"/>
      <c r="D260" s="70"/>
      <c r="E260" s="72"/>
      <c r="F260" s="70"/>
      <c r="G260" s="72"/>
      <c r="H260" s="70"/>
      <c r="I260" s="70"/>
      <c r="J260" s="130"/>
      <c r="K260" s="70"/>
    </row>
    <row r="261" spans="1:11" ht="17.100000000000001" customHeight="1">
      <c r="A261" s="70"/>
      <c r="B261" s="72"/>
      <c r="C261" s="70"/>
      <c r="D261" s="70"/>
      <c r="E261" s="72"/>
      <c r="F261" s="70"/>
      <c r="G261" s="72"/>
      <c r="H261" s="70"/>
      <c r="I261" s="70"/>
      <c r="J261" s="130"/>
      <c r="K261" s="70"/>
    </row>
    <row r="262" spans="1:11" ht="17.100000000000001" customHeight="1">
      <c r="A262" s="70"/>
      <c r="B262" s="72"/>
      <c r="C262" s="70"/>
      <c r="D262" s="70"/>
      <c r="E262" s="72"/>
      <c r="F262" s="70"/>
      <c r="G262" s="72"/>
      <c r="H262" s="70"/>
      <c r="I262" s="70"/>
      <c r="J262" s="130"/>
      <c r="K262" s="70"/>
    </row>
    <row r="263" spans="1:11" ht="17.100000000000001" customHeight="1">
      <c r="A263" s="70"/>
      <c r="B263" s="72"/>
      <c r="C263" s="70"/>
      <c r="D263" s="70"/>
      <c r="E263" s="72"/>
      <c r="F263" s="70"/>
      <c r="G263" s="72"/>
      <c r="H263" s="70"/>
      <c r="I263" s="70"/>
      <c r="J263" s="130"/>
      <c r="K263" s="70"/>
    </row>
    <row r="264" spans="1:11" ht="17.100000000000001" customHeight="1">
      <c r="A264" s="70"/>
      <c r="B264" s="72"/>
      <c r="C264" s="70"/>
      <c r="D264" s="70"/>
      <c r="E264" s="72"/>
      <c r="F264" s="70"/>
      <c r="G264" s="72"/>
      <c r="H264" s="70"/>
      <c r="I264" s="70"/>
      <c r="J264" s="130"/>
      <c r="K264" s="70"/>
    </row>
    <row r="265" spans="1:11" ht="17.100000000000001" customHeight="1">
      <c r="A265" s="70"/>
      <c r="B265" s="72"/>
      <c r="C265" s="70"/>
      <c r="D265" s="70"/>
      <c r="E265" s="72"/>
      <c r="F265" s="70"/>
      <c r="G265" s="72"/>
      <c r="H265" s="70"/>
      <c r="I265" s="70"/>
      <c r="J265" s="130"/>
      <c r="K265" s="70"/>
    </row>
    <row r="266" spans="1:11" ht="17.100000000000001" customHeight="1">
      <c r="A266" s="70"/>
      <c r="B266" s="72"/>
      <c r="C266" s="70"/>
      <c r="D266" s="70"/>
      <c r="E266" s="72"/>
      <c r="F266" s="70"/>
      <c r="G266" s="72"/>
      <c r="H266" s="70"/>
      <c r="I266" s="70"/>
      <c r="J266" s="130"/>
      <c r="K266" s="70"/>
    </row>
    <row r="267" spans="1:11" ht="17.100000000000001" customHeight="1">
      <c r="A267" s="70"/>
      <c r="B267" s="72"/>
      <c r="C267" s="70"/>
      <c r="D267" s="70"/>
      <c r="E267" s="72"/>
      <c r="F267" s="70"/>
      <c r="G267" s="72"/>
      <c r="H267" s="70"/>
      <c r="I267" s="70"/>
      <c r="J267" s="130"/>
      <c r="K267" s="70"/>
    </row>
    <row r="268" spans="1:11" ht="17.100000000000001" customHeight="1">
      <c r="A268" s="70"/>
      <c r="B268" s="72"/>
      <c r="C268" s="70"/>
      <c r="D268" s="70"/>
      <c r="E268" s="72"/>
      <c r="F268" s="70"/>
      <c r="G268" s="72"/>
      <c r="H268" s="70"/>
      <c r="I268" s="70"/>
      <c r="J268" s="130"/>
      <c r="K268" s="70"/>
    </row>
    <row r="269" spans="1:11" ht="17.100000000000001" customHeight="1">
      <c r="A269" s="70"/>
      <c r="B269" s="72"/>
      <c r="C269" s="70"/>
      <c r="D269" s="70"/>
      <c r="E269" s="72"/>
      <c r="F269" s="70"/>
      <c r="G269" s="72"/>
      <c r="H269" s="70"/>
      <c r="I269" s="70"/>
      <c r="J269" s="130"/>
      <c r="K269" s="70"/>
    </row>
    <row r="270" spans="1:11" ht="17.100000000000001" customHeight="1">
      <c r="A270" s="70"/>
      <c r="B270" s="72"/>
      <c r="C270" s="70"/>
      <c r="D270" s="70"/>
      <c r="E270" s="72"/>
      <c r="F270" s="70"/>
      <c r="G270" s="72"/>
      <c r="H270" s="70"/>
      <c r="I270" s="70"/>
      <c r="J270" s="130"/>
      <c r="K270" s="70"/>
    </row>
    <row r="271" spans="1:11" ht="17.100000000000001" customHeight="1">
      <c r="A271" s="70"/>
      <c r="B271" s="72"/>
      <c r="C271" s="70"/>
      <c r="D271" s="70"/>
      <c r="E271" s="72"/>
      <c r="F271" s="70"/>
      <c r="G271" s="72"/>
      <c r="H271" s="70"/>
      <c r="I271" s="70"/>
      <c r="J271" s="130"/>
      <c r="K271" s="70"/>
    </row>
    <row r="272" spans="1:11" ht="17.100000000000001" customHeight="1">
      <c r="A272" s="70"/>
      <c r="B272" s="72"/>
      <c r="C272" s="70"/>
      <c r="D272" s="70"/>
      <c r="E272" s="72"/>
      <c r="F272" s="70"/>
      <c r="G272" s="72"/>
      <c r="H272" s="70"/>
      <c r="I272" s="70"/>
      <c r="J272" s="130"/>
      <c r="K272" s="70"/>
    </row>
    <row r="273" spans="1:11" ht="17.100000000000001" customHeight="1">
      <c r="A273" s="70"/>
      <c r="B273" s="72"/>
      <c r="C273" s="70"/>
      <c r="D273" s="70"/>
      <c r="E273" s="72"/>
      <c r="F273" s="70"/>
      <c r="G273" s="72"/>
      <c r="H273" s="70"/>
      <c r="I273" s="70"/>
      <c r="J273" s="130"/>
      <c r="K273" s="70"/>
    </row>
    <row r="274" spans="1:11" ht="17.100000000000001" customHeight="1">
      <c r="A274" s="70"/>
      <c r="B274" s="72"/>
      <c r="C274" s="70"/>
      <c r="D274" s="70"/>
      <c r="E274" s="72"/>
      <c r="F274" s="70"/>
      <c r="G274" s="72"/>
      <c r="H274" s="70"/>
      <c r="I274" s="70"/>
      <c r="J274" s="130"/>
      <c r="K274" s="70"/>
    </row>
    <row r="275" spans="1:11" ht="17.100000000000001" customHeight="1">
      <c r="A275" s="70"/>
      <c r="B275" s="72"/>
      <c r="C275" s="70"/>
      <c r="D275" s="70"/>
      <c r="E275" s="72"/>
      <c r="F275" s="70"/>
      <c r="G275" s="72"/>
      <c r="H275" s="70"/>
      <c r="I275" s="70"/>
      <c r="J275" s="130"/>
      <c r="K275" s="70"/>
    </row>
    <row r="276" spans="1:11" ht="17.100000000000001" customHeight="1">
      <c r="A276" s="70"/>
      <c r="B276" s="72"/>
      <c r="C276" s="70"/>
      <c r="D276" s="70"/>
      <c r="E276" s="72"/>
      <c r="F276" s="70"/>
      <c r="G276" s="72"/>
      <c r="H276" s="70"/>
      <c r="I276" s="70"/>
      <c r="J276" s="130"/>
      <c r="K276" s="70"/>
    </row>
    <row r="277" spans="1:11" ht="17.100000000000001" customHeight="1">
      <c r="A277" s="70"/>
      <c r="B277" s="72"/>
      <c r="C277" s="70"/>
      <c r="D277" s="70"/>
      <c r="E277" s="72"/>
      <c r="F277" s="70"/>
      <c r="G277" s="72"/>
      <c r="H277" s="70"/>
      <c r="I277" s="70"/>
      <c r="J277" s="130"/>
      <c r="K277" s="70"/>
    </row>
    <row r="278" spans="1:11" ht="17.100000000000001" customHeight="1">
      <c r="A278" s="70"/>
      <c r="B278" s="72"/>
      <c r="C278" s="70"/>
      <c r="D278" s="70"/>
      <c r="E278" s="72"/>
      <c r="F278" s="70"/>
      <c r="G278" s="72"/>
      <c r="H278" s="70"/>
      <c r="I278" s="70"/>
      <c r="J278" s="130"/>
      <c r="K278" s="70"/>
    </row>
    <row r="279" spans="1:11" ht="17.100000000000001" customHeight="1">
      <c r="A279" s="70"/>
      <c r="B279" s="72"/>
      <c r="C279" s="70"/>
      <c r="D279" s="70"/>
      <c r="E279" s="72"/>
      <c r="F279" s="70"/>
      <c r="G279" s="72"/>
      <c r="H279" s="70"/>
      <c r="I279" s="70"/>
      <c r="J279" s="130"/>
      <c r="K279" s="70"/>
    </row>
    <row r="280" spans="1:11" ht="17.100000000000001" customHeight="1">
      <c r="A280" s="70"/>
      <c r="B280" s="72"/>
      <c r="C280" s="70"/>
      <c r="D280" s="70"/>
      <c r="E280" s="72"/>
      <c r="F280" s="70"/>
      <c r="G280" s="72"/>
      <c r="H280" s="70"/>
      <c r="I280" s="70"/>
      <c r="J280" s="130"/>
      <c r="K280" s="70"/>
    </row>
    <row r="281" spans="1:11" ht="17.100000000000001" customHeight="1">
      <c r="A281" s="70"/>
      <c r="B281" s="72"/>
      <c r="C281" s="70"/>
      <c r="D281" s="70"/>
      <c r="E281" s="72"/>
      <c r="F281" s="70"/>
      <c r="G281" s="72"/>
      <c r="H281" s="70"/>
      <c r="I281" s="70"/>
      <c r="J281" s="130"/>
      <c r="K281" s="70"/>
    </row>
    <row r="282" spans="1:11" ht="17.100000000000001" customHeight="1">
      <c r="A282" s="70"/>
      <c r="B282" s="72"/>
      <c r="C282" s="70"/>
      <c r="D282" s="70"/>
      <c r="E282" s="72"/>
      <c r="F282" s="70"/>
      <c r="G282" s="72"/>
      <c r="H282" s="70"/>
      <c r="I282" s="70"/>
      <c r="J282" s="130"/>
      <c r="K282" s="70"/>
    </row>
    <row r="283" spans="1:11" ht="17.100000000000001" customHeight="1">
      <c r="A283" s="70"/>
      <c r="B283" s="72"/>
      <c r="C283" s="70"/>
      <c r="D283" s="70"/>
      <c r="E283" s="72"/>
      <c r="F283" s="70"/>
      <c r="G283" s="72"/>
      <c r="H283" s="70"/>
      <c r="I283" s="70"/>
      <c r="J283" s="130"/>
      <c r="K283" s="70"/>
    </row>
    <row r="284" spans="1:11" ht="17.100000000000001" customHeight="1">
      <c r="A284" s="70"/>
      <c r="B284" s="72"/>
      <c r="C284" s="70"/>
      <c r="D284" s="70"/>
      <c r="E284" s="72"/>
      <c r="F284" s="70"/>
      <c r="G284" s="72"/>
      <c r="H284" s="70"/>
      <c r="I284" s="70"/>
      <c r="J284" s="130"/>
      <c r="K284" s="70"/>
    </row>
    <row r="285" spans="1:11" ht="17.100000000000001" customHeight="1">
      <c r="A285" s="70"/>
      <c r="B285" s="72"/>
      <c r="C285" s="70"/>
      <c r="D285" s="70"/>
      <c r="E285" s="72"/>
      <c r="F285" s="70"/>
      <c r="G285" s="72"/>
      <c r="H285" s="70"/>
      <c r="I285" s="70"/>
      <c r="J285" s="130"/>
      <c r="K285" s="70"/>
    </row>
    <row r="286" spans="1:11" ht="17.100000000000001" customHeight="1">
      <c r="A286" s="70"/>
      <c r="B286" s="72"/>
      <c r="C286" s="70"/>
      <c r="D286" s="70"/>
      <c r="E286" s="72"/>
      <c r="F286" s="70"/>
      <c r="G286" s="72"/>
      <c r="H286" s="70"/>
      <c r="I286" s="70"/>
      <c r="J286" s="130"/>
      <c r="K286" s="70"/>
    </row>
    <row r="287" spans="1:11" ht="17.100000000000001" customHeight="1">
      <c r="A287" s="70"/>
      <c r="B287" s="72"/>
      <c r="C287" s="70"/>
      <c r="D287" s="70"/>
      <c r="E287" s="72"/>
      <c r="F287" s="70"/>
      <c r="G287" s="72"/>
      <c r="H287" s="70"/>
      <c r="I287" s="70"/>
      <c r="J287" s="130"/>
      <c r="K287" s="70"/>
    </row>
    <row r="288" spans="1:11" ht="17.100000000000001" customHeight="1">
      <c r="A288" s="70"/>
      <c r="B288" s="72"/>
      <c r="C288" s="70"/>
      <c r="D288" s="70"/>
      <c r="E288" s="72"/>
      <c r="F288" s="70"/>
      <c r="G288" s="72"/>
      <c r="H288" s="70"/>
      <c r="I288" s="70"/>
      <c r="J288" s="130"/>
      <c r="K288" s="70"/>
    </row>
    <row r="289" spans="1:11" ht="17.100000000000001" customHeight="1">
      <c r="A289" s="70"/>
      <c r="B289" s="72"/>
      <c r="C289" s="70"/>
      <c r="D289" s="70"/>
      <c r="E289" s="72"/>
      <c r="F289" s="70"/>
      <c r="G289" s="72"/>
      <c r="H289" s="70"/>
      <c r="I289" s="70"/>
      <c r="J289" s="130"/>
      <c r="K289" s="70"/>
    </row>
    <row r="290" spans="1:11" ht="17.100000000000001" customHeight="1">
      <c r="A290" s="70"/>
      <c r="B290" s="72"/>
      <c r="C290" s="70"/>
      <c r="D290" s="70"/>
      <c r="E290" s="72"/>
      <c r="F290" s="70"/>
      <c r="G290" s="72"/>
      <c r="H290" s="70"/>
      <c r="I290" s="70"/>
      <c r="J290" s="130"/>
      <c r="K290" s="70"/>
    </row>
    <row r="291" spans="1:11" ht="17.100000000000001" customHeight="1">
      <c r="A291" s="70"/>
      <c r="B291" s="72"/>
      <c r="C291" s="70"/>
      <c r="D291" s="70"/>
      <c r="E291" s="72"/>
      <c r="F291" s="70"/>
      <c r="G291" s="72"/>
      <c r="H291" s="70"/>
      <c r="I291" s="70"/>
      <c r="J291" s="130"/>
      <c r="K291" s="70"/>
    </row>
    <row r="292" spans="1:11" ht="17.100000000000001" customHeight="1">
      <c r="A292" s="70"/>
      <c r="B292" s="72"/>
      <c r="C292" s="70"/>
      <c r="D292" s="70"/>
      <c r="E292" s="72"/>
      <c r="F292" s="70"/>
      <c r="G292" s="72"/>
      <c r="H292" s="70"/>
      <c r="I292" s="70"/>
      <c r="J292" s="130"/>
      <c r="K292" s="70"/>
    </row>
    <row r="293" spans="1:11" ht="17.100000000000001" customHeight="1">
      <c r="A293" s="70"/>
      <c r="B293" s="72"/>
      <c r="C293" s="70"/>
      <c r="D293" s="70"/>
      <c r="E293" s="72"/>
      <c r="F293" s="70"/>
      <c r="G293" s="72"/>
      <c r="H293" s="70"/>
      <c r="I293" s="70"/>
      <c r="J293" s="130"/>
      <c r="K293" s="70"/>
    </row>
    <row r="294" spans="1:11" ht="17.100000000000001" customHeight="1">
      <c r="A294" s="70"/>
      <c r="B294" s="72"/>
      <c r="C294" s="70"/>
      <c r="D294" s="70"/>
      <c r="E294" s="72"/>
      <c r="F294" s="70"/>
      <c r="G294" s="72"/>
      <c r="H294" s="70"/>
      <c r="I294" s="70"/>
      <c r="J294" s="130"/>
      <c r="K294" s="70"/>
    </row>
    <row r="295" spans="1:11" ht="17.100000000000001" customHeight="1">
      <c r="A295" s="70"/>
      <c r="B295" s="72"/>
      <c r="C295" s="70"/>
      <c r="D295" s="70"/>
      <c r="E295" s="72"/>
      <c r="F295" s="70"/>
      <c r="G295" s="72"/>
      <c r="H295" s="70"/>
      <c r="I295" s="70"/>
      <c r="J295" s="130"/>
      <c r="K295" s="70"/>
    </row>
    <row r="296" spans="1:11" ht="17.100000000000001" customHeight="1">
      <c r="A296" s="70"/>
      <c r="B296" s="72"/>
      <c r="C296" s="70"/>
      <c r="D296" s="70"/>
      <c r="E296" s="72"/>
      <c r="F296" s="70"/>
      <c r="G296" s="72"/>
      <c r="H296" s="70"/>
      <c r="I296" s="70"/>
      <c r="J296" s="130"/>
      <c r="K296" s="70"/>
    </row>
    <row r="297" spans="1:11" ht="17.100000000000001" customHeight="1">
      <c r="A297" s="70"/>
      <c r="B297" s="72"/>
      <c r="C297" s="70"/>
      <c r="D297" s="70"/>
      <c r="E297" s="72"/>
      <c r="F297" s="70"/>
      <c r="G297" s="72"/>
      <c r="H297" s="70"/>
      <c r="I297" s="70"/>
      <c r="J297" s="130"/>
      <c r="K297" s="70"/>
    </row>
    <row r="298" spans="1:11" ht="17.100000000000001" customHeight="1">
      <c r="A298" s="70"/>
      <c r="B298" s="72"/>
      <c r="C298" s="70"/>
      <c r="D298" s="70"/>
      <c r="E298" s="72"/>
      <c r="F298" s="70"/>
      <c r="G298" s="72"/>
      <c r="H298" s="70"/>
      <c r="I298" s="70"/>
      <c r="J298" s="130"/>
      <c r="K298" s="70"/>
    </row>
    <row r="299" spans="1:11" ht="17.100000000000001" customHeight="1">
      <c r="A299" s="70"/>
      <c r="B299" s="72"/>
      <c r="C299" s="70"/>
      <c r="D299" s="70"/>
      <c r="E299" s="72"/>
      <c r="F299" s="70"/>
      <c r="G299" s="72"/>
      <c r="H299" s="70"/>
      <c r="I299" s="70"/>
      <c r="J299" s="130"/>
      <c r="K299" s="70"/>
    </row>
    <row r="300" spans="1:11" ht="17.100000000000001" customHeight="1">
      <c r="A300" s="70"/>
      <c r="B300" s="72"/>
      <c r="C300" s="70"/>
      <c r="D300" s="70"/>
      <c r="E300" s="72"/>
      <c r="F300" s="70"/>
      <c r="G300" s="72"/>
      <c r="H300" s="70"/>
      <c r="I300" s="70"/>
      <c r="J300" s="130"/>
      <c r="K300" s="70"/>
    </row>
    <row r="301" spans="1:11" ht="17.100000000000001" customHeight="1">
      <c r="A301" s="70"/>
      <c r="B301" s="72"/>
      <c r="C301" s="70"/>
      <c r="D301" s="70"/>
      <c r="E301" s="72"/>
      <c r="F301" s="70"/>
      <c r="G301" s="72"/>
      <c r="H301" s="70"/>
      <c r="I301" s="70"/>
      <c r="J301" s="130"/>
      <c r="K301" s="70"/>
    </row>
    <row r="302" spans="1:11" ht="17.100000000000001" customHeight="1">
      <c r="A302" s="70"/>
      <c r="B302" s="72"/>
      <c r="C302" s="70"/>
      <c r="D302" s="70"/>
      <c r="E302" s="72"/>
      <c r="F302" s="70"/>
      <c r="G302" s="72"/>
      <c r="H302" s="70"/>
      <c r="I302" s="70"/>
      <c r="J302" s="130"/>
      <c r="K302" s="70"/>
    </row>
    <row r="303" spans="1:11" ht="17.100000000000001" customHeight="1">
      <c r="A303" s="70"/>
      <c r="B303" s="72"/>
      <c r="C303" s="70"/>
      <c r="D303" s="70"/>
      <c r="E303" s="72"/>
      <c r="F303" s="70"/>
      <c r="G303" s="72"/>
      <c r="H303" s="70"/>
      <c r="I303" s="70"/>
      <c r="J303" s="130"/>
      <c r="K303" s="70"/>
    </row>
    <row r="304" spans="1:11" ht="17.100000000000001" customHeight="1">
      <c r="A304" s="70"/>
      <c r="B304" s="72"/>
      <c r="C304" s="70"/>
      <c r="D304" s="70"/>
      <c r="E304" s="72"/>
      <c r="F304" s="70"/>
      <c r="G304" s="72"/>
      <c r="H304" s="70"/>
      <c r="I304" s="70"/>
      <c r="J304" s="130"/>
      <c r="K304" s="70"/>
    </row>
    <row r="305" spans="1:11" ht="17.100000000000001" customHeight="1">
      <c r="A305" s="70"/>
      <c r="B305" s="72"/>
      <c r="C305" s="70"/>
      <c r="D305" s="70"/>
      <c r="E305" s="72"/>
      <c r="F305" s="70"/>
      <c r="G305" s="72"/>
      <c r="H305" s="70"/>
      <c r="I305" s="70"/>
      <c r="J305" s="130"/>
      <c r="K305" s="70"/>
    </row>
    <row r="306" spans="1:11" ht="17.100000000000001" customHeight="1">
      <c r="A306" s="70"/>
      <c r="B306" s="72"/>
      <c r="C306" s="70"/>
      <c r="D306" s="70"/>
      <c r="E306" s="72"/>
      <c r="F306" s="70"/>
      <c r="G306" s="72"/>
      <c r="H306" s="70"/>
      <c r="I306" s="70"/>
      <c r="J306" s="130"/>
      <c r="K306" s="70"/>
    </row>
    <row r="307" spans="1:11" ht="17.100000000000001" customHeight="1">
      <c r="A307" s="70"/>
      <c r="B307" s="72"/>
      <c r="C307" s="70"/>
      <c r="D307" s="70"/>
      <c r="E307" s="72"/>
      <c r="F307" s="70"/>
      <c r="G307" s="72"/>
      <c r="H307" s="70"/>
      <c r="I307" s="70"/>
      <c r="J307" s="130"/>
      <c r="K307" s="70"/>
    </row>
    <row r="308" spans="1:11" ht="17.100000000000001" customHeight="1">
      <c r="A308" s="70"/>
      <c r="B308" s="72"/>
      <c r="C308" s="70"/>
      <c r="D308" s="70"/>
      <c r="E308" s="72"/>
      <c r="F308" s="70"/>
      <c r="G308" s="72"/>
      <c r="H308" s="70"/>
      <c r="I308" s="70"/>
      <c r="J308" s="130"/>
      <c r="K308" s="70"/>
    </row>
    <row r="309" spans="1:11" ht="17.100000000000001" customHeight="1">
      <c r="A309" s="70"/>
      <c r="B309" s="72"/>
      <c r="C309" s="70"/>
      <c r="D309" s="70"/>
      <c r="E309" s="72"/>
      <c r="F309" s="70"/>
      <c r="G309" s="72"/>
      <c r="H309" s="70"/>
      <c r="I309" s="70"/>
      <c r="J309" s="130"/>
      <c r="K309" s="70"/>
    </row>
    <row r="310" spans="1:11" ht="17.100000000000001" customHeight="1">
      <c r="A310" s="70"/>
      <c r="B310" s="72"/>
      <c r="C310" s="70"/>
      <c r="D310" s="70"/>
      <c r="E310" s="72"/>
      <c r="F310" s="70"/>
      <c r="G310" s="72"/>
      <c r="H310" s="70"/>
      <c r="I310" s="70"/>
      <c r="J310" s="130"/>
      <c r="K310" s="70"/>
    </row>
    <row r="311" spans="1:11" ht="17.100000000000001" customHeight="1">
      <c r="A311" s="70"/>
      <c r="B311" s="72"/>
      <c r="C311" s="70"/>
      <c r="D311" s="70"/>
      <c r="E311" s="72"/>
      <c r="F311" s="70"/>
      <c r="G311" s="72"/>
      <c r="H311" s="70"/>
      <c r="I311" s="70"/>
      <c r="J311" s="130"/>
      <c r="K311" s="70"/>
    </row>
    <row r="312" spans="1:11" ht="17.100000000000001" customHeight="1">
      <c r="A312" s="70"/>
      <c r="B312" s="72"/>
      <c r="C312" s="70"/>
      <c r="D312" s="70"/>
      <c r="E312" s="72"/>
      <c r="F312" s="70"/>
      <c r="G312" s="72"/>
      <c r="H312" s="70"/>
      <c r="I312" s="70"/>
      <c r="J312" s="130"/>
      <c r="K312" s="70"/>
    </row>
    <row r="313" spans="1:11" ht="17.100000000000001" customHeight="1">
      <c r="A313" s="70"/>
      <c r="B313" s="72"/>
      <c r="C313" s="70"/>
      <c r="D313" s="70"/>
      <c r="E313" s="72"/>
      <c r="F313" s="70"/>
      <c r="G313" s="72"/>
      <c r="H313" s="70"/>
      <c r="I313" s="70"/>
      <c r="J313" s="130"/>
      <c r="K313" s="70"/>
    </row>
    <row r="314" spans="1:11" ht="17.100000000000001" customHeight="1">
      <c r="A314" s="70"/>
      <c r="B314" s="72"/>
      <c r="C314" s="70"/>
      <c r="D314" s="70"/>
      <c r="E314" s="72"/>
      <c r="F314" s="70"/>
      <c r="G314" s="72"/>
      <c r="H314" s="70"/>
      <c r="I314" s="70"/>
      <c r="J314" s="130"/>
      <c r="K314" s="70"/>
    </row>
    <row r="315" spans="1:11" ht="17.100000000000001" customHeight="1">
      <c r="A315" s="70"/>
      <c r="B315" s="72"/>
      <c r="C315" s="70"/>
      <c r="D315" s="70"/>
      <c r="E315" s="72"/>
      <c r="F315" s="70"/>
      <c r="G315" s="72"/>
      <c r="H315" s="70"/>
      <c r="I315" s="70"/>
      <c r="J315" s="130"/>
      <c r="K315" s="70"/>
    </row>
    <row r="316" spans="1:11" ht="17.100000000000001" customHeight="1">
      <c r="A316" s="70"/>
      <c r="B316" s="72"/>
      <c r="C316" s="70"/>
      <c r="D316" s="70"/>
      <c r="E316" s="72"/>
      <c r="F316" s="70"/>
      <c r="G316" s="72"/>
      <c r="H316" s="70"/>
      <c r="I316" s="70"/>
      <c r="J316" s="130"/>
      <c r="K316" s="70"/>
    </row>
    <row r="317" spans="1:11" ht="17.100000000000001" customHeight="1">
      <c r="A317" s="70"/>
      <c r="B317" s="72"/>
      <c r="C317" s="70"/>
      <c r="D317" s="70"/>
      <c r="E317" s="72"/>
      <c r="F317" s="70"/>
      <c r="G317" s="72"/>
      <c r="H317" s="70"/>
      <c r="I317" s="70"/>
      <c r="J317" s="130"/>
      <c r="K317" s="70"/>
    </row>
    <row r="318" spans="1:11" ht="17.100000000000001" customHeight="1">
      <c r="A318" s="70"/>
      <c r="B318" s="72"/>
      <c r="C318" s="70"/>
      <c r="D318" s="70"/>
      <c r="E318" s="72"/>
      <c r="F318" s="70"/>
      <c r="G318" s="72"/>
      <c r="H318" s="70"/>
      <c r="I318" s="70"/>
      <c r="J318" s="130"/>
      <c r="K318" s="70"/>
    </row>
    <row r="319" spans="1:11" ht="17.100000000000001" customHeight="1">
      <c r="A319" s="70"/>
      <c r="B319" s="72"/>
      <c r="C319" s="70"/>
      <c r="D319" s="70"/>
      <c r="E319" s="72"/>
      <c r="F319" s="70"/>
      <c r="G319" s="72"/>
      <c r="H319" s="70"/>
      <c r="I319" s="70"/>
      <c r="J319" s="130"/>
      <c r="K319" s="70"/>
    </row>
    <row r="320" spans="1:11" ht="17.100000000000001" customHeight="1">
      <c r="A320" s="70"/>
      <c r="B320" s="72"/>
      <c r="C320" s="70"/>
      <c r="D320" s="70"/>
      <c r="E320" s="72"/>
      <c r="F320" s="70"/>
      <c r="G320" s="72"/>
      <c r="H320" s="70"/>
      <c r="I320" s="70"/>
      <c r="J320" s="130"/>
      <c r="K320" s="70"/>
    </row>
    <row r="321" spans="1:11" ht="17.100000000000001" customHeight="1">
      <c r="A321" s="70"/>
      <c r="B321" s="72"/>
      <c r="C321" s="70"/>
      <c r="D321" s="70"/>
      <c r="E321" s="72"/>
      <c r="F321" s="70"/>
      <c r="G321" s="72"/>
      <c r="H321" s="70"/>
      <c r="I321" s="70"/>
      <c r="J321" s="130"/>
      <c r="K321" s="70"/>
    </row>
    <row r="322" spans="1:11" ht="17.100000000000001" customHeight="1">
      <c r="A322" s="70"/>
      <c r="B322" s="72"/>
      <c r="C322" s="70"/>
      <c r="D322" s="70"/>
      <c r="E322" s="72"/>
      <c r="F322" s="70"/>
      <c r="G322" s="72"/>
      <c r="H322" s="70"/>
      <c r="I322" s="70"/>
      <c r="J322" s="130"/>
      <c r="K322" s="70"/>
    </row>
    <row r="323" spans="1:11" ht="17.100000000000001" customHeight="1">
      <c r="A323" s="70"/>
      <c r="B323" s="72"/>
      <c r="C323" s="70"/>
      <c r="D323" s="70"/>
      <c r="E323" s="72"/>
      <c r="F323" s="70"/>
      <c r="G323" s="72"/>
      <c r="H323" s="70"/>
      <c r="I323" s="70"/>
      <c r="J323" s="130"/>
      <c r="K323" s="70"/>
    </row>
    <row r="324" spans="1:11" ht="17.100000000000001" customHeight="1">
      <c r="A324" s="70"/>
      <c r="B324" s="72"/>
      <c r="C324" s="70"/>
      <c r="D324" s="70"/>
      <c r="E324" s="72"/>
      <c r="F324" s="70"/>
      <c r="G324" s="72"/>
      <c r="H324" s="70"/>
      <c r="I324" s="70"/>
      <c r="J324" s="130"/>
      <c r="K324" s="70"/>
    </row>
    <row r="325" spans="1:11" ht="17.100000000000001" customHeight="1">
      <c r="A325" s="70"/>
      <c r="B325" s="72"/>
      <c r="C325" s="70"/>
      <c r="D325" s="70"/>
      <c r="E325" s="72"/>
      <c r="F325" s="70"/>
      <c r="G325" s="72"/>
      <c r="H325" s="70"/>
      <c r="I325" s="70"/>
      <c r="J325" s="130"/>
      <c r="K325" s="70"/>
    </row>
    <row r="326" spans="1:11" ht="17.100000000000001" customHeight="1">
      <c r="A326" s="70"/>
      <c r="B326" s="72"/>
      <c r="C326" s="70"/>
      <c r="D326" s="70"/>
      <c r="E326" s="72"/>
      <c r="F326" s="70"/>
      <c r="G326" s="72"/>
      <c r="H326" s="70"/>
      <c r="I326" s="70"/>
      <c r="J326" s="130"/>
      <c r="K326" s="70"/>
    </row>
    <row r="327" spans="1:11" ht="17.100000000000001" customHeight="1">
      <c r="A327" s="70"/>
      <c r="B327" s="72"/>
      <c r="C327" s="70"/>
      <c r="D327" s="70"/>
      <c r="E327" s="72"/>
      <c r="F327" s="70"/>
      <c r="G327" s="72"/>
      <c r="H327" s="70"/>
      <c r="I327" s="70"/>
      <c r="J327" s="130"/>
      <c r="K327" s="70"/>
    </row>
    <row r="328" spans="1:11" ht="17.100000000000001" customHeight="1">
      <c r="A328" s="70"/>
      <c r="B328" s="72"/>
      <c r="C328" s="70"/>
      <c r="D328" s="70"/>
      <c r="E328" s="72"/>
      <c r="F328" s="70"/>
      <c r="G328" s="72"/>
      <c r="H328" s="70"/>
      <c r="I328" s="70"/>
      <c r="J328" s="130"/>
      <c r="K328" s="70"/>
    </row>
    <row r="329" spans="1:11" ht="17.100000000000001" customHeight="1">
      <c r="A329" s="70"/>
      <c r="B329" s="72"/>
      <c r="C329" s="70"/>
      <c r="D329" s="70"/>
      <c r="E329" s="72"/>
      <c r="F329" s="70"/>
      <c r="G329" s="72"/>
      <c r="H329" s="70"/>
      <c r="I329" s="70"/>
      <c r="J329" s="130"/>
      <c r="K329" s="70"/>
    </row>
    <row r="330" spans="1:11" ht="17.100000000000001" customHeight="1">
      <c r="A330" s="70"/>
      <c r="B330" s="72"/>
      <c r="C330" s="70"/>
      <c r="D330" s="70"/>
      <c r="E330" s="72"/>
      <c r="F330" s="70"/>
      <c r="G330" s="72"/>
      <c r="H330" s="70"/>
      <c r="I330" s="70"/>
      <c r="J330" s="130"/>
      <c r="K330" s="70"/>
    </row>
    <row r="331" spans="1:11" ht="17.100000000000001" customHeight="1">
      <c r="A331" s="70"/>
      <c r="B331" s="72"/>
      <c r="C331" s="70"/>
      <c r="D331" s="70"/>
      <c r="E331" s="72"/>
      <c r="F331" s="70"/>
      <c r="G331" s="72"/>
      <c r="H331" s="70"/>
      <c r="I331" s="70"/>
      <c r="J331" s="130"/>
      <c r="K331" s="70"/>
    </row>
    <row r="332" spans="1:11" ht="17.100000000000001" customHeight="1">
      <c r="A332" s="70"/>
      <c r="B332" s="72"/>
      <c r="C332" s="70"/>
      <c r="D332" s="70"/>
      <c r="E332" s="72"/>
      <c r="F332" s="70"/>
      <c r="G332" s="72"/>
      <c r="H332" s="70"/>
      <c r="I332" s="70"/>
      <c r="J332" s="130"/>
      <c r="K332" s="70"/>
    </row>
    <row r="333" spans="1:11" ht="17.100000000000001" customHeight="1">
      <c r="A333" s="70"/>
      <c r="B333" s="72"/>
      <c r="C333" s="70"/>
      <c r="D333" s="70"/>
      <c r="E333" s="72"/>
      <c r="F333" s="70"/>
      <c r="G333" s="72"/>
      <c r="H333" s="70"/>
      <c r="I333" s="70"/>
      <c r="J333" s="130"/>
      <c r="K333" s="70"/>
    </row>
    <row r="334" spans="1:11" ht="17.100000000000001" customHeight="1">
      <c r="A334" s="70"/>
      <c r="B334" s="72"/>
      <c r="C334" s="70"/>
      <c r="D334" s="70"/>
      <c r="E334" s="72"/>
      <c r="F334" s="70"/>
      <c r="G334" s="72"/>
      <c r="H334" s="70"/>
      <c r="I334" s="70"/>
      <c r="J334" s="130"/>
      <c r="K334" s="70"/>
    </row>
    <row r="335" spans="1:11" ht="17.100000000000001" customHeight="1">
      <c r="A335" s="70"/>
      <c r="B335" s="72"/>
      <c r="C335" s="70"/>
      <c r="D335" s="70"/>
      <c r="E335" s="72"/>
      <c r="F335" s="70"/>
      <c r="G335" s="72"/>
      <c r="H335" s="70"/>
      <c r="I335" s="70"/>
      <c r="J335" s="130"/>
      <c r="K335" s="70"/>
    </row>
    <row r="336" spans="1:11" ht="17.100000000000001" customHeight="1">
      <c r="A336" s="70"/>
      <c r="B336" s="72"/>
      <c r="C336" s="70"/>
      <c r="D336" s="70"/>
      <c r="E336" s="72"/>
      <c r="F336" s="70"/>
      <c r="G336" s="72"/>
      <c r="H336" s="70"/>
      <c r="I336" s="70"/>
      <c r="J336" s="130"/>
      <c r="K336" s="70"/>
    </row>
    <row r="337" spans="1:11" ht="17.100000000000001" customHeight="1">
      <c r="A337" s="70"/>
      <c r="B337" s="72"/>
      <c r="C337" s="70"/>
      <c r="D337" s="70"/>
      <c r="E337" s="72"/>
      <c r="F337" s="70"/>
      <c r="G337" s="72"/>
      <c r="H337" s="70"/>
      <c r="I337" s="70"/>
      <c r="J337" s="130"/>
      <c r="K337" s="70"/>
    </row>
    <row r="338" spans="1:11" ht="17.100000000000001" customHeight="1">
      <c r="A338" s="70"/>
      <c r="B338" s="72"/>
      <c r="C338" s="70"/>
      <c r="D338" s="70"/>
      <c r="E338" s="72"/>
      <c r="F338" s="70"/>
      <c r="G338" s="72"/>
      <c r="H338" s="70"/>
      <c r="I338" s="70"/>
      <c r="J338" s="130"/>
      <c r="K338" s="70"/>
    </row>
    <row r="339" spans="1:11" ht="17.100000000000001" customHeight="1">
      <c r="A339" s="70"/>
      <c r="B339" s="72"/>
      <c r="C339" s="70"/>
      <c r="D339" s="70"/>
      <c r="E339" s="72"/>
      <c r="F339" s="70"/>
      <c r="G339" s="72"/>
      <c r="H339" s="70"/>
      <c r="I339" s="70"/>
      <c r="J339" s="130"/>
      <c r="K339" s="70"/>
    </row>
    <row r="340" spans="1:11" ht="17.100000000000001" customHeight="1">
      <c r="A340" s="70"/>
      <c r="B340" s="72"/>
      <c r="C340" s="70"/>
      <c r="D340" s="70"/>
      <c r="E340" s="72"/>
      <c r="F340" s="70"/>
      <c r="G340" s="72"/>
      <c r="H340" s="70"/>
      <c r="I340" s="70"/>
      <c r="J340" s="130"/>
      <c r="K340" s="70"/>
    </row>
    <row r="341" spans="1:11" ht="17.100000000000001" customHeight="1">
      <c r="A341" s="70"/>
      <c r="B341" s="72"/>
      <c r="C341" s="70"/>
      <c r="D341" s="70"/>
      <c r="E341" s="72"/>
      <c r="F341" s="70"/>
      <c r="G341" s="72"/>
      <c r="H341" s="70"/>
      <c r="I341" s="70"/>
      <c r="J341" s="130"/>
      <c r="K341" s="70"/>
    </row>
    <row r="342" spans="1:11" ht="17.100000000000001" customHeight="1">
      <c r="A342" s="70"/>
      <c r="B342" s="72"/>
      <c r="C342" s="70"/>
      <c r="D342" s="70"/>
      <c r="E342" s="72"/>
      <c r="F342" s="70"/>
      <c r="G342" s="72"/>
      <c r="H342" s="70"/>
      <c r="I342" s="70"/>
      <c r="J342" s="130"/>
      <c r="K342" s="70"/>
    </row>
    <row r="343" spans="1:11" ht="17.100000000000001" customHeight="1">
      <c r="A343" s="70"/>
      <c r="B343" s="72"/>
      <c r="C343" s="70"/>
      <c r="D343" s="70"/>
      <c r="E343" s="72"/>
      <c r="F343" s="70"/>
      <c r="G343" s="72"/>
      <c r="H343" s="70"/>
      <c r="I343" s="70"/>
      <c r="J343" s="130"/>
      <c r="K343" s="70"/>
    </row>
    <row r="344" spans="1:11" ht="17.100000000000001" customHeight="1">
      <c r="A344" s="70"/>
      <c r="B344" s="72"/>
      <c r="C344" s="70"/>
      <c r="D344" s="70"/>
      <c r="E344" s="72"/>
      <c r="F344" s="70"/>
      <c r="G344" s="72"/>
      <c r="H344" s="70"/>
      <c r="I344" s="70"/>
      <c r="J344" s="130"/>
      <c r="K344" s="70"/>
    </row>
    <row r="345" spans="1:11" ht="17.100000000000001" customHeight="1">
      <c r="A345" s="70"/>
      <c r="B345" s="72"/>
      <c r="C345" s="70"/>
      <c r="D345" s="70"/>
      <c r="E345" s="72"/>
      <c r="F345" s="70"/>
      <c r="G345" s="72"/>
      <c r="H345" s="70"/>
      <c r="I345" s="70"/>
      <c r="J345" s="130"/>
      <c r="K345" s="70"/>
    </row>
    <row r="346" spans="1:11" ht="17.100000000000001" customHeight="1">
      <c r="A346" s="70"/>
      <c r="B346" s="72"/>
      <c r="C346" s="70"/>
      <c r="D346" s="70"/>
      <c r="E346" s="72"/>
      <c r="F346" s="70"/>
      <c r="G346" s="72"/>
      <c r="H346" s="70"/>
      <c r="I346" s="70"/>
      <c r="J346" s="130"/>
      <c r="K346" s="70"/>
    </row>
    <row r="347" spans="1:11" ht="17.100000000000001" customHeight="1">
      <c r="A347" s="70"/>
      <c r="B347" s="72"/>
      <c r="C347" s="70"/>
      <c r="D347" s="70"/>
      <c r="E347" s="72"/>
      <c r="F347" s="70"/>
      <c r="G347" s="72"/>
      <c r="H347" s="70"/>
      <c r="I347" s="70"/>
      <c r="J347" s="130"/>
      <c r="K347" s="70"/>
    </row>
    <row r="348" spans="1:11" ht="17.100000000000001" customHeight="1">
      <c r="A348" s="70"/>
      <c r="B348" s="72"/>
      <c r="C348" s="70"/>
      <c r="D348" s="70"/>
      <c r="E348" s="72"/>
      <c r="F348" s="70"/>
      <c r="G348" s="72"/>
      <c r="H348" s="70"/>
      <c r="I348" s="70"/>
      <c r="J348" s="130"/>
      <c r="K348" s="70"/>
    </row>
    <row r="349" spans="1:11" ht="17.100000000000001" customHeight="1">
      <c r="A349" s="70"/>
      <c r="B349" s="72"/>
      <c r="C349" s="70"/>
      <c r="D349" s="70"/>
      <c r="E349" s="72"/>
      <c r="F349" s="70"/>
      <c r="G349" s="72"/>
      <c r="H349" s="70"/>
      <c r="I349" s="70"/>
      <c r="J349" s="130"/>
      <c r="K349" s="70"/>
    </row>
    <row r="350" spans="1:11" ht="17.100000000000001" customHeight="1">
      <c r="A350" s="70"/>
      <c r="B350" s="72"/>
      <c r="C350" s="70"/>
      <c r="D350" s="70"/>
      <c r="E350" s="72"/>
      <c r="F350" s="70"/>
      <c r="G350" s="72"/>
      <c r="H350" s="70"/>
      <c r="I350" s="70"/>
      <c r="J350" s="130"/>
      <c r="K350" s="70"/>
    </row>
    <row r="351" spans="1:11" ht="17.100000000000001" customHeight="1">
      <c r="A351" s="70"/>
      <c r="B351" s="72"/>
      <c r="C351" s="70"/>
      <c r="D351" s="70"/>
      <c r="E351" s="72"/>
      <c r="F351" s="70"/>
      <c r="G351" s="72"/>
      <c r="H351" s="70"/>
      <c r="I351" s="70"/>
      <c r="J351" s="130"/>
      <c r="K351" s="70"/>
    </row>
  </sheetData>
  <mergeCells count="14">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display="Device_ID@ALS1_FH_Right"/>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6"/>
  <sheetViews>
    <sheetView showGridLines="0" topLeftCell="A122" zoomScaleNormal="100" workbookViewId="0">
      <selection activeCell="D205" sqref="D205"/>
    </sheetView>
  </sheetViews>
  <sheetFormatPr defaultColWidth="9" defaultRowHeight="15.75" customHeight="1"/>
  <cols>
    <col min="1" max="1" width="5.375" style="112" bestFit="1" customWidth="1"/>
    <col min="2" max="2" width="5.625" style="134" bestFit="1" customWidth="1"/>
    <col min="3" max="3" width="13.625" style="112" customWidth="1"/>
    <col min="4" max="4" width="46.875" style="112" customWidth="1"/>
    <col min="5" max="5" width="23.125" style="112" bestFit="1" customWidth="1"/>
    <col min="6" max="6" width="23.125" style="134" customWidth="1"/>
    <col min="7" max="7" width="13.75" style="112" bestFit="1" customWidth="1"/>
    <col min="8" max="8" width="16" style="112" customWidth="1"/>
    <col min="9" max="9" width="20.5" style="112" customWidth="1"/>
    <col min="10" max="10" width="54" style="112" customWidth="1"/>
    <col min="11" max="11" width="42" style="112" bestFit="1" customWidth="1"/>
    <col min="12" max="257" width="8.625" style="112" customWidth="1"/>
    <col min="258" max="16384" width="9" style="113"/>
  </cols>
  <sheetData>
    <row r="1" spans="1:11" ht="17.45" customHeight="1">
      <c r="A1" s="70"/>
      <c r="B1" s="72"/>
      <c r="C1" s="652" t="s">
        <v>1383</v>
      </c>
      <c r="D1" s="729"/>
      <c r="E1" s="543"/>
      <c r="F1" s="726"/>
      <c r="G1" s="97"/>
      <c r="H1" s="32" t="s">
        <v>5</v>
      </c>
      <c r="I1" s="114"/>
      <c r="J1" s="561"/>
      <c r="K1" s="70"/>
    </row>
    <row r="2" spans="1:11" ht="17.45" customHeight="1">
      <c r="A2" s="70"/>
      <c r="B2" s="72"/>
      <c r="C2" s="729"/>
      <c r="D2" s="729"/>
      <c r="E2" s="543"/>
      <c r="F2" s="727"/>
      <c r="G2" s="98" t="s">
        <v>6</v>
      </c>
      <c r="H2" s="23">
        <f>COUNTIF(G15:G336,"Not POR")</f>
        <v>6</v>
      </c>
      <c r="I2" s="114"/>
      <c r="J2" s="561"/>
      <c r="K2" s="70"/>
    </row>
    <row r="3" spans="1:11" ht="17.45" customHeight="1">
      <c r="A3" s="70"/>
      <c r="B3" s="72"/>
      <c r="C3" s="729"/>
      <c r="D3" s="729"/>
      <c r="E3" s="543"/>
      <c r="F3" s="727"/>
      <c r="G3" s="39" t="s">
        <v>8</v>
      </c>
      <c r="H3" s="23">
        <f>COUNTIF(G15:G336,"CHN validation")</f>
        <v>0</v>
      </c>
      <c r="I3" s="114"/>
      <c r="J3" s="561"/>
      <c r="K3" s="70"/>
    </row>
    <row r="4" spans="1:11" ht="17.45" customHeight="1">
      <c r="A4" s="70"/>
      <c r="B4" s="72"/>
      <c r="C4" s="729"/>
      <c r="D4" s="729"/>
      <c r="E4" s="543"/>
      <c r="F4" s="727"/>
      <c r="G4" s="40" t="s">
        <v>9</v>
      </c>
      <c r="H4" s="23">
        <f>COUNTIF(G12:G336,"New Item")</f>
        <v>2</v>
      </c>
      <c r="I4" s="114"/>
      <c r="J4" s="561"/>
      <c r="K4" s="70"/>
    </row>
    <row r="5" spans="1:11" ht="17.45" customHeight="1">
      <c r="A5" s="70"/>
      <c r="B5" s="72"/>
      <c r="C5" s="729"/>
      <c r="D5" s="729"/>
      <c r="E5" s="543"/>
      <c r="F5" s="727"/>
      <c r="G5" s="41" t="s">
        <v>7</v>
      </c>
      <c r="H5" s="23">
        <f>COUNTIF(G13:G336,"Pending update")</f>
        <v>0</v>
      </c>
      <c r="I5" s="114"/>
      <c r="J5" s="561"/>
      <c r="K5" s="70"/>
    </row>
    <row r="6" spans="1:11" ht="17.45" customHeight="1">
      <c r="A6" s="70"/>
      <c r="B6" s="72"/>
      <c r="C6" s="729"/>
      <c r="D6" s="729"/>
      <c r="E6" s="543"/>
      <c r="F6" s="727"/>
      <c r="G6" s="99" t="s">
        <v>10</v>
      </c>
      <c r="H6" s="23">
        <f>COUNTIF(G13:G336,"Modified")</f>
        <v>1</v>
      </c>
      <c r="I6" s="114"/>
      <c r="J6" s="561"/>
      <c r="K6" s="70"/>
    </row>
    <row r="7" spans="1:11" ht="17.45" customHeight="1">
      <c r="A7" s="70"/>
      <c r="B7" s="72"/>
      <c r="C7" s="729"/>
      <c r="D7" s="729"/>
      <c r="E7" s="543"/>
      <c r="F7" s="727"/>
      <c r="G7" s="100" t="s">
        <v>11</v>
      </c>
      <c r="H7" s="23">
        <f>COUNTIF(G15:G336,"Ready")</f>
        <v>223</v>
      </c>
      <c r="I7" s="114"/>
      <c r="J7" s="561"/>
      <c r="K7" s="70"/>
    </row>
    <row r="8" spans="1:11" ht="16.5" customHeight="1">
      <c r="A8" s="116"/>
      <c r="B8" s="83"/>
      <c r="C8" s="735"/>
      <c r="D8" s="735"/>
      <c r="E8" s="545"/>
      <c r="F8" s="734"/>
      <c r="G8" s="46" t="s">
        <v>12</v>
      </c>
      <c r="H8" s="101">
        <f>COUNTIF(G11:G336,"Not ready")</f>
        <v>92</v>
      </c>
      <c r="I8" s="117"/>
      <c r="J8" s="562"/>
      <c r="K8" s="116"/>
    </row>
    <row r="9" spans="1:11" ht="31.5">
      <c r="A9" s="20" t="s">
        <v>13</v>
      </c>
      <c r="B9" s="21" t="s">
        <v>14</v>
      </c>
      <c r="C9" s="21" t="s">
        <v>15</v>
      </c>
      <c r="D9" s="21" t="s">
        <v>16</v>
      </c>
      <c r="E9" s="21" t="s">
        <v>2167</v>
      </c>
      <c r="F9" s="21" t="s">
        <v>2168</v>
      </c>
      <c r="G9" s="21" t="s">
        <v>19</v>
      </c>
      <c r="H9" s="21" t="s">
        <v>1384</v>
      </c>
      <c r="I9" s="21" t="s">
        <v>20</v>
      </c>
      <c r="J9" s="563" t="s">
        <v>23</v>
      </c>
      <c r="K9" s="47" t="s">
        <v>24</v>
      </c>
    </row>
    <row r="10" spans="1:11" ht="16.5" customHeight="1">
      <c r="A10" s="48">
        <v>1</v>
      </c>
      <c r="B10" s="151" t="s">
        <v>25</v>
      </c>
      <c r="C10" s="63" t="s">
        <v>28</v>
      </c>
      <c r="D10" s="25" t="s">
        <v>29</v>
      </c>
      <c r="E10" s="542"/>
      <c r="F10" s="217"/>
      <c r="G10" s="44" t="s">
        <v>11</v>
      </c>
      <c r="H10" s="67"/>
      <c r="I10" s="67"/>
      <c r="J10" s="564"/>
      <c r="K10" s="148"/>
    </row>
    <row r="11" spans="1:11" ht="16.5" customHeight="1">
      <c r="A11" s="48">
        <v>2</v>
      </c>
      <c r="B11" s="151" t="s">
        <v>25</v>
      </c>
      <c r="C11" s="63" t="s">
        <v>28</v>
      </c>
      <c r="D11" s="25" t="s">
        <v>31</v>
      </c>
      <c r="E11" s="542"/>
      <c r="F11" s="217"/>
      <c r="G11" s="44" t="s">
        <v>11</v>
      </c>
      <c r="H11" s="67"/>
      <c r="I11" s="67"/>
      <c r="J11" s="564"/>
      <c r="K11" s="148"/>
    </row>
    <row r="12" spans="1:11" ht="16.5" customHeight="1">
      <c r="A12" s="48">
        <v>3</v>
      </c>
      <c r="B12" s="151" t="s">
        <v>25</v>
      </c>
      <c r="C12" s="63" t="s">
        <v>28</v>
      </c>
      <c r="D12" s="25" t="s">
        <v>36</v>
      </c>
      <c r="E12" s="542"/>
      <c r="F12" s="217"/>
      <c r="G12" s="44" t="s">
        <v>11</v>
      </c>
      <c r="H12" s="67"/>
      <c r="I12" s="67"/>
      <c r="J12" s="564"/>
      <c r="K12" s="148"/>
    </row>
    <row r="13" spans="1:11" ht="16.5" customHeight="1">
      <c r="A13" s="48">
        <v>4</v>
      </c>
      <c r="B13" s="168" t="s">
        <v>25</v>
      </c>
      <c r="C13" s="63" t="s">
        <v>26</v>
      </c>
      <c r="D13" s="298" t="s">
        <v>37</v>
      </c>
      <c r="E13" s="542"/>
      <c r="F13" s="217"/>
      <c r="G13" s="99" t="s">
        <v>10</v>
      </c>
      <c r="H13" s="67"/>
      <c r="I13" s="32" t="s">
        <v>216</v>
      </c>
      <c r="J13" s="565" t="s">
        <v>1868</v>
      </c>
      <c r="K13" s="164" t="s">
        <v>1863</v>
      </c>
    </row>
    <row r="14" spans="1:11" ht="16.5" customHeight="1">
      <c r="A14" s="48">
        <v>5</v>
      </c>
      <c r="B14" s="168" t="s">
        <v>25</v>
      </c>
      <c r="C14" s="25" t="s">
        <v>190</v>
      </c>
      <c r="D14" s="25" t="s">
        <v>1487</v>
      </c>
      <c r="E14" s="542"/>
      <c r="F14" s="217"/>
      <c r="G14" s="49" t="s">
        <v>12</v>
      </c>
      <c r="H14" s="67"/>
      <c r="I14" s="67"/>
      <c r="J14" s="566" t="s">
        <v>1488</v>
      </c>
      <c r="K14" s="240"/>
    </row>
    <row r="15" spans="1:11" ht="16.5" customHeight="1">
      <c r="A15" s="48">
        <v>6</v>
      </c>
      <c r="B15" s="168" t="s">
        <v>25</v>
      </c>
      <c r="C15" s="63" t="s">
        <v>26</v>
      </c>
      <c r="D15" s="25" t="s">
        <v>27</v>
      </c>
      <c r="E15" s="542"/>
      <c r="F15" s="217"/>
      <c r="G15" s="44" t="s">
        <v>11</v>
      </c>
      <c r="H15" s="67"/>
      <c r="I15" s="67"/>
      <c r="J15" s="565" t="s">
        <v>1489</v>
      </c>
      <c r="K15" s="241"/>
    </row>
    <row r="16" spans="1:11" ht="16.5" customHeight="1">
      <c r="A16" s="48">
        <v>7</v>
      </c>
      <c r="B16" s="168" t="s">
        <v>25</v>
      </c>
      <c r="C16" s="63" t="s">
        <v>26</v>
      </c>
      <c r="D16" s="63" t="s">
        <v>1497</v>
      </c>
      <c r="E16" s="542"/>
      <c r="F16" s="217"/>
      <c r="G16" s="44" t="s">
        <v>11</v>
      </c>
      <c r="H16" s="67"/>
      <c r="I16" s="67"/>
      <c r="J16" s="565" t="s">
        <v>1496</v>
      </c>
      <c r="K16" s="125"/>
    </row>
    <row r="17" spans="1:11" ht="16.5" customHeight="1" thickBot="1">
      <c r="A17" s="48">
        <v>8</v>
      </c>
      <c r="B17" s="168" t="s">
        <v>25</v>
      </c>
      <c r="C17" s="126" t="s">
        <v>208</v>
      </c>
      <c r="D17" s="25" t="s">
        <v>1498</v>
      </c>
      <c r="E17" s="542"/>
      <c r="F17" s="217"/>
      <c r="G17" s="44" t="s">
        <v>11</v>
      </c>
      <c r="H17" s="67"/>
      <c r="I17" s="67"/>
      <c r="J17" s="565" t="s">
        <v>1504</v>
      </c>
      <c r="K17" s="125"/>
    </row>
    <row r="18" spans="1:11" ht="16.5" customHeight="1">
      <c r="A18" s="48">
        <v>9</v>
      </c>
      <c r="B18" s="168" t="s">
        <v>25</v>
      </c>
      <c r="C18" s="63" t="s">
        <v>26</v>
      </c>
      <c r="D18" s="25" t="s">
        <v>1500</v>
      </c>
      <c r="E18" s="542"/>
      <c r="F18" s="217"/>
      <c r="G18" s="44" t="s">
        <v>11</v>
      </c>
      <c r="H18" s="67"/>
      <c r="I18" s="34"/>
      <c r="J18" s="564"/>
      <c r="K18" s="148"/>
    </row>
    <row r="19" spans="1:11" ht="16.5" customHeight="1">
      <c r="A19" s="48">
        <v>10</v>
      </c>
      <c r="B19" s="168" t="s">
        <v>25</v>
      </c>
      <c r="C19" s="63" t="s">
        <v>26</v>
      </c>
      <c r="D19" s="298" t="s">
        <v>218</v>
      </c>
      <c r="E19" s="542"/>
      <c r="F19" s="217"/>
      <c r="G19" s="44" t="s">
        <v>11</v>
      </c>
      <c r="H19" s="67"/>
      <c r="I19" s="34"/>
      <c r="J19" s="565" t="s">
        <v>1502</v>
      </c>
      <c r="K19" s="159" t="s">
        <v>1475</v>
      </c>
    </row>
    <row r="20" spans="1:11" ht="16.5" customHeight="1">
      <c r="A20" s="48">
        <v>11</v>
      </c>
      <c r="B20" s="168" t="s">
        <v>25</v>
      </c>
      <c r="C20" s="63" t="s">
        <v>26</v>
      </c>
      <c r="D20" s="25" t="s">
        <v>995</v>
      </c>
      <c r="E20" s="542"/>
      <c r="F20" s="217"/>
      <c r="G20" s="49" t="s">
        <v>12</v>
      </c>
      <c r="H20" s="67"/>
      <c r="I20" s="34"/>
      <c r="J20" s="564"/>
      <c r="K20" s="121"/>
    </row>
    <row r="21" spans="1:11" ht="16.5" customHeight="1">
      <c r="A21" s="48">
        <v>12</v>
      </c>
      <c r="B21" s="168" t="s">
        <v>25</v>
      </c>
      <c r="C21" s="63" t="s">
        <v>26</v>
      </c>
      <c r="D21" s="25" t="s">
        <v>996</v>
      </c>
      <c r="E21" s="542"/>
      <c r="F21" s="217"/>
      <c r="G21" s="49" t="s">
        <v>12</v>
      </c>
      <c r="H21" s="102" t="s">
        <v>275</v>
      </c>
      <c r="I21" s="34"/>
      <c r="J21" s="564" t="s">
        <v>1506</v>
      </c>
      <c r="K21" s="121"/>
    </row>
    <row r="22" spans="1:11" ht="16.5" customHeight="1">
      <c r="A22" s="48">
        <v>13</v>
      </c>
      <c r="B22" s="168" t="s">
        <v>25</v>
      </c>
      <c r="C22" s="63" t="s">
        <v>26</v>
      </c>
      <c r="D22" s="25" t="s">
        <v>997</v>
      </c>
      <c r="E22" s="542"/>
      <c r="F22" s="217"/>
      <c r="G22" s="49" t="s">
        <v>12</v>
      </c>
      <c r="H22" s="102" t="s">
        <v>280</v>
      </c>
      <c r="I22" s="34"/>
      <c r="J22" s="564" t="s">
        <v>1507</v>
      </c>
      <c r="K22" s="121"/>
    </row>
    <row r="23" spans="1:11" ht="18.75" customHeight="1">
      <c r="A23" s="48">
        <v>14</v>
      </c>
      <c r="B23" s="168" t="s">
        <v>25</v>
      </c>
      <c r="C23" s="63" t="s">
        <v>26</v>
      </c>
      <c r="D23" s="25" t="s">
        <v>998</v>
      </c>
      <c r="E23" s="542"/>
      <c r="F23" s="217"/>
      <c r="G23" s="44" t="s">
        <v>11</v>
      </c>
      <c r="H23" s="102" t="s">
        <v>999</v>
      </c>
      <c r="I23" s="34"/>
      <c r="J23" s="564" t="s">
        <v>1508</v>
      </c>
      <c r="K23" s="148"/>
    </row>
    <row r="24" spans="1:11" ht="16.5" customHeight="1">
      <c r="A24" s="48">
        <v>15</v>
      </c>
      <c r="B24" s="168" t="s">
        <v>25</v>
      </c>
      <c r="C24" s="63" t="s">
        <v>227</v>
      </c>
      <c r="D24" s="25" t="s">
        <v>228</v>
      </c>
      <c r="E24" s="541" t="s">
        <v>539</v>
      </c>
      <c r="F24" s="216" t="s">
        <v>539</v>
      </c>
      <c r="G24" s="44" t="s">
        <v>11</v>
      </c>
      <c r="H24" s="67"/>
      <c r="I24" s="34"/>
      <c r="J24" s="565" t="s">
        <v>1509</v>
      </c>
      <c r="K24" s="167" t="s">
        <v>1510</v>
      </c>
    </row>
    <row r="25" spans="1:11" ht="16.5" customHeight="1">
      <c r="A25" s="48">
        <v>16</v>
      </c>
      <c r="B25" s="168" t="s">
        <v>25</v>
      </c>
      <c r="C25" s="63" t="s">
        <v>227</v>
      </c>
      <c r="D25" s="25" t="s">
        <v>232</v>
      </c>
      <c r="E25" s="541" t="s">
        <v>233</v>
      </c>
      <c r="F25" s="216" t="s">
        <v>233</v>
      </c>
      <c r="G25" s="44" t="s">
        <v>11</v>
      </c>
      <c r="H25" s="67"/>
      <c r="I25" s="34"/>
      <c r="J25" s="565" t="s">
        <v>234</v>
      </c>
      <c r="K25" s="125"/>
    </row>
    <row r="26" spans="1:11" ht="16.5" customHeight="1">
      <c r="A26" s="48">
        <v>17</v>
      </c>
      <c r="B26" s="168" t="s">
        <v>25</v>
      </c>
      <c r="C26" s="63" t="s">
        <v>227</v>
      </c>
      <c r="D26" s="298" t="s">
        <v>235</v>
      </c>
      <c r="E26" s="542"/>
      <c r="F26" s="217"/>
      <c r="G26" s="44" t="s">
        <v>11</v>
      </c>
      <c r="H26" s="67"/>
      <c r="I26" s="34"/>
      <c r="J26" s="567" t="s">
        <v>1765</v>
      </c>
      <c r="K26" s="165"/>
    </row>
    <row r="27" spans="1:11" ht="16.5" customHeight="1">
      <c r="A27" s="48">
        <v>18</v>
      </c>
      <c r="B27" s="168" t="s">
        <v>25</v>
      </c>
      <c r="C27" s="63" t="s">
        <v>227</v>
      </c>
      <c r="D27" s="25" t="s">
        <v>1000</v>
      </c>
      <c r="E27" s="541" t="s">
        <v>237</v>
      </c>
      <c r="F27" s="216" t="s">
        <v>237</v>
      </c>
      <c r="G27" s="44" t="s">
        <v>11</v>
      </c>
      <c r="H27" s="67"/>
      <c r="I27" s="34"/>
      <c r="J27" s="691" t="s">
        <v>1466</v>
      </c>
      <c r="K27" s="673" t="s">
        <v>231</v>
      </c>
    </row>
    <row r="28" spans="1:11" ht="16.5" customHeight="1">
      <c r="A28" s="48">
        <v>19</v>
      </c>
      <c r="B28" s="168" t="s">
        <v>25</v>
      </c>
      <c r="C28" s="63" t="s">
        <v>227</v>
      </c>
      <c r="D28" s="25" t="s">
        <v>239</v>
      </c>
      <c r="E28" s="542"/>
      <c r="F28" s="217"/>
      <c r="G28" s="44" t="s">
        <v>11</v>
      </c>
      <c r="H28" s="67"/>
      <c r="I28" s="34"/>
      <c r="J28" s="739"/>
      <c r="K28" s="688"/>
    </row>
    <row r="29" spans="1:11" ht="16.5" customHeight="1">
      <c r="A29" s="48">
        <v>20</v>
      </c>
      <c r="B29" s="168" t="s">
        <v>25</v>
      </c>
      <c r="C29" s="63" t="s">
        <v>227</v>
      </c>
      <c r="D29" s="25" t="s">
        <v>240</v>
      </c>
      <c r="E29" s="542"/>
      <c r="F29" s="217"/>
      <c r="G29" s="44" t="s">
        <v>11</v>
      </c>
      <c r="H29" s="67"/>
      <c r="I29" s="34"/>
      <c r="J29" s="739"/>
      <c r="K29" s="688"/>
    </row>
    <row r="30" spans="1:11" ht="16.5" customHeight="1">
      <c r="A30" s="48">
        <v>21</v>
      </c>
      <c r="B30" s="168" t="s">
        <v>25</v>
      </c>
      <c r="C30" s="63" t="s">
        <v>227</v>
      </c>
      <c r="D30" s="25" t="s">
        <v>241</v>
      </c>
      <c r="E30" s="542"/>
      <c r="F30" s="217"/>
      <c r="G30" s="44" t="s">
        <v>11</v>
      </c>
      <c r="H30" s="67"/>
      <c r="I30" s="34"/>
      <c r="J30" s="739"/>
      <c r="K30" s="688"/>
    </row>
    <row r="31" spans="1:11" ht="16.5" customHeight="1">
      <c r="A31" s="48">
        <v>22</v>
      </c>
      <c r="B31" s="168" t="s">
        <v>25</v>
      </c>
      <c r="C31" s="63" t="s">
        <v>227</v>
      </c>
      <c r="D31" s="25" t="s">
        <v>1001</v>
      </c>
      <c r="E31" s="542"/>
      <c r="F31" s="217"/>
      <c r="G31" s="44" t="s">
        <v>11</v>
      </c>
      <c r="H31" s="67"/>
      <c r="I31" s="34"/>
      <c r="J31" s="739"/>
      <c r="K31" s="688"/>
    </row>
    <row r="32" spans="1:11" ht="16.5" customHeight="1">
      <c r="A32" s="48">
        <v>23</v>
      </c>
      <c r="B32" s="168" t="s">
        <v>25</v>
      </c>
      <c r="C32" s="63" t="s">
        <v>227</v>
      </c>
      <c r="D32" s="25" t="s">
        <v>243</v>
      </c>
      <c r="E32" s="542"/>
      <c r="F32" s="217"/>
      <c r="G32" s="44" t="s">
        <v>11</v>
      </c>
      <c r="H32" s="67"/>
      <c r="I32" s="34"/>
      <c r="J32" s="693"/>
      <c r="K32" s="674"/>
    </row>
    <row r="33" spans="1:11" ht="18" customHeight="1">
      <c r="A33" s="48">
        <v>24</v>
      </c>
      <c r="B33" s="168" t="s">
        <v>25</v>
      </c>
      <c r="C33" s="63" t="s">
        <v>307</v>
      </c>
      <c r="D33" s="25" t="s">
        <v>1002</v>
      </c>
      <c r="E33" s="542"/>
      <c r="F33" s="217"/>
      <c r="G33" s="49" t="s">
        <v>12</v>
      </c>
      <c r="H33" s="67"/>
      <c r="I33" s="34"/>
      <c r="J33" s="740" t="s">
        <v>1511</v>
      </c>
      <c r="K33" s="125"/>
    </row>
    <row r="34" spans="1:11" ht="18" customHeight="1">
      <c r="A34" s="48">
        <v>25</v>
      </c>
      <c r="B34" s="168" t="s">
        <v>25</v>
      </c>
      <c r="C34" s="63" t="s">
        <v>307</v>
      </c>
      <c r="D34" s="25" t="s">
        <v>1385</v>
      </c>
      <c r="E34" s="542"/>
      <c r="F34" s="217"/>
      <c r="G34" s="44" t="s">
        <v>11</v>
      </c>
      <c r="H34" s="67"/>
      <c r="I34" s="34"/>
      <c r="J34" s="740"/>
      <c r="K34" s="125"/>
    </row>
    <row r="35" spans="1:11" ht="16.5" customHeight="1">
      <c r="A35" s="48">
        <v>26</v>
      </c>
      <c r="B35" s="168" t="s">
        <v>25</v>
      </c>
      <c r="C35" s="63" t="s">
        <v>307</v>
      </c>
      <c r="D35" s="25" t="s">
        <v>1386</v>
      </c>
      <c r="E35" s="542"/>
      <c r="F35" s="217"/>
      <c r="G35" s="44" t="s">
        <v>11</v>
      </c>
      <c r="H35" s="67"/>
      <c r="I35" s="34"/>
      <c r="J35" s="740"/>
      <c r="K35" s="125"/>
    </row>
    <row r="36" spans="1:11" ht="16.5" customHeight="1">
      <c r="A36" s="48">
        <v>27</v>
      </c>
      <c r="B36" s="168" t="s">
        <v>25</v>
      </c>
      <c r="C36" s="63" t="s">
        <v>307</v>
      </c>
      <c r="D36" s="25" t="s">
        <v>1387</v>
      </c>
      <c r="E36" s="542"/>
      <c r="F36" s="217"/>
      <c r="G36" s="44" t="s">
        <v>11</v>
      </c>
      <c r="H36" s="67"/>
      <c r="I36" s="34"/>
      <c r="J36" s="740"/>
      <c r="K36" s="125"/>
    </row>
    <row r="37" spans="1:11" ht="16.5" customHeight="1">
      <c r="A37" s="48">
        <v>28</v>
      </c>
      <c r="B37" s="168" t="s">
        <v>25</v>
      </c>
      <c r="C37" s="63" t="s">
        <v>308</v>
      </c>
      <c r="D37" s="25" t="s">
        <v>1388</v>
      </c>
      <c r="E37" s="542"/>
      <c r="F37" s="217"/>
      <c r="G37" s="44" t="s">
        <v>11</v>
      </c>
      <c r="H37" s="67"/>
      <c r="I37" s="34"/>
      <c r="J37" s="740"/>
      <c r="K37" s="125"/>
    </row>
    <row r="38" spans="1:11" ht="18" customHeight="1">
      <c r="A38" s="48">
        <v>29</v>
      </c>
      <c r="B38" s="168" t="s">
        <v>25</v>
      </c>
      <c r="C38" s="63" t="s">
        <v>307</v>
      </c>
      <c r="D38" s="25" t="s">
        <v>1389</v>
      </c>
      <c r="E38" s="541" t="s">
        <v>1003</v>
      </c>
      <c r="F38" s="216" t="s">
        <v>1003</v>
      </c>
      <c r="G38" s="98" t="s">
        <v>6</v>
      </c>
      <c r="H38" s="67"/>
      <c r="I38" s="34"/>
      <c r="J38" s="691" t="s">
        <v>1512</v>
      </c>
      <c r="K38" s="125"/>
    </row>
    <row r="39" spans="1:11" ht="18" customHeight="1">
      <c r="A39" s="48">
        <v>30</v>
      </c>
      <c r="B39" s="168" t="s">
        <v>25</v>
      </c>
      <c r="C39" s="63" t="s">
        <v>307</v>
      </c>
      <c r="D39" s="25" t="s">
        <v>1390</v>
      </c>
      <c r="E39" s="541" t="s">
        <v>1004</v>
      </c>
      <c r="F39" s="216" t="s">
        <v>1004</v>
      </c>
      <c r="G39" s="98" t="s">
        <v>6</v>
      </c>
      <c r="H39" s="67"/>
      <c r="I39" s="34"/>
      <c r="J39" s="739"/>
      <c r="K39" s="148"/>
    </row>
    <row r="40" spans="1:11" ht="18" customHeight="1">
      <c r="A40" s="48">
        <v>31</v>
      </c>
      <c r="B40" s="549" t="s">
        <v>25</v>
      </c>
      <c r="C40" s="63" t="s">
        <v>307</v>
      </c>
      <c r="D40" s="551" t="s">
        <v>2198</v>
      </c>
      <c r="E40" s="552" t="s">
        <v>2199</v>
      </c>
      <c r="F40" s="552" t="s">
        <v>2199</v>
      </c>
      <c r="G40" s="40" t="s">
        <v>9</v>
      </c>
      <c r="H40" s="67"/>
      <c r="I40" s="550"/>
      <c r="J40" s="692"/>
      <c r="K40" s="148"/>
    </row>
    <row r="41" spans="1:11" ht="18" customHeight="1">
      <c r="A41" s="48">
        <v>32</v>
      </c>
      <c r="B41" s="168" t="s">
        <v>25</v>
      </c>
      <c r="C41" s="63" t="s">
        <v>307</v>
      </c>
      <c r="D41" s="551" t="s">
        <v>1391</v>
      </c>
      <c r="E41" s="552" t="s">
        <v>2185</v>
      </c>
      <c r="F41" s="552" t="s">
        <v>2185</v>
      </c>
      <c r="G41" s="49" t="s">
        <v>12</v>
      </c>
      <c r="H41" s="67"/>
      <c r="I41" s="34"/>
      <c r="J41" s="739"/>
      <c r="K41" s="148"/>
    </row>
    <row r="42" spans="1:11" ht="18" customHeight="1">
      <c r="A42" s="48">
        <v>33</v>
      </c>
      <c r="B42" s="168" t="s">
        <v>25</v>
      </c>
      <c r="C42" s="63" t="s">
        <v>307</v>
      </c>
      <c r="D42" s="551" t="s">
        <v>1392</v>
      </c>
      <c r="E42" s="552" t="s">
        <v>2182</v>
      </c>
      <c r="F42" s="552" t="s">
        <v>2182</v>
      </c>
      <c r="G42" s="49" t="s">
        <v>12</v>
      </c>
      <c r="H42" s="67"/>
      <c r="I42" s="34"/>
      <c r="J42" s="739"/>
      <c r="K42" s="148"/>
    </row>
    <row r="43" spans="1:11" ht="18" customHeight="1">
      <c r="A43" s="48">
        <v>34</v>
      </c>
      <c r="B43" s="168" t="s">
        <v>25</v>
      </c>
      <c r="C43" s="63" t="s">
        <v>307</v>
      </c>
      <c r="D43" s="551" t="s">
        <v>1393</v>
      </c>
      <c r="E43" s="552" t="s">
        <v>2184</v>
      </c>
      <c r="F43" s="552" t="s">
        <v>2184</v>
      </c>
      <c r="G43" s="49" t="s">
        <v>12</v>
      </c>
      <c r="H43" s="67"/>
      <c r="I43" s="34"/>
      <c r="J43" s="739"/>
      <c r="K43" s="148"/>
    </row>
    <row r="44" spans="1:11" ht="18" customHeight="1">
      <c r="A44" s="48">
        <v>35</v>
      </c>
      <c r="B44" s="168" t="s">
        <v>25</v>
      </c>
      <c r="C44" s="63" t="s">
        <v>307</v>
      </c>
      <c r="D44" s="25" t="s">
        <v>1394</v>
      </c>
      <c r="E44" s="541" t="s">
        <v>1006</v>
      </c>
      <c r="F44" s="216" t="s">
        <v>1006</v>
      </c>
      <c r="G44" s="98" t="s">
        <v>6</v>
      </c>
      <c r="H44" s="67"/>
      <c r="I44" s="34"/>
      <c r="J44" s="739"/>
      <c r="K44" s="148"/>
    </row>
    <row r="45" spans="1:11" ht="18" customHeight="1">
      <c r="A45" s="48">
        <v>36</v>
      </c>
      <c r="B45" s="168" t="s">
        <v>25</v>
      </c>
      <c r="C45" s="63" t="s">
        <v>307</v>
      </c>
      <c r="D45" s="551" t="s">
        <v>1395</v>
      </c>
      <c r="E45" s="552" t="s">
        <v>2189</v>
      </c>
      <c r="F45" s="552" t="s">
        <v>2189</v>
      </c>
      <c r="G45" s="49" t="s">
        <v>12</v>
      </c>
      <c r="H45" s="67"/>
      <c r="I45" s="34"/>
      <c r="J45" s="739"/>
      <c r="K45" s="148"/>
    </row>
    <row r="46" spans="1:11" ht="18" customHeight="1">
      <c r="A46" s="48">
        <v>37</v>
      </c>
      <c r="B46" s="168" t="s">
        <v>25</v>
      </c>
      <c r="C46" s="63" t="s">
        <v>307</v>
      </c>
      <c r="D46" s="551" t="s">
        <v>1396</v>
      </c>
      <c r="E46" s="552" t="s">
        <v>2191</v>
      </c>
      <c r="F46" s="552" t="s">
        <v>2191</v>
      </c>
      <c r="G46" s="49" t="s">
        <v>12</v>
      </c>
      <c r="H46" s="67"/>
      <c r="I46" s="34"/>
      <c r="J46" s="739"/>
      <c r="K46" s="148"/>
    </row>
    <row r="47" spans="1:11" ht="18" customHeight="1">
      <c r="A47" s="48">
        <v>38</v>
      </c>
      <c r="B47" s="168" t="s">
        <v>25</v>
      </c>
      <c r="C47" s="63" t="s">
        <v>307</v>
      </c>
      <c r="D47" s="551" t="s">
        <v>1397</v>
      </c>
      <c r="E47" s="552" t="s">
        <v>2186</v>
      </c>
      <c r="F47" s="552" t="s">
        <v>2186</v>
      </c>
      <c r="G47" s="49" t="s">
        <v>12</v>
      </c>
      <c r="H47" s="67"/>
      <c r="I47" s="34"/>
      <c r="J47" s="739"/>
      <c r="K47" s="148"/>
    </row>
    <row r="48" spans="1:11" ht="18" customHeight="1">
      <c r="A48" s="48">
        <v>39</v>
      </c>
      <c r="B48" s="168" t="s">
        <v>25</v>
      </c>
      <c r="C48" s="63" t="s">
        <v>307</v>
      </c>
      <c r="D48" s="551" t="s">
        <v>1398</v>
      </c>
      <c r="E48" s="552" t="s">
        <v>2190</v>
      </c>
      <c r="F48" s="552" t="s">
        <v>2190</v>
      </c>
      <c r="G48" s="49" t="s">
        <v>12</v>
      </c>
      <c r="H48" s="67"/>
      <c r="I48" s="34"/>
      <c r="J48" s="739"/>
      <c r="K48" s="148"/>
    </row>
    <row r="49" spans="1:11" ht="18" customHeight="1">
      <c r="A49" s="48">
        <v>40</v>
      </c>
      <c r="B49" s="168" t="s">
        <v>25</v>
      </c>
      <c r="C49" s="63" t="s">
        <v>307</v>
      </c>
      <c r="D49" s="551" t="s">
        <v>1399</v>
      </c>
      <c r="E49" s="552" t="s">
        <v>2187</v>
      </c>
      <c r="F49" s="552" t="s">
        <v>2187</v>
      </c>
      <c r="G49" s="49" t="s">
        <v>12</v>
      </c>
      <c r="H49" s="67"/>
      <c r="I49" s="34"/>
      <c r="J49" s="739"/>
      <c r="K49" s="148"/>
    </row>
    <row r="50" spans="1:11" ht="18" customHeight="1">
      <c r="A50" s="48">
        <v>41</v>
      </c>
      <c r="B50" s="168" t="s">
        <v>25</v>
      </c>
      <c r="C50" s="63" t="s">
        <v>307</v>
      </c>
      <c r="D50" s="551" t="s">
        <v>1400</v>
      </c>
      <c r="E50" s="552" t="s">
        <v>2186</v>
      </c>
      <c r="F50" s="552" t="s">
        <v>2186</v>
      </c>
      <c r="G50" s="49" t="s">
        <v>12</v>
      </c>
      <c r="H50" s="67"/>
      <c r="I50" s="34"/>
      <c r="J50" s="739"/>
      <c r="K50" s="148"/>
    </row>
    <row r="51" spans="1:11" ht="18" customHeight="1">
      <c r="A51" s="48">
        <v>42</v>
      </c>
      <c r="B51" s="168" t="s">
        <v>25</v>
      </c>
      <c r="C51" s="63" t="s">
        <v>307</v>
      </c>
      <c r="D51" s="551" t="s">
        <v>1401</v>
      </c>
      <c r="E51" s="552" t="s">
        <v>2188</v>
      </c>
      <c r="F51" s="552" t="s">
        <v>2188</v>
      </c>
      <c r="G51" s="49" t="s">
        <v>12</v>
      </c>
      <c r="H51" s="67"/>
      <c r="I51" s="34"/>
      <c r="J51" s="739"/>
      <c r="K51" s="148"/>
    </row>
    <row r="52" spans="1:11" ht="18" customHeight="1">
      <c r="A52" s="48">
        <v>43</v>
      </c>
      <c r="B52" s="168" t="s">
        <v>25</v>
      </c>
      <c r="C52" s="63" t="s">
        <v>307</v>
      </c>
      <c r="D52" s="551" t="s">
        <v>1402</v>
      </c>
      <c r="E52" s="552" t="s">
        <v>2188</v>
      </c>
      <c r="F52" s="552" t="s">
        <v>2188</v>
      </c>
      <c r="G52" s="49" t="s">
        <v>12</v>
      </c>
      <c r="H52" s="67"/>
      <c r="I52" s="34"/>
      <c r="J52" s="739"/>
      <c r="K52" s="148"/>
    </row>
    <row r="53" spans="1:11" ht="18" customHeight="1">
      <c r="A53" s="48">
        <v>44</v>
      </c>
      <c r="B53" s="168" t="s">
        <v>25</v>
      </c>
      <c r="C53" s="63" t="s">
        <v>307</v>
      </c>
      <c r="D53" s="551" t="s">
        <v>1403</v>
      </c>
      <c r="E53" s="552" t="s">
        <v>2186</v>
      </c>
      <c r="F53" s="552" t="s">
        <v>2186</v>
      </c>
      <c r="G53" s="49" t="s">
        <v>12</v>
      </c>
      <c r="H53" s="67"/>
      <c r="I53" s="34"/>
      <c r="J53" s="739"/>
      <c r="K53" s="148"/>
    </row>
    <row r="54" spans="1:11" ht="18" customHeight="1">
      <c r="A54" s="48">
        <v>45</v>
      </c>
      <c r="B54" s="168" t="s">
        <v>25</v>
      </c>
      <c r="C54" s="63" t="s">
        <v>307</v>
      </c>
      <c r="D54" s="551" t="s">
        <v>1404</v>
      </c>
      <c r="E54" s="552" t="s">
        <v>2188</v>
      </c>
      <c r="F54" s="552" t="s">
        <v>2188</v>
      </c>
      <c r="G54" s="49" t="s">
        <v>12</v>
      </c>
      <c r="H54" s="67"/>
      <c r="I54" s="34"/>
      <c r="J54" s="739"/>
      <c r="K54" s="148"/>
    </row>
    <row r="55" spans="1:11" ht="18" customHeight="1">
      <c r="A55" s="48">
        <v>46</v>
      </c>
      <c r="B55" s="168" t="s">
        <v>25</v>
      </c>
      <c r="C55" s="63" t="s">
        <v>307</v>
      </c>
      <c r="D55" s="551" t="s">
        <v>1405</v>
      </c>
      <c r="E55" s="552" t="s">
        <v>2186</v>
      </c>
      <c r="F55" s="552" t="s">
        <v>2186</v>
      </c>
      <c r="G55" s="49" t="s">
        <v>12</v>
      </c>
      <c r="H55" s="67"/>
      <c r="I55" s="34"/>
      <c r="J55" s="739"/>
      <c r="K55" s="148"/>
    </row>
    <row r="56" spans="1:11" ht="18" customHeight="1">
      <c r="A56" s="48">
        <v>47</v>
      </c>
      <c r="B56" s="168" t="s">
        <v>25</v>
      </c>
      <c r="C56" s="63" t="s">
        <v>307</v>
      </c>
      <c r="D56" s="551" t="s">
        <v>2194</v>
      </c>
      <c r="E56" s="552" t="s">
        <v>2186</v>
      </c>
      <c r="F56" s="552" t="s">
        <v>2186</v>
      </c>
      <c r="G56" s="49" t="s">
        <v>12</v>
      </c>
      <c r="H56" s="67"/>
      <c r="I56" s="34"/>
      <c r="J56" s="739"/>
      <c r="K56" s="148"/>
    </row>
    <row r="57" spans="1:11" ht="18" customHeight="1">
      <c r="A57" s="48">
        <v>48</v>
      </c>
      <c r="B57" s="168" t="s">
        <v>25</v>
      </c>
      <c r="C57" s="63" t="s">
        <v>307</v>
      </c>
      <c r="D57" s="551" t="s">
        <v>1406</v>
      </c>
      <c r="E57" s="552" t="s">
        <v>2192</v>
      </c>
      <c r="F57" s="552" t="s">
        <v>2192</v>
      </c>
      <c r="G57" s="49" t="s">
        <v>12</v>
      </c>
      <c r="H57" s="67"/>
      <c r="I57" s="34"/>
      <c r="J57" s="739"/>
      <c r="K57" s="148"/>
    </row>
    <row r="58" spans="1:11" ht="18" customHeight="1">
      <c r="A58" s="48">
        <v>49</v>
      </c>
      <c r="B58" s="168" t="s">
        <v>25</v>
      </c>
      <c r="C58" s="63" t="s">
        <v>307</v>
      </c>
      <c r="D58" s="551" t="s">
        <v>1407</v>
      </c>
      <c r="E58" s="552" t="s">
        <v>2200</v>
      </c>
      <c r="F58" s="552" t="s">
        <v>2200</v>
      </c>
      <c r="G58" s="49" t="s">
        <v>12</v>
      </c>
      <c r="H58" s="67"/>
      <c r="I58" s="34"/>
      <c r="J58" s="739"/>
      <c r="K58" s="148"/>
    </row>
    <row r="59" spans="1:11" ht="18" customHeight="1">
      <c r="A59" s="48">
        <v>50</v>
      </c>
      <c r="B59" s="168" t="s">
        <v>25</v>
      </c>
      <c r="C59" s="63" t="s">
        <v>307</v>
      </c>
      <c r="D59" s="551" t="s">
        <v>1408</v>
      </c>
      <c r="E59" s="552" t="s">
        <v>2193</v>
      </c>
      <c r="F59" s="552" t="s">
        <v>2193</v>
      </c>
      <c r="G59" s="49" t="s">
        <v>12</v>
      </c>
      <c r="H59" s="67"/>
      <c r="I59" s="34"/>
      <c r="J59" s="739"/>
      <c r="K59" s="148"/>
    </row>
    <row r="60" spans="1:11" ht="18" customHeight="1">
      <c r="A60" s="48">
        <v>51</v>
      </c>
      <c r="B60" s="549" t="s">
        <v>25</v>
      </c>
      <c r="C60" s="63" t="s">
        <v>307</v>
      </c>
      <c r="D60" s="551" t="s">
        <v>2205</v>
      </c>
      <c r="E60" s="552" t="s">
        <v>2186</v>
      </c>
      <c r="F60" s="552" t="s">
        <v>2186</v>
      </c>
      <c r="G60" s="40" t="s">
        <v>9</v>
      </c>
      <c r="H60" s="67"/>
      <c r="I60" s="550"/>
      <c r="J60" s="692"/>
      <c r="K60" s="148"/>
    </row>
    <row r="61" spans="1:11" ht="18" customHeight="1">
      <c r="A61" s="48">
        <v>52</v>
      </c>
      <c r="B61" s="168" t="s">
        <v>25</v>
      </c>
      <c r="C61" s="63" t="s">
        <v>307</v>
      </c>
      <c r="D61" s="551" t="s">
        <v>2195</v>
      </c>
      <c r="E61" s="552" t="s">
        <v>2186</v>
      </c>
      <c r="F61" s="552" t="s">
        <v>2186</v>
      </c>
      <c r="G61" s="49" t="s">
        <v>12</v>
      </c>
      <c r="H61" s="67"/>
      <c r="I61" s="34"/>
      <c r="J61" s="739"/>
      <c r="K61" s="148"/>
    </row>
    <row r="62" spans="1:11" ht="18" customHeight="1">
      <c r="A62" s="48">
        <v>53</v>
      </c>
      <c r="B62" s="168" t="s">
        <v>25</v>
      </c>
      <c r="C62" s="63" t="s">
        <v>307</v>
      </c>
      <c r="D62" s="551" t="s">
        <v>1409</v>
      </c>
      <c r="E62" s="552" t="s">
        <v>2183</v>
      </c>
      <c r="F62" s="552" t="s">
        <v>2183</v>
      </c>
      <c r="G62" s="49" t="s">
        <v>12</v>
      </c>
      <c r="H62" s="67"/>
      <c r="I62" s="34"/>
      <c r="J62" s="739"/>
      <c r="K62" s="148"/>
    </row>
    <row r="63" spans="1:11" ht="18" customHeight="1">
      <c r="A63" s="48">
        <v>54</v>
      </c>
      <c r="B63" s="168" t="s">
        <v>25</v>
      </c>
      <c r="C63" s="63" t="s">
        <v>307</v>
      </c>
      <c r="D63" s="551" t="s">
        <v>1410</v>
      </c>
      <c r="E63" s="552" t="s">
        <v>2196</v>
      </c>
      <c r="F63" s="552" t="s">
        <v>2196</v>
      </c>
      <c r="G63" s="49" t="s">
        <v>12</v>
      </c>
      <c r="H63" s="67"/>
      <c r="I63" s="34"/>
      <c r="J63" s="739"/>
      <c r="K63" s="148"/>
    </row>
    <row r="64" spans="1:11" ht="18" customHeight="1">
      <c r="A64" s="48">
        <v>55</v>
      </c>
      <c r="B64" s="168" t="s">
        <v>25</v>
      </c>
      <c r="C64" s="63" t="s">
        <v>307</v>
      </c>
      <c r="D64" s="551" t="s">
        <v>1411</v>
      </c>
      <c r="E64" s="552" t="s">
        <v>2197</v>
      </c>
      <c r="F64" s="552" t="s">
        <v>2197</v>
      </c>
      <c r="G64" s="49" t="s">
        <v>12</v>
      </c>
      <c r="H64" s="67"/>
      <c r="I64" s="34"/>
      <c r="J64" s="739"/>
      <c r="K64" s="148"/>
    </row>
    <row r="65" spans="1:11" ht="18" customHeight="1">
      <c r="A65" s="48">
        <v>56</v>
      </c>
      <c r="B65" s="168" t="s">
        <v>25</v>
      </c>
      <c r="C65" s="63" t="s">
        <v>307</v>
      </c>
      <c r="D65" s="551" t="s">
        <v>1412</v>
      </c>
      <c r="E65" s="552" t="s">
        <v>2196</v>
      </c>
      <c r="F65" s="552" t="s">
        <v>2196</v>
      </c>
      <c r="G65" s="49" t="s">
        <v>12</v>
      </c>
      <c r="H65" s="67"/>
      <c r="I65" s="34"/>
      <c r="J65" s="739"/>
      <c r="K65" s="148"/>
    </row>
    <row r="66" spans="1:11" ht="18" customHeight="1">
      <c r="A66" s="48">
        <v>57</v>
      </c>
      <c r="B66" s="168" t="s">
        <v>25</v>
      </c>
      <c r="C66" s="63" t="s">
        <v>307</v>
      </c>
      <c r="D66" s="298" t="s">
        <v>1009</v>
      </c>
      <c r="E66" s="541" t="s">
        <v>1010</v>
      </c>
      <c r="F66" s="216" t="s">
        <v>1010</v>
      </c>
      <c r="G66" s="49" t="s">
        <v>12</v>
      </c>
      <c r="H66" s="67"/>
      <c r="I66" s="34"/>
      <c r="J66" s="739"/>
      <c r="K66" s="148"/>
    </row>
    <row r="67" spans="1:11" ht="18" customHeight="1">
      <c r="A67" s="48">
        <v>58</v>
      </c>
      <c r="B67" s="168" t="s">
        <v>25</v>
      </c>
      <c r="C67" s="63" t="s">
        <v>307</v>
      </c>
      <c r="D67" s="298" t="s">
        <v>1011</v>
      </c>
      <c r="E67" s="541" t="s">
        <v>1012</v>
      </c>
      <c r="F67" s="216" t="s">
        <v>1012</v>
      </c>
      <c r="G67" s="49" t="s">
        <v>12</v>
      </c>
      <c r="H67" s="67"/>
      <c r="I67" s="34"/>
      <c r="J67" s="739"/>
      <c r="K67" s="148"/>
    </row>
    <row r="68" spans="1:11" ht="18" customHeight="1">
      <c r="A68" s="48">
        <v>59</v>
      </c>
      <c r="B68" s="168" t="s">
        <v>25</v>
      </c>
      <c r="C68" s="63" t="s">
        <v>307</v>
      </c>
      <c r="D68" s="298" t="s">
        <v>1013</v>
      </c>
      <c r="E68" s="541" t="s">
        <v>1014</v>
      </c>
      <c r="F68" s="216" t="s">
        <v>1014</v>
      </c>
      <c r="G68" s="49" t="s">
        <v>12</v>
      </c>
      <c r="H68" s="67"/>
      <c r="I68" s="34"/>
      <c r="J68" s="739"/>
      <c r="K68" s="148"/>
    </row>
    <row r="69" spans="1:11" ht="18" customHeight="1">
      <c r="A69" s="48">
        <v>60</v>
      </c>
      <c r="B69" s="168" t="s">
        <v>25</v>
      </c>
      <c r="C69" s="63" t="s">
        <v>307</v>
      </c>
      <c r="D69" s="298" t="s">
        <v>1015</v>
      </c>
      <c r="E69" s="541" t="s">
        <v>1016</v>
      </c>
      <c r="F69" s="216" t="s">
        <v>1016</v>
      </c>
      <c r="G69" s="49" t="s">
        <v>12</v>
      </c>
      <c r="H69" s="67"/>
      <c r="I69" s="34"/>
      <c r="J69" s="739"/>
      <c r="K69" s="148"/>
    </row>
    <row r="70" spans="1:11" ht="18" customHeight="1">
      <c r="A70" s="48">
        <v>61</v>
      </c>
      <c r="B70" s="168" t="s">
        <v>25</v>
      </c>
      <c r="C70" s="63" t="s">
        <v>307</v>
      </c>
      <c r="D70" s="298" t="s">
        <v>1413</v>
      </c>
      <c r="E70" s="542"/>
      <c r="F70" s="217"/>
      <c r="G70" s="49" t="s">
        <v>12</v>
      </c>
      <c r="H70" s="67"/>
      <c r="I70" s="34"/>
      <c r="J70" s="739"/>
      <c r="K70" s="148"/>
    </row>
    <row r="71" spans="1:11" ht="18" customHeight="1">
      <c r="A71" s="48">
        <v>62</v>
      </c>
      <c r="B71" s="168" t="s">
        <v>25</v>
      </c>
      <c r="C71" s="63" t="s">
        <v>307</v>
      </c>
      <c r="D71" s="298" t="s">
        <v>1414</v>
      </c>
      <c r="E71" s="542"/>
      <c r="F71" s="217"/>
      <c r="G71" s="49" t="s">
        <v>12</v>
      </c>
      <c r="H71" s="67"/>
      <c r="I71" s="34"/>
      <c r="J71" s="739"/>
      <c r="K71" s="148"/>
    </row>
    <row r="72" spans="1:11" ht="18" customHeight="1">
      <c r="A72" s="48">
        <v>63</v>
      </c>
      <c r="B72" s="168" t="s">
        <v>25</v>
      </c>
      <c r="C72" s="63" t="s">
        <v>307</v>
      </c>
      <c r="D72" s="298" t="s">
        <v>1415</v>
      </c>
      <c r="E72" s="542"/>
      <c r="F72" s="217"/>
      <c r="G72" s="49" t="s">
        <v>12</v>
      </c>
      <c r="H72" s="67"/>
      <c r="I72" s="34"/>
      <c r="J72" s="739"/>
      <c r="K72" s="148"/>
    </row>
    <row r="73" spans="1:11" ht="18" customHeight="1">
      <c r="A73" s="48">
        <v>64</v>
      </c>
      <c r="B73" s="168" t="s">
        <v>25</v>
      </c>
      <c r="C73" s="63" t="s">
        <v>307</v>
      </c>
      <c r="D73" s="298" t="s">
        <v>1416</v>
      </c>
      <c r="E73" s="542"/>
      <c r="F73" s="217"/>
      <c r="G73" s="49" t="s">
        <v>12</v>
      </c>
      <c r="H73" s="67"/>
      <c r="I73" s="34"/>
      <c r="J73" s="739"/>
      <c r="K73" s="148"/>
    </row>
    <row r="74" spans="1:11" ht="18" customHeight="1">
      <c r="A74" s="48">
        <v>65</v>
      </c>
      <c r="B74" s="168" t="s">
        <v>25</v>
      </c>
      <c r="C74" s="63" t="s">
        <v>307</v>
      </c>
      <c r="D74" s="298" t="s">
        <v>1417</v>
      </c>
      <c r="E74" s="542"/>
      <c r="F74" s="217"/>
      <c r="G74" s="49" t="s">
        <v>12</v>
      </c>
      <c r="H74" s="67"/>
      <c r="I74" s="34"/>
      <c r="J74" s="739"/>
      <c r="K74" s="148"/>
    </row>
    <row r="75" spans="1:11" ht="18" customHeight="1">
      <c r="A75" s="48">
        <v>66</v>
      </c>
      <c r="B75" s="168" t="s">
        <v>25</v>
      </c>
      <c r="C75" s="63" t="s">
        <v>307</v>
      </c>
      <c r="D75" s="298" t="s">
        <v>1017</v>
      </c>
      <c r="E75" s="542"/>
      <c r="F75" s="217"/>
      <c r="G75" s="49" t="s">
        <v>12</v>
      </c>
      <c r="H75" s="67"/>
      <c r="I75" s="34"/>
      <c r="J75" s="739"/>
      <c r="K75" s="148"/>
    </row>
    <row r="76" spans="1:11" ht="18" customHeight="1">
      <c r="A76" s="48">
        <v>67</v>
      </c>
      <c r="B76" s="168" t="s">
        <v>25</v>
      </c>
      <c r="C76" s="63" t="s">
        <v>307</v>
      </c>
      <c r="D76" s="298" t="s">
        <v>1018</v>
      </c>
      <c r="E76" s="542"/>
      <c r="F76" s="217"/>
      <c r="G76" s="49" t="s">
        <v>12</v>
      </c>
      <c r="H76" s="67"/>
      <c r="I76" s="32" t="s">
        <v>1017</v>
      </c>
      <c r="J76" s="739"/>
      <c r="K76" s="148"/>
    </row>
    <row r="77" spans="1:11" ht="18" customHeight="1">
      <c r="A77" s="48">
        <v>68</v>
      </c>
      <c r="B77" s="168" t="s">
        <v>25</v>
      </c>
      <c r="C77" s="63" t="s">
        <v>307</v>
      </c>
      <c r="D77" s="298" t="s">
        <v>1418</v>
      </c>
      <c r="E77" s="542"/>
      <c r="F77" s="217"/>
      <c r="G77" s="49" t="s">
        <v>12</v>
      </c>
      <c r="H77" s="67"/>
      <c r="I77" s="34"/>
      <c r="J77" s="693"/>
      <c r="K77" s="148"/>
    </row>
    <row r="78" spans="1:11" ht="18" customHeight="1">
      <c r="A78" s="48">
        <v>69</v>
      </c>
      <c r="B78" s="168" t="s">
        <v>25</v>
      </c>
      <c r="C78" s="63" t="s">
        <v>307</v>
      </c>
      <c r="D78" s="25" t="s">
        <v>1019</v>
      </c>
      <c r="E78" s="542"/>
      <c r="F78" s="217"/>
      <c r="G78" s="49" t="s">
        <v>12</v>
      </c>
      <c r="H78" s="67"/>
      <c r="I78" s="34"/>
      <c r="J78" s="565" t="s">
        <v>1513</v>
      </c>
      <c r="K78" s="125"/>
    </row>
    <row r="79" spans="1:11" ht="18" customHeight="1">
      <c r="A79" s="48">
        <v>70</v>
      </c>
      <c r="B79" s="168" t="s">
        <v>25</v>
      </c>
      <c r="C79" s="63" t="s">
        <v>307</v>
      </c>
      <c r="D79" s="25" t="s">
        <v>1020</v>
      </c>
      <c r="E79" s="541" t="s">
        <v>1021</v>
      </c>
      <c r="F79" s="216" t="s">
        <v>1021</v>
      </c>
      <c r="G79" s="44" t="s">
        <v>11</v>
      </c>
      <c r="H79" s="67"/>
      <c r="I79" s="34"/>
      <c r="J79" s="740" t="s">
        <v>1022</v>
      </c>
      <c r="K79" s="736" t="s">
        <v>1608</v>
      </c>
    </row>
    <row r="80" spans="1:11" ht="18" customHeight="1">
      <c r="A80" s="48">
        <v>71</v>
      </c>
      <c r="B80" s="168" t="s">
        <v>25</v>
      </c>
      <c r="C80" s="63" t="s">
        <v>307</v>
      </c>
      <c r="D80" s="25" t="s">
        <v>1023</v>
      </c>
      <c r="E80" s="541" t="s">
        <v>439</v>
      </c>
      <c r="F80" s="216" t="s">
        <v>439</v>
      </c>
      <c r="G80" s="44" t="s">
        <v>11</v>
      </c>
      <c r="H80" s="67"/>
      <c r="I80" s="34"/>
      <c r="J80" s="740"/>
      <c r="K80" s="736"/>
    </row>
    <row r="81" spans="1:11" ht="18" customHeight="1">
      <c r="A81" s="48">
        <v>72</v>
      </c>
      <c r="B81" s="168" t="s">
        <v>25</v>
      </c>
      <c r="C81" s="63" t="s">
        <v>307</v>
      </c>
      <c r="D81" s="25" t="s">
        <v>1024</v>
      </c>
      <c r="E81" s="541" t="s">
        <v>101</v>
      </c>
      <c r="F81" s="216" t="s">
        <v>101</v>
      </c>
      <c r="G81" s="44" t="s">
        <v>11</v>
      </c>
      <c r="H81" s="67"/>
      <c r="I81" s="34"/>
      <c r="J81" s="740"/>
      <c r="K81" s="736"/>
    </row>
    <row r="82" spans="1:11" ht="18" customHeight="1">
      <c r="A82" s="48">
        <v>73</v>
      </c>
      <c r="B82" s="168" t="s">
        <v>25</v>
      </c>
      <c r="C82" s="63" t="s">
        <v>307</v>
      </c>
      <c r="D82" s="25" t="s">
        <v>1025</v>
      </c>
      <c r="E82" s="541" t="s">
        <v>83</v>
      </c>
      <c r="F82" s="216" t="s">
        <v>83</v>
      </c>
      <c r="G82" s="44" t="s">
        <v>11</v>
      </c>
      <c r="H82" s="67"/>
      <c r="I82" s="34"/>
      <c r="J82" s="740"/>
      <c r="K82" s="736"/>
    </row>
    <row r="83" spans="1:11" ht="18" customHeight="1">
      <c r="A83" s="48">
        <v>74</v>
      </c>
      <c r="B83" s="168" t="s">
        <v>25</v>
      </c>
      <c r="C83" s="63" t="s">
        <v>307</v>
      </c>
      <c r="D83" s="25" t="s">
        <v>1026</v>
      </c>
      <c r="E83" s="541" t="s">
        <v>1027</v>
      </c>
      <c r="F83" s="216" t="s">
        <v>1027</v>
      </c>
      <c r="G83" s="49" t="s">
        <v>12</v>
      </c>
      <c r="H83" s="67">
        <v>16</v>
      </c>
      <c r="I83" s="34"/>
      <c r="J83" s="740"/>
      <c r="K83" s="736"/>
    </row>
    <row r="84" spans="1:11" ht="18" customHeight="1">
      <c r="A84" s="48">
        <v>75</v>
      </c>
      <c r="B84" s="168" t="s">
        <v>25</v>
      </c>
      <c r="C84" s="63" t="s">
        <v>307</v>
      </c>
      <c r="D84" s="25" t="s">
        <v>1028</v>
      </c>
      <c r="E84" s="541" t="s">
        <v>1029</v>
      </c>
      <c r="F84" s="216" t="s">
        <v>1029</v>
      </c>
      <c r="G84" s="44" t="s">
        <v>11</v>
      </c>
      <c r="H84" s="67"/>
      <c r="I84" s="34"/>
      <c r="J84" s="740"/>
      <c r="K84" s="736"/>
    </row>
    <row r="85" spans="1:11" ht="18" customHeight="1">
      <c r="A85" s="48">
        <v>76</v>
      </c>
      <c r="B85" s="168" t="s">
        <v>25</v>
      </c>
      <c r="C85" s="63" t="s">
        <v>307</v>
      </c>
      <c r="D85" s="25" t="s">
        <v>1030</v>
      </c>
      <c r="E85" s="541" t="s">
        <v>101</v>
      </c>
      <c r="F85" s="216" t="s">
        <v>101</v>
      </c>
      <c r="G85" s="44" t="s">
        <v>11</v>
      </c>
      <c r="H85" s="67"/>
      <c r="I85" s="34"/>
      <c r="J85" s="740"/>
      <c r="K85" s="736"/>
    </row>
    <row r="86" spans="1:11" ht="18" customHeight="1">
      <c r="A86" s="48">
        <v>77</v>
      </c>
      <c r="B86" s="168" t="s">
        <v>25</v>
      </c>
      <c r="C86" s="63" t="s">
        <v>307</v>
      </c>
      <c r="D86" s="25" t="s">
        <v>1031</v>
      </c>
      <c r="E86" s="541" t="s">
        <v>101</v>
      </c>
      <c r="F86" s="216" t="s">
        <v>101</v>
      </c>
      <c r="G86" s="44" t="s">
        <v>11</v>
      </c>
      <c r="H86" s="67"/>
      <c r="I86" s="34"/>
      <c r="J86" s="740"/>
      <c r="K86" s="736"/>
    </row>
    <row r="87" spans="1:11" ht="18" customHeight="1">
      <c r="A87" s="48">
        <v>78</v>
      </c>
      <c r="B87" s="168" t="s">
        <v>25</v>
      </c>
      <c r="C87" s="63" t="s">
        <v>307</v>
      </c>
      <c r="D87" s="25" t="s">
        <v>1032</v>
      </c>
      <c r="E87" s="541" t="s">
        <v>83</v>
      </c>
      <c r="F87" s="216" t="s">
        <v>83</v>
      </c>
      <c r="G87" s="44" t="s">
        <v>11</v>
      </c>
      <c r="H87" s="67"/>
      <c r="I87" s="34"/>
      <c r="J87" s="740"/>
      <c r="K87" s="736"/>
    </row>
    <row r="88" spans="1:11" ht="18" customHeight="1">
      <c r="A88" s="48">
        <v>79</v>
      </c>
      <c r="B88" s="168" t="s">
        <v>25</v>
      </c>
      <c r="C88" s="63" t="s">
        <v>307</v>
      </c>
      <c r="D88" s="25" t="s">
        <v>1033</v>
      </c>
      <c r="E88" s="541" t="s">
        <v>101</v>
      </c>
      <c r="F88" s="216" t="s">
        <v>101</v>
      </c>
      <c r="G88" s="44" t="s">
        <v>11</v>
      </c>
      <c r="H88" s="67"/>
      <c r="I88" s="34"/>
      <c r="J88" s="740"/>
      <c r="K88" s="736"/>
    </row>
    <row r="89" spans="1:11" ht="18" customHeight="1">
      <c r="A89" s="48">
        <v>80</v>
      </c>
      <c r="B89" s="168" t="s">
        <v>25</v>
      </c>
      <c r="C89" s="63" t="s">
        <v>307</v>
      </c>
      <c r="D89" s="25" t="s">
        <v>1034</v>
      </c>
      <c r="E89" s="541" t="s">
        <v>101</v>
      </c>
      <c r="F89" s="216" t="s">
        <v>101</v>
      </c>
      <c r="G89" s="44" t="s">
        <v>11</v>
      </c>
      <c r="H89" s="67"/>
      <c r="I89" s="34"/>
      <c r="J89" s="740"/>
      <c r="K89" s="736"/>
    </row>
    <row r="90" spans="1:11" ht="18" customHeight="1">
      <c r="A90" s="48">
        <v>81</v>
      </c>
      <c r="B90" s="168" t="s">
        <v>25</v>
      </c>
      <c r="C90" s="63" t="s">
        <v>307</v>
      </c>
      <c r="D90" s="25" t="s">
        <v>1035</v>
      </c>
      <c r="E90" s="541" t="s">
        <v>83</v>
      </c>
      <c r="F90" s="216" t="s">
        <v>83</v>
      </c>
      <c r="G90" s="44" t="s">
        <v>11</v>
      </c>
      <c r="H90" s="67"/>
      <c r="I90" s="34"/>
      <c r="J90" s="740"/>
      <c r="K90" s="736"/>
    </row>
    <row r="91" spans="1:11" ht="18" customHeight="1">
      <c r="A91" s="48">
        <v>82</v>
      </c>
      <c r="B91" s="168" t="s">
        <v>25</v>
      </c>
      <c r="C91" s="63" t="s">
        <v>307</v>
      </c>
      <c r="D91" s="25" t="s">
        <v>1036</v>
      </c>
      <c r="E91" s="541" t="s">
        <v>101</v>
      </c>
      <c r="F91" s="216" t="s">
        <v>101</v>
      </c>
      <c r="G91" s="44" t="s">
        <v>11</v>
      </c>
      <c r="H91" s="67"/>
      <c r="I91" s="34"/>
      <c r="J91" s="740"/>
      <c r="K91" s="736"/>
    </row>
    <row r="92" spans="1:11" ht="18" customHeight="1">
      <c r="A92" s="48">
        <v>83</v>
      </c>
      <c r="B92" s="168" t="s">
        <v>25</v>
      </c>
      <c r="C92" s="63" t="s">
        <v>307</v>
      </c>
      <c r="D92" s="25" t="s">
        <v>1037</v>
      </c>
      <c r="E92" s="541" t="s">
        <v>101</v>
      </c>
      <c r="F92" s="216" t="s">
        <v>101</v>
      </c>
      <c r="G92" s="44" t="s">
        <v>11</v>
      </c>
      <c r="H92" s="67"/>
      <c r="I92" s="34"/>
      <c r="J92" s="740"/>
      <c r="K92" s="736"/>
    </row>
    <row r="93" spans="1:11" ht="18" customHeight="1">
      <c r="A93" s="48">
        <v>84</v>
      </c>
      <c r="B93" s="168" t="s">
        <v>25</v>
      </c>
      <c r="C93" s="63" t="s">
        <v>307</v>
      </c>
      <c r="D93" s="25" t="s">
        <v>1038</v>
      </c>
      <c r="E93" s="541" t="s">
        <v>83</v>
      </c>
      <c r="F93" s="216" t="s">
        <v>83</v>
      </c>
      <c r="G93" s="44" t="s">
        <v>11</v>
      </c>
      <c r="H93" s="67"/>
      <c r="I93" s="34"/>
      <c r="J93" s="740"/>
      <c r="K93" s="736"/>
    </row>
    <row r="94" spans="1:11" ht="18" customHeight="1">
      <c r="A94" s="48">
        <v>85</v>
      </c>
      <c r="B94" s="168" t="s">
        <v>25</v>
      </c>
      <c r="C94" s="63" t="s">
        <v>307</v>
      </c>
      <c r="D94" s="25" t="s">
        <v>1039</v>
      </c>
      <c r="E94" s="541" t="s">
        <v>110</v>
      </c>
      <c r="F94" s="216" t="s">
        <v>110</v>
      </c>
      <c r="G94" s="44" t="s">
        <v>11</v>
      </c>
      <c r="H94" s="67"/>
      <c r="I94" s="34"/>
      <c r="J94" s="740"/>
      <c r="K94" s="736"/>
    </row>
    <row r="95" spans="1:11" ht="18" customHeight="1">
      <c r="A95" s="48">
        <v>86</v>
      </c>
      <c r="B95" s="168" t="s">
        <v>25</v>
      </c>
      <c r="C95" s="63" t="s">
        <v>307</v>
      </c>
      <c r="D95" s="25" t="s">
        <v>1040</v>
      </c>
      <c r="E95" s="541" t="s">
        <v>101</v>
      </c>
      <c r="F95" s="216" t="s">
        <v>101</v>
      </c>
      <c r="G95" s="44" t="s">
        <v>11</v>
      </c>
      <c r="H95" s="67"/>
      <c r="I95" s="34"/>
      <c r="J95" s="740"/>
      <c r="K95" s="736"/>
    </row>
    <row r="96" spans="1:11" ht="18" customHeight="1">
      <c r="A96" s="48">
        <v>87</v>
      </c>
      <c r="B96" s="168" t="s">
        <v>25</v>
      </c>
      <c r="C96" s="63" t="s">
        <v>307</v>
      </c>
      <c r="D96" s="25" t="s">
        <v>1041</v>
      </c>
      <c r="E96" s="541" t="s">
        <v>1042</v>
      </c>
      <c r="F96" s="216" t="s">
        <v>1042</v>
      </c>
      <c r="G96" s="44" t="s">
        <v>11</v>
      </c>
      <c r="H96" s="67"/>
      <c r="I96" s="34"/>
      <c r="J96" s="740"/>
      <c r="K96" s="736"/>
    </row>
    <row r="97" spans="1:11" ht="18" customHeight="1">
      <c r="A97" s="48">
        <v>88</v>
      </c>
      <c r="B97" s="168" t="s">
        <v>25</v>
      </c>
      <c r="C97" s="63" t="s">
        <v>307</v>
      </c>
      <c r="D97" s="25" t="s">
        <v>1043</v>
      </c>
      <c r="E97" s="541" t="s">
        <v>101</v>
      </c>
      <c r="F97" s="216" t="s">
        <v>101</v>
      </c>
      <c r="G97" s="44" t="s">
        <v>11</v>
      </c>
      <c r="H97" s="67"/>
      <c r="I97" s="34"/>
      <c r="J97" s="740"/>
      <c r="K97" s="736"/>
    </row>
    <row r="98" spans="1:11" ht="18" customHeight="1">
      <c r="A98" s="48">
        <v>89</v>
      </c>
      <c r="B98" s="168" t="s">
        <v>25</v>
      </c>
      <c r="C98" s="63" t="s">
        <v>307</v>
      </c>
      <c r="D98" s="25" t="s">
        <v>1044</v>
      </c>
      <c r="E98" s="541" t="s">
        <v>101</v>
      </c>
      <c r="F98" s="216" t="s">
        <v>101</v>
      </c>
      <c r="G98" s="44" t="s">
        <v>11</v>
      </c>
      <c r="H98" s="67"/>
      <c r="I98" s="34"/>
      <c r="J98" s="740"/>
      <c r="K98" s="736"/>
    </row>
    <row r="99" spans="1:11" ht="18" customHeight="1">
      <c r="A99" s="48">
        <v>90</v>
      </c>
      <c r="B99" s="168" t="s">
        <v>25</v>
      </c>
      <c r="C99" s="63" t="s">
        <v>307</v>
      </c>
      <c r="D99" s="25" t="s">
        <v>1045</v>
      </c>
      <c r="E99" s="541" t="s">
        <v>83</v>
      </c>
      <c r="F99" s="216" t="s">
        <v>83</v>
      </c>
      <c r="G99" s="44" t="s">
        <v>11</v>
      </c>
      <c r="H99" s="67"/>
      <c r="I99" s="34"/>
      <c r="J99" s="740"/>
      <c r="K99" s="736"/>
    </row>
    <row r="100" spans="1:11" ht="18" customHeight="1">
      <c r="A100" s="48">
        <v>91</v>
      </c>
      <c r="B100" s="168" t="s">
        <v>25</v>
      </c>
      <c r="C100" s="63" t="s">
        <v>307</v>
      </c>
      <c r="D100" s="25" t="s">
        <v>1046</v>
      </c>
      <c r="E100" s="541" t="s">
        <v>110</v>
      </c>
      <c r="F100" s="216" t="s">
        <v>110</v>
      </c>
      <c r="G100" s="44" t="s">
        <v>11</v>
      </c>
      <c r="H100" s="67"/>
      <c r="I100" s="34"/>
      <c r="J100" s="740"/>
      <c r="K100" s="736"/>
    </row>
    <row r="101" spans="1:11" ht="18" customHeight="1">
      <c r="A101" s="48">
        <v>92</v>
      </c>
      <c r="B101" s="168" t="s">
        <v>25</v>
      </c>
      <c r="C101" s="63" t="s">
        <v>307</v>
      </c>
      <c r="D101" s="25" t="s">
        <v>1047</v>
      </c>
      <c r="E101" s="541" t="s">
        <v>101</v>
      </c>
      <c r="F101" s="216" t="s">
        <v>101</v>
      </c>
      <c r="G101" s="44" t="s">
        <v>11</v>
      </c>
      <c r="H101" s="67"/>
      <c r="I101" s="34"/>
      <c r="J101" s="740"/>
      <c r="K101" s="736"/>
    </row>
    <row r="102" spans="1:11" ht="18" customHeight="1">
      <c r="A102" s="48">
        <v>93</v>
      </c>
      <c r="B102" s="168" t="s">
        <v>25</v>
      </c>
      <c r="C102" s="63" t="s">
        <v>307</v>
      </c>
      <c r="D102" s="25" t="s">
        <v>1048</v>
      </c>
      <c r="E102" s="541" t="s">
        <v>83</v>
      </c>
      <c r="F102" s="216" t="s">
        <v>83</v>
      </c>
      <c r="G102" s="44" t="s">
        <v>11</v>
      </c>
      <c r="H102" s="67"/>
      <c r="I102" s="34"/>
      <c r="J102" s="740"/>
      <c r="K102" s="736"/>
    </row>
    <row r="103" spans="1:11" ht="18" customHeight="1">
      <c r="A103" s="48">
        <v>94</v>
      </c>
      <c r="B103" s="168" t="s">
        <v>25</v>
      </c>
      <c r="C103" s="63" t="s">
        <v>307</v>
      </c>
      <c r="D103" s="25" t="s">
        <v>1049</v>
      </c>
      <c r="E103" s="541" t="s">
        <v>83</v>
      </c>
      <c r="F103" s="216" t="s">
        <v>83</v>
      </c>
      <c r="G103" s="44" t="s">
        <v>11</v>
      </c>
      <c r="H103" s="67"/>
      <c r="I103" s="34"/>
      <c r="J103" s="740"/>
      <c r="K103" s="736"/>
    </row>
    <row r="104" spans="1:11" ht="18" customHeight="1">
      <c r="A104" s="48">
        <v>95</v>
      </c>
      <c r="B104" s="168" t="s">
        <v>25</v>
      </c>
      <c r="C104" s="63" t="s">
        <v>307</v>
      </c>
      <c r="D104" s="25" t="s">
        <v>1050</v>
      </c>
      <c r="E104" s="541" t="s">
        <v>83</v>
      </c>
      <c r="F104" s="216" t="s">
        <v>83</v>
      </c>
      <c r="G104" s="44" t="s">
        <v>11</v>
      </c>
      <c r="H104" s="67"/>
      <c r="I104" s="34"/>
      <c r="J104" s="740"/>
      <c r="K104" s="736"/>
    </row>
    <row r="105" spans="1:11" ht="18" customHeight="1">
      <c r="A105" s="48">
        <v>96</v>
      </c>
      <c r="B105" s="168" t="s">
        <v>25</v>
      </c>
      <c r="C105" s="63" t="s">
        <v>307</v>
      </c>
      <c r="D105" s="25" t="s">
        <v>1051</v>
      </c>
      <c r="E105" s="541" t="s">
        <v>1052</v>
      </c>
      <c r="F105" s="216" t="s">
        <v>1052</v>
      </c>
      <c r="G105" s="44" t="s">
        <v>11</v>
      </c>
      <c r="H105" s="67"/>
      <c r="I105" s="34"/>
      <c r="J105" s="740"/>
      <c r="K105" s="736"/>
    </row>
    <row r="106" spans="1:11" ht="18" customHeight="1">
      <c r="A106" s="48">
        <v>97</v>
      </c>
      <c r="B106" s="168" t="s">
        <v>25</v>
      </c>
      <c r="C106" s="63" t="s">
        <v>307</v>
      </c>
      <c r="D106" s="25" t="s">
        <v>1053</v>
      </c>
      <c r="E106" s="541" t="s">
        <v>1054</v>
      </c>
      <c r="F106" s="216" t="s">
        <v>1054</v>
      </c>
      <c r="G106" s="49" t="s">
        <v>12</v>
      </c>
      <c r="H106" s="67">
        <v>1</v>
      </c>
      <c r="I106" s="34"/>
      <c r="J106" s="740"/>
      <c r="K106" s="736"/>
    </row>
    <row r="107" spans="1:11" ht="18" customHeight="1">
      <c r="A107" s="48">
        <v>98</v>
      </c>
      <c r="B107" s="168" t="s">
        <v>25</v>
      </c>
      <c r="C107" s="63" t="s">
        <v>307</v>
      </c>
      <c r="D107" s="25" t="s">
        <v>1055</v>
      </c>
      <c r="E107" s="541" t="s">
        <v>95</v>
      </c>
      <c r="F107" s="216" t="s">
        <v>95</v>
      </c>
      <c r="G107" s="44" t="s">
        <v>11</v>
      </c>
      <c r="H107" s="67"/>
      <c r="I107" s="34"/>
      <c r="J107" s="740"/>
      <c r="K107" s="736"/>
    </row>
    <row r="108" spans="1:11" ht="18" customHeight="1">
      <c r="A108" s="48">
        <v>99</v>
      </c>
      <c r="B108" s="168" t="s">
        <v>25</v>
      </c>
      <c r="C108" s="63" t="s">
        <v>307</v>
      </c>
      <c r="D108" s="25" t="s">
        <v>1056</v>
      </c>
      <c r="E108" s="541" t="s">
        <v>101</v>
      </c>
      <c r="F108" s="216" t="s">
        <v>101</v>
      </c>
      <c r="G108" s="44" t="s">
        <v>11</v>
      </c>
      <c r="H108" s="67"/>
      <c r="I108" s="34"/>
      <c r="J108" s="740"/>
      <c r="K108" s="736"/>
    </row>
    <row r="109" spans="1:11" ht="18" customHeight="1">
      <c r="A109" s="48">
        <v>100</v>
      </c>
      <c r="B109" s="168" t="s">
        <v>25</v>
      </c>
      <c r="C109" s="63" t="s">
        <v>307</v>
      </c>
      <c r="D109" s="25" t="s">
        <v>1057</v>
      </c>
      <c r="E109" s="541" t="s">
        <v>83</v>
      </c>
      <c r="F109" s="216" t="s">
        <v>83</v>
      </c>
      <c r="G109" s="44" t="s">
        <v>11</v>
      </c>
      <c r="H109" s="67"/>
      <c r="I109" s="34"/>
      <c r="J109" s="740"/>
      <c r="K109" s="736"/>
    </row>
    <row r="110" spans="1:11" ht="18" customHeight="1">
      <c r="A110" s="48">
        <v>101</v>
      </c>
      <c r="B110" s="168" t="s">
        <v>25</v>
      </c>
      <c r="C110" s="63" t="s">
        <v>307</v>
      </c>
      <c r="D110" s="25" t="s">
        <v>1058</v>
      </c>
      <c r="E110" s="542"/>
      <c r="F110" s="217"/>
      <c r="G110" s="44" t="s">
        <v>11</v>
      </c>
      <c r="H110" s="67"/>
      <c r="I110" s="34"/>
      <c r="J110" s="740"/>
      <c r="K110" s="736"/>
    </row>
    <row r="111" spans="1:11" ht="18" customHeight="1">
      <c r="A111" s="48">
        <v>102</v>
      </c>
      <c r="B111" s="168" t="s">
        <v>25</v>
      </c>
      <c r="C111" s="63" t="s">
        <v>307</v>
      </c>
      <c r="D111" s="25" t="s">
        <v>1059</v>
      </c>
      <c r="E111" s="542"/>
      <c r="F111" s="217"/>
      <c r="G111" s="44" t="s">
        <v>11</v>
      </c>
      <c r="H111" s="67"/>
      <c r="I111" s="34"/>
      <c r="J111" s="740"/>
      <c r="K111" s="736"/>
    </row>
    <row r="112" spans="1:11" ht="18" customHeight="1">
      <c r="A112" s="48">
        <v>103</v>
      </c>
      <c r="B112" s="168" t="s">
        <v>25</v>
      </c>
      <c r="C112" s="63" t="s">
        <v>307</v>
      </c>
      <c r="D112" s="25" t="s">
        <v>1060</v>
      </c>
      <c r="E112" s="542"/>
      <c r="F112" s="217"/>
      <c r="G112" s="44" t="s">
        <v>11</v>
      </c>
      <c r="H112" s="67"/>
      <c r="I112" s="34"/>
      <c r="J112" s="740"/>
      <c r="K112" s="736"/>
    </row>
    <row r="113" spans="1:11" ht="18" customHeight="1">
      <c r="A113" s="48">
        <v>104</v>
      </c>
      <c r="B113" s="168" t="s">
        <v>25</v>
      </c>
      <c r="C113" s="63" t="s">
        <v>307</v>
      </c>
      <c r="D113" s="25" t="s">
        <v>1061</v>
      </c>
      <c r="E113" s="542"/>
      <c r="F113" s="217"/>
      <c r="G113" s="44" t="s">
        <v>11</v>
      </c>
      <c r="H113" s="67"/>
      <c r="I113" s="34"/>
      <c r="J113" s="740"/>
      <c r="K113" s="736"/>
    </row>
    <row r="114" spans="1:11" ht="18" customHeight="1">
      <c r="A114" s="48">
        <v>105</v>
      </c>
      <c r="B114" s="168" t="s">
        <v>25</v>
      </c>
      <c r="C114" s="63" t="s">
        <v>307</v>
      </c>
      <c r="D114" s="25" t="s">
        <v>1062</v>
      </c>
      <c r="E114" s="542"/>
      <c r="F114" s="217"/>
      <c r="G114" s="44" t="s">
        <v>11</v>
      </c>
      <c r="H114" s="67"/>
      <c r="I114" s="34"/>
      <c r="J114" s="740"/>
      <c r="K114" s="736"/>
    </row>
    <row r="115" spans="1:11" ht="18" customHeight="1">
      <c r="A115" s="48">
        <v>106</v>
      </c>
      <c r="B115" s="168" t="s">
        <v>25</v>
      </c>
      <c r="C115" s="63" t="s">
        <v>307</v>
      </c>
      <c r="D115" s="25" t="s">
        <v>1063</v>
      </c>
      <c r="E115" s="542"/>
      <c r="F115" s="217"/>
      <c r="G115" s="44" t="s">
        <v>11</v>
      </c>
      <c r="H115" s="67"/>
      <c r="I115" s="34"/>
      <c r="J115" s="740"/>
      <c r="K115" s="736"/>
    </row>
    <row r="116" spans="1:11" ht="18" customHeight="1">
      <c r="A116" s="48">
        <v>107</v>
      </c>
      <c r="B116" s="168" t="s">
        <v>25</v>
      </c>
      <c r="C116" s="63" t="s">
        <v>307</v>
      </c>
      <c r="D116" s="25" t="s">
        <v>1064</v>
      </c>
      <c r="E116" s="542"/>
      <c r="F116" s="217"/>
      <c r="G116" s="44" t="s">
        <v>11</v>
      </c>
      <c r="H116" s="67"/>
      <c r="I116" s="32" t="s">
        <v>1065</v>
      </c>
      <c r="J116" s="740"/>
      <c r="K116" s="736"/>
    </row>
    <row r="117" spans="1:11" ht="18" customHeight="1">
      <c r="A117" s="48">
        <v>108</v>
      </c>
      <c r="B117" s="168" t="s">
        <v>25</v>
      </c>
      <c r="C117" s="63" t="s">
        <v>307</v>
      </c>
      <c r="D117" s="25" t="s">
        <v>1066</v>
      </c>
      <c r="E117" s="542"/>
      <c r="F117" s="217"/>
      <c r="G117" s="44" t="s">
        <v>11</v>
      </c>
      <c r="H117" s="67"/>
      <c r="I117" s="34"/>
      <c r="J117" s="565" t="s">
        <v>1513</v>
      </c>
      <c r="K117" s="125"/>
    </row>
    <row r="118" spans="1:11" ht="18" customHeight="1">
      <c r="A118" s="48">
        <v>109</v>
      </c>
      <c r="B118" s="168" t="s">
        <v>25</v>
      </c>
      <c r="C118" s="63" t="s">
        <v>307</v>
      </c>
      <c r="D118" s="25" t="s">
        <v>1514</v>
      </c>
      <c r="E118" s="542"/>
      <c r="F118" s="217"/>
      <c r="G118" s="418" t="s">
        <v>11</v>
      </c>
      <c r="H118" s="67"/>
      <c r="I118" s="34"/>
      <c r="J118" s="565" t="s">
        <v>2292</v>
      </c>
      <c r="K118" s="125"/>
    </row>
    <row r="119" spans="1:11" ht="16.5" customHeight="1">
      <c r="A119" s="48">
        <v>110</v>
      </c>
      <c r="B119" s="168" t="s">
        <v>25</v>
      </c>
      <c r="C119" s="63" t="s">
        <v>307</v>
      </c>
      <c r="D119" s="25" t="s">
        <v>302</v>
      </c>
      <c r="E119" s="542"/>
      <c r="F119" s="217"/>
      <c r="G119" s="418" t="s">
        <v>11</v>
      </c>
      <c r="H119" s="67"/>
      <c r="I119" s="34"/>
      <c r="J119" s="565" t="s">
        <v>1515</v>
      </c>
      <c r="K119" s="125"/>
    </row>
    <row r="120" spans="1:11" ht="16.5" customHeight="1">
      <c r="A120" s="48">
        <v>111</v>
      </c>
      <c r="B120" s="168" t="s">
        <v>25</v>
      </c>
      <c r="C120" s="63" t="s">
        <v>307</v>
      </c>
      <c r="D120" s="25" t="s">
        <v>1067</v>
      </c>
      <c r="E120" s="542"/>
      <c r="F120" s="217"/>
      <c r="G120" s="418" t="s">
        <v>11</v>
      </c>
      <c r="H120" s="67"/>
      <c r="I120" s="32" t="s">
        <v>302</v>
      </c>
      <c r="J120" s="565"/>
      <c r="K120" s="125"/>
    </row>
    <row r="121" spans="1:11" ht="16.5" customHeight="1">
      <c r="A121" s="48">
        <v>112</v>
      </c>
      <c r="B121" s="168" t="s">
        <v>25</v>
      </c>
      <c r="C121" s="63" t="s">
        <v>307</v>
      </c>
      <c r="D121" s="25" t="s">
        <v>1068</v>
      </c>
      <c r="E121" s="542"/>
      <c r="F121" s="217"/>
      <c r="G121" s="418" t="s">
        <v>11</v>
      </c>
      <c r="H121" s="67"/>
      <c r="I121" s="32" t="s">
        <v>1068</v>
      </c>
      <c r="J121" s="565" t="s">
        <v>2291</v>
      </c>
      <c r="K121" s="125"/>
    </row>
    <row r="122" spans="1:11" ht="16.5" customHeight="1">
      <c r="A122" s="48">
        <v>113</v>
      </c>
      <c r="B122" s="168" t="s">
        <v>25</v>
      </c>
      <c r="C122" s="63" t="s">
        <v>307</v>
      </c>
      <c r="D122" s="25" t="s">
        <v>1419</v>
      </c>
      <c r="E122" s="541" t="s">
        <v>1069</v>
      </c>
      <c r="F122" s="216" t="s">
        <v>1069</v>
      </c>
      <c r="G122" s="418" t="s">
        <v>11</v>
      </c>
      <c r="H122" s="67"/>
      <c r="I122" s="34"/>
      <c r="J122" s="691" t="s">
        <v>2293</v>
      </c>
      <c r="K122" s="125"/>
    </row>
    <row r="123" spans="1:11" ht="16.5" customHeight="1">
      <c r="A123" s="48">
        <v>114</v>
      </c>
      <c r="B123" s="168" t="s">
        <v>25</v>
      </c>
      <c r="C123" s="63" t="s">
        <v>307</v>
      </c>
      <c r="D123" s="25" t="s">
        <v>1420</v>
      </c>
      <c r="E123" s="541" t="s">
        <v>1070</v>
      </c>
      <c r="F123" s="216" t="s">
        <v>1070</v>
      </c>
      <c r="G123" s="418" t="s">
        <v>11</v>
      </c>
      <c r="H123" s="67"/>
      <c r="I123" s="34"/>
      <c r="J123" s="739"/>
      <c r="K123" s="125"/>
    </row>
    <row r="124" spans="1:11" ht="16.5" customHeight="1">
      <c r="A124" s="48">
        <v>115</v>
      </c>
      <c r="B124" s="168" t="s">
        <v>25</v>
      </c>
      <c r="C124" s="63" t="s">
        <v>307</v>
      </c>
      <c r="D124" s="25" t="s">
        <v>1421</v>
      </c>
      <c r="E124" s="541" t="s">
        <v>1071</v>
      </c>
      <c r="F124" s="216" t="s">
        <v>1071</v>
      </c>
      <c r="G124" s="418" t="s">
        <v>11</v>
      </c>
      <c r="H124" s="67"/>
      <c r="I124" s="34"/>
      <c r="J124" s="739"/>
      <c r="K124" s="125"/>
    </row>
    <row r="125" spans="1:11" ht="16.5" customHeight="1">
      <c r="A125" s="48">
        <v>116</v>
      </c>
      <c r="B125" s="168" t="s">
        <v>25</v>
      </c>
      <c r="C125" s="63" t="s">
        <v>307</v>
      </c>
      <c r="D125" s="25" t="s">
        <v>1422</v>
      </c>
      <c r="E125" s="541" t="s">
        <v>1069</v>
      </c>
      <c r="F125" s="216" t="s">
        <v>1069</v>
      </c>
      <c r="G125" s="418" t="s">
        <v>11</v>
      </c>
      <c r="H125" s="67"/>
      <c r="I125" s="34"/>
      <c r="J125" s="739"/>
      <c r="K125" s="125"/>
    </row>
    <row r="126" spans="1:11" ht="16.5" customHeight="1">
      <c r="A126" s="48">
        <v>117</v>
      </c>
      <c r="B126" s="168" t="s">
        <v>25</v>
      </c>
      <c r="C126" s="63" t="s">
        <v>307</v>
      </c>
      <c r="D126" s="25" t="s">
        <v>1423</v>
      </c>
      <c r="E126" s="541" t="s">
        <v>1006</v>
      </c>
      <c r="F126" s="216" t="s">
        <v>1006</v>
      </c>
      <c r="G126" s="418" t="s">
        <v>11</v>
      </c>
      <c r="H126" s="67"/>
      <c r="I126" s="34"/>
      <c r="J126" s="739"/>
      <c r="K126" s="125"/>
    </row>
    <row r="127" spans="1:11" ht="16.5" customHeight="1">
      <c r="A127" s="48">
        <v>118</v>
      </c>
      <c r="B127" s="168" t="s">
        <v>25</v>
      </c>
      <c r="C127" s="63" t="s">
        <v>307</v>
      </c>
      <c r="D127" s="25" t="s">
        <v>1424</v>
      </c>
      <c r="E127" s="541" t="s">
        <v>1071</v>
      </c>
      <c r="F127" s="216" t="s">
        <v>1071</v>
      </c>
      <c r="G127" s="418" t="s">
        <v>11</v>
      </c>
      <c r="H127" s="67"/>
      <c r="I127" s="34"/>
      <c r="J127" s="739"/>
      <c r="K127" s="125"/>
    </row>
    <row r="128" spans="1:11" ht="16.5" customHeight="1">
      <c r="A128" s="48">
        <v>119</v>
      </c>
      <c r="B128" s="168" t="s">
        <v>25</v>
      </c>
      <c r="C128" s="63" t="s">
        <v>307</v>
      </c>
      <c r="D128" s="25" t="s">
        <v>1425</v>
      </c>
      <c r="E128" s="541" t="s">
        <v>1072</v>
      </c>
      <c r="F128" s="216" t="s">
        <v>1072</v>
      </c>
      <c r="G128" s="418" t="s">
        <v>11</v>
      </c>
      <c r="H128" s="67"/>
      <c r="I128" s="34"/>
      <c r="J128" s="739"/>
      <c r="K128" s="125"/>
    </row>
    <row r="129" spans="1:11" ht="16.5" customHeight="1">
      <c r="A129" s="48">
        <v>120</v>
      </c>
      <c r="B129" s="168" t="s">
        <v>25</v>
      </c>
      <c r="C129" s="63" t="s">
        <v>307</v>
      </c>
      <c r="D129" s="25" t="s">
        <v>1426</v>
      </c>
      <c r="E129" s="541" t="s">
        <v>1007</v>
      </c>
      <c r="F129" s="216" t="s">
        <v>1007</v>
      </c>
      <c r="G129" s="418" t="s">
        <v>11</v>
      </c>
      <c r="H129" s="67"/>
      <c r="I129" s="34"/>
      <c r="J129" s="739"/>
      <c r="K129" s="125"/>
    </row>
    <row r="130" spans="1:11" ht="16.5" customHeight="1">
      <c r="A130" s="48">
        <v>121</v>
      </c>
      <c r="B130" s="168" t="s">
        <v>25</v>
      </c>
      <c r="C130" s="63" t="s">
        <v>307</v>
      </c>
      <c r="D130" s="25" t="s">
        <v>1427</v>
      </c>
      <c r="E130" s="541" t="s">
        <v>1008</v>
      </c>
      <c r="F130" s="216" t="s">
        <v>1008</v>
      </c>
      <c r="G130" s="418" t="s">
        <v>11</v>
      </c>
      <c r="H130" s="67"/>
      <c r="I130" s="34"/>
      <c r="J130" s="739"/>
      <c r="K130" s="125"/>
    </row>
    <row r="131" spans="1:11" ht="16.5" customHeight="1">
      <c r="A131" s="48">
        <v>122</v>
      </c>
      <c r="B131" s="168" t="s">
        <v>25</v>
      </c>
      <c r="C131" s="63" t="s">
        <v>307</v>
      </c>
      <c r="D131" s="25" t="s">
        <v>1428</v>
      </c>
      <c r="E131" s="541" t="s">
        <v>1005</v>
      </c>
      <c r="F131" s="216" t="s">
        <v>1005</v>
      </c>
      <c r="G131" s="418" t="s">
        <v>11</v>
      </c>
      <c r="H131" s="67"/>
      <c r="I131" s="34"/>
      <c r="J131" s="739"/>
      <c r="K131" s="125"/>
    </row>
    <row r="132" spans="1:11" ht="16.5" customHeight="1">
      <c r="A132" s="48">
        <v>123</v>
      </c>
      <c r="B132" s="168" t="s">
        <v>25</v>
      </c>
      <c r="C132" s="63" t="s">
        <v>307</v>
      </c>
      <c r="D132" s="25" t="s">
        <v>1429</v>
      </c>
      <c r="E132" s="541" t="s">
        <v>1073</v>
      </c>
      <c r="F132" s="216" t="s">
        <v>1073</v>
      </c>
      <c r="G132" s="418" t="s">
        <v>11</v>
      </c>
      <c r="H132" s="67"/>
      <c r="I132" s="34"/>
      <c r="J132" s="739"/>
      <c r="K132" s="125"/>
    </row>
    <row r="133" spans="1:11" ht="16.5" customHeight="1">
      <c r="A133" s="48">
        <v>124</v>
      </c>
      <c r="B133" s="168" t="s">
        <v>25</v>
      </c>
      <c r="C133" s="63" t="s">
        <v>307</v>
      </c>
      <c r="D133" s="25" t="s">
        <v>1430</v>
      </c>
      <c r="E133" s="541" t="s">
        <v>1074</v>
      </c>
      <c r="F133" s="216" t="s">
        <v>1074</v>
      </c>
      <c r="G133" s="418" t="s">
        <v>11</v>
      </c>
      <c r="H133" s="67"/>
      <c r="I133" s="34"/>
      <c r="J133" s="739"/>
      <c r="K133" s="125"/>
    </row>
    <row r="134" spans="1:11" ht="16.5" customHeight="1">
      <c r="A134" s="48">
        <v>125</v>
      </c>
      <c r="B134" s="168" t="s">
        <v>25</v>
      </c>
      <c r="C134" s="63" t="s">
        <v>307</v>
      </c>
      <c r="D134" s="25" t="s">
        <v>1431</v>
      </c>
      <c r="E134" s="541" t="s">
        <v>1074</v>
      </c>
      <c r="F134" s="216" t="s">
        <v>1074</v>
      </c>
      <c r="G134" s="418" t="s">
        <v>11</v>
      </c>
      <c r="H134" s="67"/>
      <c r="I134" s="34"/>
      <c r="J134" s="739"/>
      <c r="K134" s="125"/>
    </row>
    <row r="135" spans="1:11" ht="16.5" customHeight="1">
      <c r="A135" s="48">
        <v>126</v>
      </c>
      <c r="B135" s="168" t="s">
        <v>25</v>
      </c>
      <c r="C135" s="63" t="s">
        <v>307</v>
      </c>
      <c r="D135" s="25" t="s">
        <v>1432</v>
      </c>
      <c r="E135" s="541" t="s">
        <v>1004</v>
      </c>
      <c r="F135" s="216" t="s">
        <v>1004</v>
      </c>
      <c r="G135" s="418" t="s">
        <v>11</v>
      </c>
      <c r="H135" s="67"/>
      <c r="I135" s="34"/>
      <c r="J135" s="739"/>
      <c r="K135" s="125"/>
    </row>
    <row r="136" spans="1:11" ht="16.5" customHeight="1">
      <c r="A136" s="48">
        <v>127</v>
      </c>
      <c r="B136" s="168" t="s">
        <v>25</v>
      </c>
      <c r="C136" s="63" t="s">
        <v>307</v>
      </c>
      <c r="D136" s="25" t="s">
        <v>1433</v>
      </c>
      <c r="E136" s="541" t="s">
        <v>1006</v>
      </c>
      <c r="F136" s="216" t="s">
        <v>1006</v>
      </c>
      <c r="G136" s="418" t="s">
        <v>11</v>
      </c>
      <c r="H136" s="67"/>
      <c r="I136" s="34"/>
      <c r="J136" s="739"/>
      <c r="K136" s="125"/>
    </row>
    <row r="137" spans="1:11" ht="16.5" customHeight="1">
      <c r="A137" s="48">
        <v>128</v>
      </c>
      <c r="B137" s="168" t="s">
        <v>25</v>
      </c>
      <c r="C137" s="63" t="s">
        <v>307</v>
      </c>
      <c r="D137" s="25" t="s">
        <v>1434</v>
      </c>
      <c r="E137" s="541" t="s">
        <v>1073</v>
      </c>
      <c r="F137" s="216" t="s">
        <v>1073</v>
      </c>
      <c r="G137" s="418" t="s">
        <v>11</v>
      </c>
      <c r="H137" s="67"/>
      <c r="I137" s="34"/>
      <c r="J137" s="739"/>
      <c r="K137" s="125"/>
    </row>
    <row r="138" spans="1:11" ht="16.5" customHeight="1">
      <c r="A138" s="48">
        <v>129</v>
      </c>
      <c r="B138" s="168" t="s">
        <v>25</v>
      </c>
      <c r="C138" s="63" t="s">
        <v>307</v>
      </c>
      <c r="D138" s="25" t="s">
        <v>1435</v>
      </c>
      <c r="E138" s="541" t="s">
        <v>1074</v>
      </c>
      <c r="F138" s="216" t="s">
        <v>1074</v>
      </c>
      <c r="G138" s="418" t="s">
        <v>11</v>
      </c>
      <c r="H138" s="67"/>
      <c r="I138" s="34"/>
      <c r="J138" s="693"/>
      <c r="K138" s="125"/>
    </row>
    <row r="139" spans="1:11" ht="16.5" customHeight="1">
      <c r="A139" s="48">
        <v>130</v>
      </c>
      <c r="B139" s="168" t="s">
        <v>25</v>
      </c>
      <c r="C139" s="63" t="s">
        <v>307</v>
      </c>
      <c r="D139" s="25" t="s">
        <v>1075</v>
      </c>
      <c r="E139" s="542"/>
      <c r="F139" s="217"/>
      <c r="G139" s="418" t="s">
        <v>11</v>
      </c>
      <c r="H139" s="67"/>
      <c r="I139" s="34"/>
      <c r="J139" s="565" t="s">
        <v>2295</v>
      </c>
      <c r="K139" s="62"/>
    </row>
    <row r="140" spans="1:11" ht="16.5" customHeight="1">
      <c r="A140" s="48">
        <v>131</v>
      </c>
      <c r="B140" s="168" t="s">
        <v>25</v>
      </c>
      <c r="C140" s="63" t="s">
        <v>307</v>
      </c>
      <c r="D140" s="25" t="s">
        <v>1076</v>
      </c>
      <c r="E140" s="541" t="s">
        <v>1077</v>
      </c>
      <c r="F140" s="216" t="s">
        <v>1077</v>
      </c>
      <c r="G140" s="49" t="s">
        <v>12</v>
      </c>
      <c r="H140" s="67"/>
      <c r="I140" s="34"/>
      <c r="J140" s="565" t="s">
        <v>2528</v>
      </c>
      <c r="K140" s="125"/>
    </row>
    <row r="141" spans="1:11" ht="16.5" customHeight="1">
      <c r="A141" s="48">
        <v>132</v>
      </c>
      <c r="B141" s="168" t="s">
        <v>25</v>
      </c>
      <c r="C141" s="63" t="s">
        <v>307</v>
      </c>
      <c r="D141" s="25" t="s">
        <v>1078</v>
      </c>
      <c r="E141" s="541" t="s">
        <v>1079</v>
      </c>
      <c r="F141" s="216" t="s">
        <v>1079</v>
      </c>
      <c r="G141" s="49" t="s">
        <v>12</v>
      </c>
      <c r="H141" s="67"/>
      <c r="I141" s="34"/>
      <c r="J141" s="565" t="s">
        <v>2514</v>
      </c>
      <c r="K141" s="125"/>
    </row>
    <row r="142" spans="1:11" ht="16.5" customHeight="1">
      <c r="A142" s="48">
        <v>133</v>
      </c>
      <c r="B142" s="168" t="s">
        <v>25</v>
      </c>
      <c r="C142" s="63" t="s">
        <v>307</v>
      </c>
      <c r="D142" s="25" t="s">
        <v>1080</v>
      </c>
      <c r="E142" s="541" t="s">
        <v>1081</v>
      </c>
      <c r="F142" s="216" t="s">
        <v>1081</v>
      </c>
      <c r="G142" s="49" t="s">
        <v>12</v>
      </c>
      <c r="H142" s="67"/>
      <c r="I142" s="34"/>
      <c r="J142" s="565" t="s">
        <v>2515</v>
      </c>
      <c r="K142" s="125"/>
    </row>
    <row r="143" spans="1:11" ht="16.5" customHeight="1">
      <c r="A143" s="48">
        <v>134</v>
      </c>
      <c r="B143" s="168" t="s">
        <v>25</v>
      </c>
      <c r="C143" s="63" t="s">
        <v>307</v>
      </c>
      <c r="D143" s="25" t="s">
        <v>1082</v>
      </c>
      <c r="E143" s="541" t="s">
        <v>1079</v>
      </c>
      <c r="F143" s="216" t="s">
        <v>1079</v>
      </c>
      <c r="G143" s="49" t="s">
        <v>12</v>
      </c>
      <c r="H143" s="67"/>
      <c r="I143" s="34"/>
      <c r="J143" s="565" t="s">
        <v>2516</v>
      </c>
      <c r="K143" s="125"/>
    </row>
    <row r="144" spans="1:11" ht="16.5" customHeight="1">
      <c r="A144" s="48">
        <v>135</v>
      </c>
      <c r="B144" s="168" t="s">
        <v>25</v>
      </c>
      <c r="C144" s="63" t="s">
        <v>307</v>
      </c>
      <c r="D144" s="25" t="s">
        <v>1083</v>
      </c>
      <c r="E144" s="542"/>
      <c r="F144" s="217"/>
      <c r="G144" s="49" t="s">
        <v>12</v>
      </c>
      <c r="H144" s="67"/>
      <c r="I144" s="34"/>
      <c r="J144" s="565" t="s">
        <v>2527</v>
      </c>
      <c r="K144" s="125"/>
    </row>
    <row r="145" spans="1:11" ht="16.5" customHeight="1">
      <c r="A145" s="48">
        <v>136</v>
      </c>
      <c r="B145" s="168" t="s">
        <v>25</v>
      </c>
      <c r="C145" s="63" t="s">
        <v>73</v>
      </c>
      <c r="D145" s="25" t="s">
        <v>2530</v>
      </c>
      <c r="E145" s="542"/>
      <c r="F145" s="217"/>
      <c r="G145" s="49" t="s">
        <v>12</v>
      </c>
      <c r="H145" s="67"/>
      <c r="I145" s="34"/>
      <c r="J145" s="565" t="s">
        <v>2540</v>
      </c>
      <c r="K145" s="125"/>
    </row>
    <row r="146" spans="1:11" ht="16.5" customHeight="1">
      <c r="A146" s="48">
        <v>137</v>
      </c>
      <c r="B146" s="168" t="s">
        <v>25</v>
      </c>
      <c r="C146" s="63" t="s">
        <v>73</v>
      </c>
      <c r="D146" s="25" t="s">
        <v>2531</v>
      </c>
      <c r="E146" s="542"/>
      <c r="F146" s="217"/>
      <c r="G146" s="98" t="s">
        <v>6</v>
      </c>
      <c r="H146" s="67"/>
      <c r="I146" s="170" t="s">
        <v>1516</v>
      </c>
      <c r="J146" s="737" t="s">
        <v>2511</v>
      </c>
      <c r="K146" s="741"/>
    </row>
    <row r="147" spans="1:11" ht="16.5" customHeight="1">
      <c r="A147" s="48">
        <v>138</v>
      </c>
      <c r="B147" s="168" t="s">
        <v>25</v>
      </c>
      <c r="C147" s="63" t="s">
        <v>73</v>
      </c>
      <c r="D147" s="25" t="s">
        <v>2532</v>
      </c>
      <c r="E147" s="541" t="s">
        <v>1006</v>
      </c>
      <c r="F147" s="216" t="s">
        <v>1006</v>
      </c>
      <c r="G147" s="98" t="s">
        <v>6</v>
      </c>
      <c r="H147" s="67"/>
      <c r="I147" s="168" t="s">
        <v>1517</v>
      </c>
      <c r="J147" s="737"/>
      <c r="K147" s="741"/>
    </row>
    <row r="148" spans="1:11" ht="16.5" customHeight="1">
      <c r="A148" s="48">
        <v>139</v>
      </c>
      <c r="B148" s="168" t="s">
        <v>25</v>
      </c>
      <c r="C148" s="63" t="s">
        <v>73</v>
      </c>
      <c r="D148" s="25" t="s">
        <v>2533</v>
      </c>
      <c r="E148" s="541" t="s">
        <v>1084</v>
      </c>
      <c r="F148" s="216" t="s">
        <v>1084</v>
      </c>
      <c r="G148" s="98" t="s">
        <v>6</v>
      </c>
      <c r="H148" s="67"/>
      <c r="I148" s="168" t="s">
        <v>1518</v>
      </c>
      <c r="J148" s="737"/>
      <c r="K148" s="741"/>
    </row>
    <row r="149" spans="1:11" ht="18" customHeight="1">
      <c r="A149" s="48">
        <v>140</v>
      </c>
      <c r="B149" s="168" t="s">
        <v>25</v>
      </c>
      <c r="C149" s="63" t="s">
        <v>73</v>
      </c>
      <c r="D149" s="25" t="s">
        <v>1085</v>
      </c>
      <c r="E149" s="541" t="s">
        <v>1086</v>
      </c>
      <c r="F149" s="216" t="s">
        <v>1086</v>
      </c>
      <c r="G149" s="418" t="s">
        <v>11</v>
      </c>
      <c r="H149" s="67"/>
      <c r="I149" s="34"/>
      <c r="J149" s="740" t="s">
        <v>2525</v>
      </c>
      <c r="K149" s="736"/>
    </row>
    <row r="150" spans="1:11" ht="18" customHeight="1">
      <c r="A150" s="48">
        <v>141</v>
      </c>
      <c r="B150" s="168" t="s">
        <v>25</v>
      </c>
      <c r="C150" s="63" t="s">
        <v>73</v>
      </c>
      <c r="D150" s="25" t="s">
        <v>1087</v>
      </c>
      <c r="E150" s="541" t="s">
        <v>1088</v>
      </c>
      <c r="F150" s="216" t="s">
        <v>1088</v>
      </c>
      <c r="G150" s="418" t="s">
        <v>11</v>
      </c>
      <c r="H150" s="67"/>
      <c r="I150" s="34"/>
      <c r="J150" s="740"/>
      <c r="K150" s="736"/>
    </row>
    <row r="151" spans="1:11" ht="18" customHeight="1">
      <c r="A151" s="48">
        <v>142</v>
      </c>
      <c r="B151" s="168" t="s">
        <v>25</v>
      </c>
      <c r="C151" s="63" t="s">
        <v>73</v>
      </c>
      <c r="D151" s="25" t="s">
        <v>1089</v>
      </c>
      <c r="E151" s="541" t="s">
        <v>1088</v>
      </c>
      <c r="F151" s="216" t="s">
        <v>1088</v>
      </c>
      <c r="G151" s="418" t="s">
        <v>11</v>
      </c>
      <c r="H151" s="67"/>
      <c r="I151" s="34"/>
      <c r="J151" s="740"/>
      <c r="K151" s="736"/>
    </row>
    <row r="152" spans="1:11" ht="18" customHeight="1">
      <c r="A152" s="48">
        <v>143</v>
      </c>
      <c r="B152" s="168" t="s">
        <v>25</v>
      </c>
      <c r="C152" s="63" t="s">
        <v>73</v>
      </c>
      <c r="D152" s="25" t="s">
        <v>1090</v>
      </c>
      <c r="E152" s="541" t="s">
        <v>1091</v>
      </c>
      <c r="F152" s="216" t="s">
        <v>1091</v>
      </c>
      <c r="G152" s="418" t="s">
        <v>11</v>
      </c>
      <c r="H152" s="67"/>
      <c r="I152" s="34"/>
      <c r="J152" s="740"/>
      <c r="K152" s="736"/>
    </row>
    <row r="153" spans="1:11" ht="18" customHeight="1">
      <c r="A153" s="48">
        <v>144</v>
      </c>
      <c r="B153" s="168" t="s">
        <v>25</v>
      </c>
      <c r="C153" s="63" t="s">
        <v>73</v>
      </c>
      <c r="D153" s="25" t="s">
        <v>1092</v>
      </c>
      <c r="E153" s="541" t="s">
        <v>1093</v>
      </c>
      <c r="F153" s="216" t="s">
        <v>1093</v>
      </c>
      <c r="G153" s="418" t="s">
        <v>11</v>
      </c>
      <c r="H153" s="67"/>
      <c r="I153" s="34"/>
      <c r="J153" s="740"/>
      <c r="K153" s="736"/>
    </row>
    <row r="154" spans="1:11" ht="18" customHeight="1">
      <c r="A154" s="48">
        <v>145</v>
      </c>
      <c r="B154" s="168" t="s">
        <v>25</v>
      </c>
      <c r="C154" s="63" t="s">
        <v>73</v>
      </c>
      <c r="D154" s="25" t="s">
        <v>1094</v>
      </c>
      <c r="E154" s="541" t="s">
        <v>1093</v>
      </c>
      <c r="F154" s="216" t="s">
        <v>1093</v>
      </c>
      <c r="G154" s="418" t="s">
        <v>11</v>
      </c>
      <c r="H154" s="67"/>
      <c r="I154" s="34"/>
      <c r="J154" s="740"/>
      <c r="K154" s="736"/>
    </row>
    <row r="155" spans="1:11" ht="18" customHeight="1">
      <c r="A155" s="48">
        <v>146</v>
      </c>
      <c r="B155" s="168" t="s">
        <v>25</v>
      </c>
      <c r="C155" s="63" t="s">
        <v>73</v>
      </c>
      <c r="D155" s="25" t="s">
        <v>1095</v>
      </c>
      <c r="E155" s="541" t="s">
        <v>79</v>
      </c>
      <c r="F155" s="216" t="s">
        <v>79</v>
      </c>
      <c r="G155" s="418" t="s">
        <v>11</v>
      </c>
      <c r="H155" s="67"/>
      <c r="I155" s="34"/>
      <c r="J155" s="740"/>
      <c r="K155" s="736"/>
    </row>
    <row r="156" spans="1:11" ht="18" customHeight="1">
      <c r="A156" s="48">
        <v>147</v>
      </c>
      <c r="B156" s="168" t="s">
        <v>25</v>
      </c>
      <c r="C156" s="63" t="s">
        <v>73</v>
      </c>
      <c r="D156" s="25" t="s">
        <v>1096</v>
      </c>
      <c r="E156" s="541" t="s">
        <v>1097</v>
      </c>
      <c r="F156" s="216" t="s">
        <v>1097</v>
      </c>
      <c r="G156" s="418" t="s">
        <v>11</v>
      </c>
      <c r="H156" s="67"/>
      <c r="I156" s="34"/>
      <c r="J156" s="740"/>
      <c r="K156" s="736"/>
    </row>
    <row r="157" spans="1:11" ht="18" customHeight="1">
      <c r="A157" s="48">
        <v>148</v>
      </c>
      <c r="B157" s="168" t="s">
        <v>25</v>
      </c>
      <c r="C157" s="63" t="s">
        <v>73</v>
      </c>
      <c r="D157" s="25" t="s">
        <v>1098</v>
      </c>
      <c r="E157" s="541" t="s">
        <v>1088</v>
      </c>
      <c r="F157" s="216" t="s">
        <v>1088</v>
      </c>
      <c r="G157" s="418" t="s">
        <v>11</v>
      </c>
      <c r="H157" s="67"/>
      <c r="I157" s="34"/>
      <c r="J157" s="740"/>
      <c r="K157" s="736"/>
    </row>
    <row r="158" spans="1:11" ht="18" customHeight="1">
      <c r="A158" s="48">
        <v>149</v>
      </c>
      <c r="B158" s="168" t="s">
        <v>25</v>
      </c>
      <c r="C158" s="63" t="s">
        <v>73</v>
      </c>
      <c r="D158" s="25" t="s">
        <v>1099</v>
      </c>
      <c r="E158" s="541" t="s">
        <v>1100</v>
      </c>
      <c r="F158" s="216" t="s">
        <v>1100</v>
      </c>
      <c r="G158" s="418" t="s">
        <v>11</v>
      </c>
      <c r="H158" s="67"/>
      <c r="I158" s="34"/>
      <c r="J158" s="740"/>
      <c r="K158" s="736"/>
    </row>
    <row r="159" spans="1:11" ht="18" customHeight="1">
      <c r="A159" s="48">
        <v>150</v>
      </c>
      <c r="B159" s="168" t="s">
        <v>25</v>
      </c>
      <c r="C159" s="63" t="s">
        <v>73</v>
      </c>
      <c r="D159" s="25" t="s">
        <v>1101</v>
      </c>
      <c r="E159" s="541" t="s">
        <v>1093</v>
      </c>
      <c r="F159" s="216" t="s">
        <v>1093</v>
      </c>
      <c r="G159" s="418" t="s">
        <v>11</v>
      </c>
      <c r="H159" s="67"/>
      <c r="I159" s="34"/>
      <c r="J159" s="740"/>
      <c r="K159" s="736"/>
    </row>
    <row r="160" spans="1:11" ht="18" customHeight="1">
      <c r="A160" s="48">
        <v>151</v>
      </c>
      <c r="B160" s="168" t="s">
        <v>25</v>
      </c>
      <c r="C160" s="63" t="s">
        <v>73</v>
      </c>
      <c r="D160" s="25" t="s">
        <v>1102</v>
      </c>
      <c r="E160" s="541" t="s">
        <v>1093</v>
      </c>
      <c r="F160" s="216" t="s">
        <v>1093</v>
      </c>
      <c r="G160" s="418" t="s">
        <v>11</v>
      </c>
      <c r="H160" s="67"/>
      <c r="I160" s="34"/>
      <c r="J160" s="740"/>
      <c r="K160" s="736"/>
    </row>
    <row r="161" spans="1:11" ht="18" customHeight="1">
      <c r="A161" s="48">
        <v>152</v>
      </c>
      <c r="B161" s="168" t="s">
        <v>25</v>
      </c>
      <c r="C161" s="63" t="s">
        <v>73</v>
      </c>
      <c r="D161" s="25" t="s">
        <v>1103</v>
      </c>
      <c r="E161" s="541" t="s">
        <v>79</v>
      </c>
      <c r="F161" s="216" t="s">
        <v>79</v>
      </c>
      <c r="G161" s="418" t="s">
        <v>11</v>
      </c>
      <c r="H161" s="67"/>
      <c r="I161" s="34"/>
      <c r="J161" s="740"/>
      <c r="K161" s="736"/>
    </row>
    <row r="162" spans="1:11" ht="18" customHeight="1">
      <c r="A162" s="48">
        <v>153</v>
      </c>
      <c r="B162" s="168" t="s">
        <v>25</v>
      </c>
      <c r="C162" s="63" t="s">
        <v>73</v>
      </c>
      <c r="D162" s="25" t="s">
        <v>1104</v>
      </c>
      <c r="E162" s="541" t="s">
        <v>1097</v>
      </c>
      <c r="F162" s="216" t="s">
        <v>1097</v>
      </c>
      <c r="G162" s="418" t="s">
        <v>11</v>
      </c>
      <c r="H162" s="67"/>
      <c r="I162" s="34"/>
      <c r="J162" s="740"/>
      <c r="K162" s="736"/>
    </row>
    <row r="163" spans="1:11" ht="18" customHeight="1">
      <c r="A163" s="48">
        <v>154</v>
      </c>
      <c r="B163" s="168" t="s">
        <v>25</v>
      </c>
      <c r="C163" s="63" t="s">
        <v>73</v>
      </c>
      <c r="D163" s="25" t="s">
        <v>1105</v>
      </c>
      <c r="E163" s="541" t="s">
        <v>1097</v>
      </c>
      <c r="F163" s="216" t="s">
        <v>1097</v>
      </c>
      <c r="G163" s="418" t="s">
        <v>11</v>
      </c>
      <c r="H163" s="67"/>
      <c r="I163" s="34"/>
      <c r="J163" s="740"/>
      <c r="K163" s="736"/>
    </row>
    <row r="164" spans="1:11" ht="18" customHeight="1">
      <c r="A164" s="48">
        <v>155</v>
      </c>
      <c r="B164" s="168" t="s">
        <v>25</v>
      </c>
      <c r="C164" s="63" t="s">
        <v>73</v>
      </c>
      <c r="D164" s="25" t="s">
        <v>1106</v>
      </c>
      <c r="E164" s="541" t="s">
        <v>1097</v>
      </c>
      <c r="F164" s="216" t="s">
        <v>1097</v>
      </c>
      <c r="G164" s="418" t="s">
        <v>11</v>
      </c>
      <c r="H164" s="67"/>
      <c r="I164" s="34"/>
      <c r="J164" s="740"/>
      <c r="K164" s="736"/>
    </row>
    <row r="165" spans="1:11" ht="18" customHeight="1">
      <c r="A165" s="48">
        <v>156</v>
      </c>
      <c r="B165" s="168" t="s">
        <v>25</v>
      </c>
      <c r="C165" s="63" t="s">
        <v>73</v>
      </c>
      <c r="D165" s="25" t="s">
        <v>1107</v>
      </c>
      <c r="E165" s="541" t="s">
        <v>1097</v>
      </c>
      <c r="F165" s="216" t="s">
        <v>1097</v>
      </c>
      <c r="G165" s="418" t="s">
        <v>11</v>
      </c>
      <c r="H165" s="67"/>
      <c r="I165" s="34"/>
      <c r="J165" s="740"/>
      <c r="K165" s="736"/>
    </row>
    <row r="166" spans="1:11" ht="18" customHeight="1">
      <c r="A166" s="48">
        <v>157</v>
      </c>
      <c r="B166" s="168" t="s">
        <v>25</v>
      </c>
      <c r="C166" s="63" t="s">
        <v>73</v>
      </c>
      <c r="D166" s="25" t="s">
        <v>1108</v>
      </c>
      <c r="E166" s="541" t="s">
        <v>1093</v>
      </c>
      <c r="F166" s="216" t="s">
        <v>1093</v>
      </c>
      <c r="G166" s="418" t="s">
        <v>11</v>
      </c>
      <c r="H166" s="67"/>
      <c r="I166" s="34"/>
      <c r="J166" s="740"/>
      <c r="K166" s="736"/>
    </row>
    <row r="167" spans="1:11" ht="18" customHeight="1">
      <c r="A167" s="48">
        <v>158</v>
      </c>
      <c r="B167" s="168" t="s">
        <v>25</v>
      </c>
      <c r="C167" s="63" t="s">
        <v>73</v>
      </c>
      <c r="D167" s="25" t="s">
        <v>1109</v>
      </c>
      <c r="E167" s="541" t="s">
        <v>79</v>
      </c>
      <c r="F167" s="216" t="s">
        <v>79</v>
      </c>
      <c r="G167" s="418" t="s">
        <v>11</v>
      </c>
      <c r="H167" s="67"/>
      <c r="I167" s="34"/>
      <c r="J167" s="740"/>
      <c r="K167" s="736"/>
    </row>
    <row r="168" spans="1:11" ht="18" customHeight="1">
      <c r="A168" s="48">
        <v>159</v>
      </c>
      <c r="B168" s="168" t="s">
        <v>25</v>
      </c>
      <c r="C168" s="63" t="s">
        <v>73</v>
      </c>
      <c r="D168" s="25" t="s">
        <v>1110</v>
      </c>
      <c r="E168" s="541" t="s">
        <v>1111</v>
      </c>
      <c r="F168" s="216" t="s">
        <v>1111</v>
      </c>
      <c r="G168" s="418" t="s">
        <v>11</v>
      </c>
      <c r="H168" s="67"/>
      <c r="I168" s="34"/>
      <c r="J168" s="740"/>
      <c r="K168" s="736"/>
    </row>
    <row r="169" spans="1:11" ht="18" customHeight="1">
      <c r="A169" s="48">
        <v>160</v>
      </c>
      <c r="B169" s="168" t="s">
        <v>25</v>
      </c>
      <c r="C169" s="63" t="s">
        <v>73</v>
      </c>
      <c r="D169" s="25" t="s">
        <v>1112</v>
      </c>
      <c r="E169" s="541" t="s">
        <v>1093</v>
      </c>
      <c r="F169" s="216" t="s">
        <v>1093</v>
      </c>
      <c r="G169" s="418" t="s">
        <v>11</v>
      </c>
      <c r="H169" s="67"/>
      <c r="I169" s="34"/>
      <c r="J169" s="740"/>
      <c r="K169" s="736"/>
    </row>
    <row r="170" spans="1:11" ht="18" customHeight="1">
      <c r="A170" s="48">
        <v>161</v>
      </c>
      <c r="B170" s="168" t="s">
        <v>25</v>
      </c>
      <c r="C170" s="63" t="s">
        <v>73</v>
      </c>
      <c r="D170" s="25" t="s">
        <v>1113</v>
      </c>
      <c r="E170" s="541" t="s">
        <v>79</v>
      </c>
      <c r="F170" s="216" t="s">
        <v>79</v>
      </c>
      <c r="G170" s="418" t="s">
        <v>11</v>
      </c>
      <c r="H170" s="67"/>
      <c r="I170" s="34"/>
      <c r="J170" s="740"/>
      <c r="K170" s="736"/>
    </row>
    <row r="171" spans="1:11" ht="18" customHeight="1">
      <c r="A171" s="48">
        <v>162</v>
      </c>
      <c r="B171" s="168" t="s">
        <v>25</v>
      </c>
      <c r="C171" s="63" t="s">
        <v>73</v>
      </c>
      <c r="D171" s="25" t="s">
        <v>1114</v>
      </c>
      <c r="E171" s="541" t="s">
        <v>1093</v>
      </c>
      <c r="F171" s="216" t="s">
        <v>1093</v>
      </c>
      <c r="G171" s="418" t="s">
        <v>11</v>
      </c>
      <c r="H171" s="67"/>
      <c r="I171" s="34"/>
      <c r="J171" s="740"/>
      <c r="K171" s="736"/>
    </row>
    <row r="172" spans="1:11" ht="18" customHeight="1">
      <c r="A172" s="48">
        <v>163</v>
      </c>
      <c r="B172" s="168" t="s">
        <v>25</v>
      </c>
      <c r="C172" s="63" t="s">
        <v>73</v>
      </c>
      <c r="D172" s="25" t="s">
        <v>1115</v>
      </c>
      <c r="E172" s="541" t="s">
        <v>1093</v>
      </c>
      <c r="F172" s="216" t="s">
        <v>1093</v>
      </c>
      <c r="G172" s="418" t="s">
        <v>11</v>
      </c>
      <c r="H172" s="67"/>
      <c r="I172" s="34"/>
      <c r="J172" s="740"/>
      <c r="K172" s="736"/>
    </row>
    <row r="173" spans="1:11" ht="18" customHeight="1">
      <c r="A173" s="48">
        <v>164</v>
      </c>
      <c r="B173" s="168" t="s">
        <v>25</v>
      </c>
      <c r="C173" s="63" t="s">
        <v>73</v>
      </c>
      <c r="D173" s="25" t="s">
        <v>1116</v>
      </c>
      <c r="E173" s="541" t="s">
        <v>79</v>
      </c>
      <c r="F173" s="216" t="s">
        <v>79</v>
      </c>
      <c r="G173" s="418" t="s">
        <v>11</v>
      </c>
      <c r="H173" s="67"/>
      <c r="I173" s="34"/>
      <c r="J173" s="740"/>
      <c r="K173" s="736"/>
    </row>
    <row r="174" spans="1:11" ht="18" customHeight="1">
      <c r="A174" s="48">
        <v>165</v>
      </c>
      <c r="B174" s="168" t="s">
        <v>25</v>
      </c>
      <c r="C174" s="63" t="s">
        <v>73</v>
      </c>
      <c r="D174" s="25" t="s">
        <v>1117</v>
      </c>
      <c r="E174" s="541" t="s">
        <v>1118</v>
      </c>
      <c r="F174" s="216" t="s">
        <v>1118</v>
      </c>
      <c r="G174" s="418" t="s">
        <v>11</v>
      </c>
      <c r="H174" s="67"/>
      <c r="I174" s="34"/>
      <c r="J174" s="740"/>
      <c r="K174" s="736"/>
    </row>
    <row r="175" spans="1:11" ht="18" customHeight="1">
      <c r="A175" s="48">
        <v>166</v>
      </c>
      <c r="B175" s="168" t="s">
        <v>25</v>
      </c>
      <c r="C175" s="63" t="s">
        <v>73</v>
      </c>
      <c r="D175" s="25" t="s">
        <v>1119</v>
      </c>
      <c r="E175" s="541" t="s">
        <v>1120</v>
      </c>
      <c r="F175" s="216" t="s">
        <v>1120</v>
      </c>
      <c r="G175" s="418" t="s">
        <v>11</v>
      </c>
      <c r="H175" s="67"/>
      <c r="I175" s="34"/>
      <c r="J175" s="740"/>
      <c r="K175" s="736"/>
    </row>
    <row r="176" spans="1:11" ht="16.5" customHeight="1">
      <c r="A176" s="48">
        <v>167</v>
      </c>
      <c r="B176" s="168" t="s">
        <v>25</v>
      </c>
      <c r="C176" s="63" t="s">
        <v>73</v>
      </c>
      <c r="D176" s="25" t="s">
        <v>2529</v>
      </c>
      <c r="E176" s="542"/>
      <c r="F176" s="217"/>
      <c r="G176" s="49" t="s">
        <v>12</v>
      </c>
      <c r="H176" s="67"/>
      <c r="I176" s="58" t="s">
        <v>1121</v>
      </c>
      <c r="J176" s="565" t="s">
        <v>2509</v>
      </c>
      <c r="K176" s="104"/>
    </row>
    <row r="177" spans="1:11" ht="16.5" customHeight="1">
      <c r="A177" s="48">
        <v>168</v>
      </c>
      <c r="B177" s="168" t="s">
        <v>25</v>
      </c>
      <c r="C177" s="63" t="s">
        <v>307</v>
      </c>
      <c r="D177" s="25" t="s">
        <v>1122</v>
      </c>
      <c r="E177" s="542"/>
      <c r="F177" s="217"/>
      <c r="G177" s="418" t="s">
        <v>11</v>
      </c>
      <c r="H177" s="67"/>
      <c r="I177" s="34"/>
      <c r="J177" s="649" t="s">
        <v>2510</v>
      </c>
      <c r="K177" s="103"/>
    </row>
    <row r="178" spans="1:11" ht="16.5" customHeight="1">
      <c r="A178" s="48">
        <v>169</v>
      </c>
      <c r="B178" s="168" t="s">
        <v>25</v>
      </c>
      <c r="C178" s="63" t="s">
        <v>307</v>
      </c>
      <c r="D178" s="25" t="s">
        <v>1123</v>
      </c>
      <c r="E178" s="541" t="s">
        <v>83</v>
      </c>
      <c r="F178" s="216" t="s">
        <v>83</v>
      </c>
      <c r="G178" s="418" t="s">
        <v>11</v>
      </c>
      <c r="H178" s="67"/>
      <c r="I178" s="34"/>
      <c r="J178" s="691" t="s">
        <v>2286</v>
      </c>
      <c r="K178" s="103"/>
    </row>
    <row r="179" spans="1:11" ht="16.5" customHeight="1">
      <c r="A179" s="48">
        <v>170</v>
      </c>
      <c r="B179" s="168" t="s">
        <v>25</v>
      </c>
      <c r="C179" s="63" t="s">
        <v>307</v>
      </c>
      <c r="D179" s="25" t="s">
        <v>1436</v>
      </c>
      <c r="E179" s="541" t="s">
        <v>110</v>
      </c>
      <c r="F179" s="216" t="s">
        <v>110</v>
      </c>
      <c r="G179" s="418" t="s">
        <v>11</v>
      </c>
      <c r="H179" s="67"/>
      <c r="I179" s="34"/>
      <c r="J179" s="739"/>
      <c r="K179" s="103"/>
    </row>
    <row r="180" spans="1:11" ht="16.5" customHeight="1">
      <c r="A180" s="48">
        <v>171</v>
      </c>
      <c r="B180" s="168" t="s">
        <v>25</v>
      </c>
      <c r="C180" s="63" t="s">
        <v>307</v>
      </c>
      <c r="D180" s="25" t="s">
        <v>1437</v>
      </c>
      <c r="E180" s="541" t="s">
        <v>145</v>
      </c>
      <c r="F180" s="216" t="s">
        <v>145</v>
      </c>
      <c r="G180" s="418" t="s">
        <v>11</v>
      </c>
      <c r="H180" s="67"/>
      <c r="I180" s="34"/>
      <c r="J180" s="739"/>
      <c r="K180" s="103"/>
    </row>
    <row r="181" spans="1:11" ht="16.5" customHeight="1">
      <c r="A181" s="48">
        <v>172</v>
      </c>
      <c r="B181" s="168" t="s">
        <v>25</v>
      </c>
      <c r="C181" s="63" t="s">
        <v>307</v>
      </c>
      <c r="D181" s="25" t="s">
        <v>1438</v>
      </c>
      <c r="E181" s="541" t="s">
        <v>1124</v>
      </c>
      <c r="F181" s="216" t="s">
        <v>1124</v>
      </c>
      <c r="G181" s="418" t="s">
        <v>11</v>
      </c>
      <c r="H181" s="67"/>
      <c r="I181" s="34"/>
      <c r="J181" s="739"/>
      <c r="K181" s="103"/>
    </row>
    <row r="182" spans="1:11" ht="16.5" customHeight="1">
      <c r="A182" s="48">
        <v>173</v>
      </c>
      <c r="B182" s="168" t="s">
        <v>25</v>
      </c>
      <c r="C182" s="63" t="s">
        <v>307</v>
      </c>
      <c r="D182" s="25" t="s">
        <v>1439</v>
      </c>
      <c r="E182" s="541" t="s">
        <v>1125</v>
      </c>
      <c r="F182" s="216" t="s">
        <v>1125</v>
      </c>
      <c r="G182" s="418" t="s">
        <v>11</v>
      </c>
      <c r="H182" s="67"/>
      <c r="I182" s="34"/>
      <c r="J182" s="739"/>
      <c r="K182" s="103"/>
    </row>
    <row r="183" spans="1:11" ht="16.5" customHeight="1">
      <c r="A183" s="48">
        <v>174</v>
      </c>
      <c r="B183" s="168" t="s">
        <v>25</v>
      </c>
      <c r="C183" s="63" t="s">
        <v>307</v>
      </c>
      <c r="D183" s="25" t="s">
        <v>1440</v>
      </c>
      <c r="E183" s="541" t="s">
        <v>1126</v>
      </c>
      <c r="F183" s="216" t="s">
        <v>1126</v>
      </c>
      <c r="G183" s="418" t="s">
        <v>11</v>
      </c>
      <c r="H183" s="67"/>
      <c r="I183" s="34"/>
      <c r="J183" s="739"/>
      <c r="K183" s="103"/>
    </row>
    <row r="184" spans="1:11" ht="16.5" customHeight="1">
      <c r="A184" s="48">
        <v>175</v>
      </c>
      <c r="B184" s="168" t="s">
        <v>25</v>
      </c>
      <c r="C184" s="63" t="s">
        <v>307</v>
      </c>
      <c r="D184" s="25" t="s">
        <v>1441</v>
      </c>
      <c r="E184" s="541" t="s">
        <v>83</v>
      </c>
      <c r="F184" s="216" t="s">
        <v>83</v>
      </c>
      <c r="G184" s="418" t="s">
        <v>11</v>
      </c>
      <c r="H184" s="67"/>
      <c r="I184" s="34"/>
      <c r="J184" s="739"/>
      <c r="K184" s="103"/>
    </row>
    <row r="185" spans="1:11" ht="16.5" customHeight="1">
      <c r="A185" s="48">
        <v>176</v>
      </c>
      <c r="B185" s="168" t="s">
        <v>25</v>
      </c>
      <c r="C185" s="63" t="s">
        <v>307</v>
      </c>
      <c r="D185" s="25" t="s">
        <v>1442</v>
      </c>
      <c r="E185" s="541" t="s">
        <v>1027</v>
      </c>
      <c r="F185" s="216" t="s">
        <v>1027</v>
      </c>
      <c r="G185" s="49" t="s">
        <v>12</v>
      </c>
      <c r="H185" s="67"/>
      <c r="I185" s="34"/>
      <c r="J185" s="739"/>
      <c r="K185" s="103"/>
    </row>
    <row r="186" spans="1:11" ht="16.5" customHeight="1">
      <c r="A186" s="48">
        <v>177</v>
      </c>
      <c r="B186" s="168" t="s">
        <v>25</v>
      </c>
      <c r="C186" s="63" t="s">
        <v>307</v>
      </c>
      <c r="D186" s="25" t="s">
        <v>1443</v>
      </c>
      <c r="E186" s="541" t="s">
        <v>1029</v>
      </c>
      <c r="F186" s="216" t="s">
        <v>1029</v>
      </c>
      <c r="G186" s="418" t="s">
        <v>11</v>
      </c>
      <c r="H186" s="67"/>
      <c r="I186" s="34"/>
      <c r="J186" s="739"/>
      <c r="K186" s="103"/>
    </row>
    <row r="187" spans="1:11" ht="16.5" customHeight="1">
      <c r="A187" s="48">
        <v>178</v>
      </c>
      <c r="B187" s="168" t="s">
        <v>25</v>
      </c>
      <c r="C187" s="63" t="s">
        <v>307</v>
      </c>
      <c r="D187" s="25" t="s">
        <v>1444</v>
      </c>
      <c r="E187" s="541" t="s">
        <v>101</v>
      </c>
      <c r="F187" s="216" t="s">
        <v>101</v>
      </c>
      <c r="G187" s="418" t="s">
        <v>11</v>
      </c>
      <c r="H187" s="67"/>
      <c r="I187" s="34"/>
      <c r="J187" s="739"/>
      <c r="K187" s="103"/>
    </row>
    <row r="188" spans="1:11" ht="16.5" customHeight="1">
      <c r="A188" s="48">
        <v>179</v>
      </c>
      <c r="B188" s="168" t="s">
        <v>25</v>
      </c>
      <c r="C188" s="63" t="s">
        <v>307</v>
      </c>
      <c r="D188" s="25" t="s">
        <v>1445</v>
      </c>
      <c r="E188" s="541" t="s">
        <v>83</v>
      </c>
      <c r="F188" s="216" t="s">
        <v>83</v>
      </c>
      <c r="G188" s="418" t="s">
        <v>11</v>
      </c>
      <c r="H188" s="67"/>
      <c r="I188" s="34"/>
      <c r="J188" s="739"/>
      <c r="K188" s="103"/>
    </row>
    <row r="189" spans="1:11" ht="16.5" customHeight="1">
      <c r="A189" s="48">
        <v>180</v>
      </c>
      <c r="B189" s="168" t="s">
        <v>25</v>
      </c>
      <c r="C189" s="63" t="s">
        <v>307</v>
      </c>
      <c r="D189" s="25" t="s">
        <v>1446</v>
      </c>
      <c r="E189" s="541" t="s">
        <v>439</v>
      </c>
      <c r="F189" s="216" t="s">
        <v>439</v>
      </c>
      <c r="G189" s="418" t="s">
        <v>11</v>
      </c>
      <c r="H189" s="67"/>
      <c r="I189" s="34"/>
      <c r="J189" s="739"/>
      <c r="K189" s="103"/>
    </row>
    <row r="190" spans="1:11" ht="16.5" customHeight="1">
      <c r="A190" s="48">
        <v>181</v>
      </c>
      <c r="B190" s="168" t="s">
        <v>25</v>
      </c>
      <c r="C190" s="63" t="s">
        <v>307</v>
      </c>
      <c r="D190" s="25" t="s">
        <v>1447</v>
      </c>
      <c r="E190" s="541" t="s">
        <v>101</v>
      </c>
      <c r="F190" s="216" t="s">
        <v>101</v>
      </c>
      <c r="G190" s="418" t="s">
        <v>11</v>
      </c>
      <c r="H190" s="67"/>
      <c r="I190" s="34"/>
      <c r="J190" s="739"/>
      <c r="K190" s="103"/>
    </row>
    <row r="191" spans="1:11" ht="16.5" customHeight="1">
      <c r="A191" s="48">
        <v>182</v>
      </c>
      <c r="B191" s="168" t="s">
        <v>25</v>
      </c>
      <c r="C191" s="63" t="s">
        <v>307</v>
      </c>
      <c r="D191" s="25" t="s">
        <v>1448</v>
      </c>
      <c r="E191" s="541" t="s">
        <v>83</v>
      </c>
      <c r="F191" s="216" t="s">
        <v>83</v>
      </c>
      <c r="G191" s="418" t="s">
        <v>11</v>
      </c>
      <c r="H191" s="67"/>
      <c r="I191" s="34"/>
      <c r="J191" s="739"/>
      <c r="K191" s="103"/>
    </row>
    <row r="192" spans="1:11" ht="16.5" customHeight="1">
      <c r="A192" s="48">
        <v>183</v>
      </c>
      <c r="B192" s="168" t="s">
        <v>25</v>
      </c>
      <c r="C192" s="63" t="s">
        <v>307</v>
      </c>
      <c r="D192" s="25" t="s">
        <v>1449</v>
      </c>
      <c r="E192" s="541" t="s">
        <v>439</v>
      </c>
      <c r="F192" s="216" t="s">
        <v>439</v>
      </c>
      <c r="G192" s="418" t="s">
        <v>11</v>
      </c>
      <c r="H192" s="67"/>
      <c r="I192" s="34"/>
      <c r="J192" s="739"/>
      <c r="K192" s="103"/>
    </row>
    <row r="193" spans="1:11" ht="16.5" customHeight="1">
      <c r="A193" s="48">
        <v>184</v>
      </c>
      <c r="B193" s="168" t="s">
        <v>25</v>
      </c>
      <c r="C193" s="63" t="s">
        <v>307</v>
      </c>
      <c r="D193" s="25" t="s">
        <v>1450</v>
      </c>
      <c r="E193" s="541" t="s">
        <v>101</v>
      </c>
      <c r="F193" s="216" t="s">
        <v>101</v>
      </c>
      <c r="G193" s="418" t="s">
        <v>11</v>
      </c>
      <c r="H193" s="67"/>
      <c r="I193" s="34"/>
      <c r="J193" s="739"/>
      <c r="K193" s="103"/>
    </row>
    <row r="194" spans="1:11" ht="16.5" customHeight="1">
      <c r="A194" s="48">
        <v>185</v>
      </c>
      <c r="B194" s="168" t="s">
        <v>25</v>
      </c>
      <c r="C194" s="63" t="s">
        <v>307</v>
      </c>
      <c r="D194" s="25" t="s">
        <v>1451</v>
      </c>
      <c r="E194" s="105" t="s">
        <v>1127</v>
      </c>
      <c r="F194" s="105" t="s">
        <v>1127</v>
      </c>
      <c r="G194" s="418" t="s">
        <v>11</v>
      </c>
      <c r="H194" s="67"/>
      <c r="I194" s="34"/>
      <c r="J194" s="739"/>
      <c r="K194" s="103"/>
    </row>
    <row r="195" spans="1:11" ht="16.5" customHeight="1">
      <c r="A195" s="48">
        <v>186</v>
      </c>
      <c r="B195" s="168" t="s">
        <v>25</v>
      </c>
      <c r="C195" s="63" t="s">
        <v>307</v>
      </c>
      <c r="D195" s="25" t="s">
        <v>1452</v>
      </c>
      <c r="E195" s="541" t="s">
        <v>83</v>
      </c>
      <c r="F195" s="216" t="s">
        <v>83</v>
      </c>
      <c r="G195" s="418" t="s">
        <v>11</v>
      </c>
      <c r="H195" s="67"/>
      <c r="I195" s="34"/>
      <c r="J195" s="739"/>
      <c r="K195" s="103"/>
    </row>
    <row r="196" spans="1:11" ht="16.5" customHeight="1">
      <c r="A196" s="48">
        <v>187</v>
      </c>
      <c r="B196" s="168" t="s">
        <v>25</v>
      </c>
      <c r="C196" s="63" t="s">
        <v>307</v>
      </c>
      <c r="D196" s="25" t="s">
        <v>1453</v>
      </c>
      <c r="E196" s="541" t="s">
        <v>1128</v>
      </c>
      <c r="F196" s="216" t="s">
        <v>1128</v>
      </c>
      <c r="G196" s="418" t="s">
        <v>11</v>
      </c>
      <c r="H196" s="67"/>
      <c r="I196" s="34"/>
      <c r="J196" s="739"/>
      <c r="K196" s="103"/>
    </row>
    <row r="197" spans="1:11" ht="16.5" customHeight="1">
      <c r="A197" s="48">
        <v>188</v>
      </c>
      <c r="B197" s="168" t="s">
        <v>25</v>
      </c>
      <c r="C197" s="63" t="s">
        <v>307</v>
      </c>
      <c r="D197" s="25" t="s">
        <v>1454</v>
      </c>
      <c r="E197" s="105" t="s">
        <v>1129</v>
      </c>
      <c r="F197" s="105" t="s">
        <v>1129</v>
      </c>
      <c r="G197" s="418" t="s">
        <v>11</v>
      </c>
      <c r="H197" s="67"/>
      <c r="I197" s="34"/>
      <c r="J197" s="739"/>
      <c r="K197" s="103"/>
    </row>
    <row r="198" spans="1:11" ht="16.5" customHeight="1">
      <c r="A198" s="48">
        <v>189</v>
      </c>
      <c r="B198" s="168" t="s">
        <v>25</v>
      </c>
      <c r="C198" s="63" t="s">
        <v>307</v>
      </c>
      <c r="D198" s="25" t="s">
        <v>1455</v>
      </c>
      <c r="E198" s="541" t="s">
        <v>1126</v>
      </c>
      <c r="F198" s="216" t="s">
        <v>1126</v>
      </c>
      <c r="G198" s="418" t="s">
        <v>11</v>
      </c>
      <c r="H198" s="67"/>
      <c r="I198" s="34"/>
      <c r="J198" s="739"/>
      <c r="K198" s="103"/>
    </row>
    <row r="199" spans="1:11" ht="16.5" customHeight="1">
      <c r="A199" s="48">
        <v>190</v>
      </c>
      <c r="B199" s="168" t="s">
        <v>25</v>
      </c>
      <c r="C199" s="63" t="s">
        <v>307</v>
      </c>
      <c r="D199" s="25" t="s">
        <v>1456</v>
      </c>
      <c r="E199" s="541" t="s">
        <v>1130</v>
      </c>
      <c r="F199" s="216" t="s">
        <v>1130</v>
      </c>
      <c r="G199" s="418" t="s">
        <v>11</v>
      </c>
      <c r="H199" s="67"/>
      <c r="I199" s="34"/>
      <c r="J199" s="739"/>
      <c r="K199" s="103"/>
    </row>
    <row r="200" spans="1:11" ht="16.5" customHeight="1">
      <c r="A200" s="48">
        <v>191</v>
      </c>
      <c r="B200" s="168" t="s">
        <v>25</v>
      </c>
      <c r="C200" s="63" t="s">
        <v>307</v>
      </c>
      <c r="D200" s="25" t="s">
        <v>1457</v>
      </c>
      <c r="E200" s="105" t="s">
        <v>1131</v>
      </c>
      <c r="F200" s="105" t="s">
        <v>1131</v>
      </c>
      <c r="G200" s="418" t="s">
        <v>11</v>
      </c>
      <c r="H200" s="67"/>
      <c r="I200" s="34"/>
      <c r="J200" s="739"/>
      <c r="K200" s="103"/>
    </row>
    <row r="201" spans="1:11" ht="16.5" customHeight="1">
      <c r="A201" s="48">
        <v>192</v>
      </c>
      <c r="B201" s="168" t="s">
        <v>25</v>
      </c>
      <c r="C201" s="63" t="s">
        <v>307</v>
      </c>
      <c r="D201" s="25" t="s">
        <v>1458</v>
      </c>
      <c r="E201" s="541" t="s">
        <v>1126</v>
      </c>
      <c r="F201" s="216" t="s">
        <v>1126</v>
      </c>
      <c r="G201" s="418" t="s">
        <v>11</v>
      </c>
      <c r="H201" s="67"/>
      <c r="I201" s="34"/>
      <c r="J201" s="739"/>
      <c r="K201" s="103"/>
    </row>
    <row r="202" spans="1:11" ht="16.5" customHeight="1">
      <c r="A202" s="48">
        <v>193</v>
      </c>
      <c r="B202" s="168" t="s">
        <v>25</v>
      </c>
      <c r="C202" s="63" t="s">
        <v>307</v>
      </c>
      <c r="D202" s="25" t="s">
        <v>1459</v>
      </c>
      <c r="E202" s="541" t="s">
        <v>95</v>
      </c>
      <c r="F202" s="216" t="s">
        <v>95</v>
      </c>
      <c r="G202" s="418" t="s">
        <v>11</v>
      </c>
      <c r="H202" s="67"/>
      <c r="I202" s="34"/>
      <c r="J202" s="739"/>
      <c r="K202" s="103"/>
    </row>
    <row r="203" spans="1:11" ht="16.5" customHeight="1">
      <c r="A203" s="48">
        <v>194</v>
      </c>
      <c r="B203" s="168" t="s">
        <v>25</v>
      </c>
      <c r="C203" s="63" t="s">
        <v>307</v>
      </c>
      <c r="D203" s="25" t="s">
        <v>1460</v>
      </c>
      <c r="E203" s="541" t="s">
        <v>101</v>
      </c>
      <c r="F203" s="216" t="s">
        <v>101</v>
      </c>
      <c r="G203" s="418" t="s">
        <v>11</v>
      </c>
      <c r="H203" s="67"/>
      <c r="I203" s="34"/>
      <c r="J203" s="739"/>
      <c r="K203" s="103"/>
    </row>
    <row r="204" spans="1:11" ht="16.5" customHeight="1">
      <c r="A204" s="48">
        <v>195</v>
      </c>
      <c r="B204" s="168" t="s">
        <v>25</v>
      </c>
      <c r="C204" s="63" t="s">
        <v>307</v>
      </c>
      <c r="D204" s="25" t="s">
        <v>1461</v>
      </c>
      <c r="E204" s="541" t="s">
        <v>101</v>
      </c>
      <c r="F204" s="216" t="s">
        <v>101</v>
      </c>
      <c r="G204" s="418" t="s">
        <v>11</v>
      </c>
      <c r="H204" s="67"/>
      <c r="I204" s="34"/>
      <c r="J204" s="693"/>
      <c r="K204" s="103"/>
    </row>
    <row r="205" spans="1:11" ht="16.5" customHeight="1">
      <c r="A205" s="48">
        <v>196</v>
      </c>
      <c r="B205" s="168" t="s">
        <v>25</v>
      </c>
      <c r="C205" s="63" t="s">
        <v>308</v>
      </c>
      <c r="D205" s="25" t="s">
        <v>2542</v>
      </c>
      <c r="E205" s="542"/>
      <c r="F205" s="217"/>
      <c r="G205" s="49" t="s">
        <v>12</v>
      </c>
      <c r="H205" s="67"/>
      <c r="I205" s="34"/>
      <c r="J205" s="569" t="s">
        <v>2541</v>
      </c>
      <c r="K205" s="106" t="s">
        <v>1462</v>
      </c>
    </row>
    <row r="206" spans="1:11" ht="16.5" customHeight="1">
      <c r="A206" s="48">
        <v>197</v>
      </c>
      <c r="B206" s="168" t="s">
        <v>25</v>
      </c>
      <c r="C206" s="63" t="s">
        <v>308</v>
      </c>
      <c r="D206" s="25" t="s">
        <v>1132</v>
      </c>
      <c r="E206" s="542"/>
      <c r="F206" s="217"/>
      <c r="G206" s="49" t="s">
        <v>12</v>
      </c>
      <c r="H206" s="29"/>
      <c r="I206" s="58" t="s">
        <v>298</v>
      </c>
      <c r="J206" s="649" t="s">
        <v>2512</v>
      </c>
      <c r="K206" s="780" t="s">
        <v>2517</v>
      </c>
    </row>
    <row r="207" spans="1:11" ht="16.5" customHeight="1">
      <c r="A207" s="48">
        <v>198</v>
      </c>
      <c r="B207" s="168" t="s">
        <v>25</v>
      </c>
      <c r="C207" s="63" t="s">
        <v>308</v>
      </c>
      <c r="D207" s="25" t="s">
        <v>1133</v>
      </c>
      <c r="E207" s="542"/>
      <c r="F207" s="217"/>
      <c r="G207" s="49" t="s">
        <v>12</v>
      </c>
      <c r="H207" s="29"/>
      <c r="I207" s="34"/>
      <c r="J207" s="554"/>
      <c r="K207" s="59"/>
    </row>
    <row r="208" spans="1:11" ht="16.5" customHeight="1">
      <c r="A208" s="48">
        <v>199</v>
      </c>
      <c r="B208" s="168" t="s">
        <v>25</v>
      </c>
      <c r="C208" s="63" t="s">
        <v>308</v>
      </c>
      <c r="D208" s="25" t="s">
        <v>1134</v>
      </c>
      <c r="E208" s="542"/>
      <c r="F208" s="217"/>
      <c r="G208" s="49" t="s">
        <v>12</v>
      </c>
      <c r="H208" s="29"/>
      <c r="I208" s="34"/>
      <c r="J208" s="554"/>
      <c r="K208" s="59"/>
    </row>
    <row r="209" spans="1:11" s="633" customFormat="1" ht="16.5" customHeight="1">
      <c r="A209" s="48">
        <v>200</v>
      </c>
      <c r="B209" s="625" t="s">
        <v>2399</v>
      </c>
      <c r="C209" s="626" t="s">
        <v>2400</v>
      </c>
      <c r="D209" s="627" t="s">
        <v>2401</v>
      </c>
      <c r="E209" s="628" t="s">
        <v>2402</v>
      </c>
      <c r="F209" s="628" t="s">
        <v>2402</v>
      </c>
      <c r="G209" s="418" t="s">
        <v>11</v>
      </c>
      <c r="H209" s="629"/>
      <c r="I209" s="630"/>
      <c r="J209" s="752" t="s">
        <v>2464</v>
      </c>
      <c r="K209" s="632"/>
    </row>
    <row r="210" spans="1:11" s="633" customFormat="1" ht="16.5" customHeight="1">
      <c r="A210" s="48">
        <v>201</v>
      </c>
      <c r="B210" s="625" t="s">
        <v>2399</v>
      </c>
      <c r="C210" s="626" t="s">
        <v>2400</v>
      </c>
      <c r="D210" s="627" t="s">
        <v>2403</v>
      </c>
      <c r="E210" s="628" t="s">
        <v>2404</v>
      </c>
      <c r="F210" s="628" t="s">
        <v>2404</v>
      </c>
      <c r="G210" s="418" t="s">
        <v>11</v>
      </c>
      <c r="H210" s="629"/>
      <c r="I210" s="630"/>
      <c r="J210" s="753"/>
      <c r="K210" s="632"/>
    </row>
    <row r="211" spans="1:11" s="633" customFormat="1" ht="16.5" customHeight="1">
      <c r="A211" s="48">
        <v>202</v>
      </c>
      <c r="B211" s="625" t="s">
        <v>2399</v>
      </c>
      <c r="C211" s="626" t="s">
        <v>2400</v>
      </c>
      <c r="D211" s="627" t="s">
        <v>2405</v>
      </c>
      <c r="E211" s="628" t="s">
        <v>2406</v>
      </c>
      <c r="F211" s="628" t="s">
        <v>2406</v>
      </c>
      <c r="G211" s="418" t="s">
        <v>11</v>
      </c>
      <c r="H211" s="629"/>
      <c r="I211" s="630"/>
      <c r="J211" s="631" t="s">
        <v>2442</v>
      </c>
      <c r="K211" s="632"/>
    </row>
    <row r="212" spans="1:11" s="633" customFormat="1" ht="16.5" customHeight="1">
      <c r="A212" s="48">
        <v>203</v>
      </c>
      <c r="B212" s="625" t="s">
        <v>2399</v>
      </c>
      <c r="C212" s="626" t="s">
        <v>2400</v>
      </c>
      <c r="D212" s="627" t="s">
        <v>2407</v>
      </c>
      <c r="E212" s="628" t="s">
        <v>2408</v>
      </c>
      <c r="F212" s="628" t="s">
        <v>2408</v>
      </c>
      <c r="G212" s="418" t="s">
        <v>11</v>
      </c>
      <c r="H212" s="629"/>
      <c r="I212" s="630"/>
      <c r="J212" s="631" t="s">
        <v>2443</v>
      </c>
      <c r="K212" s="632"/>
    </row>
    <row r="213" spans="1:11" s="633" customFormat="1" ht="16.5" customHeight="1">
      <c r="A213" s="48">
        <v>204</v>
      </c>
      <c r="B213" s="625" t="s">
        <v>2399</v>
      </c>
      <c r="C213" s="626" t="s">
        <v>2400</v>
      </c>
      <c r="D213" s="627" t="s">
        <v>2409</v>
      </c>
      <c r="E213" s="628" t="s">
        <v>2410</v>
      </c>
      <c r="F213" s="628" t="s">
        <v>2410</v>
      </c>
      <c r="G213" s="418" t="s">
        <v>11</v>
      </c>
      <c r="H213" s="629"/>
      <c r="I213" s="630"/>
      <c r="J213" s="631" t="s">
        <v>2444</v>
      </c>
      <c r="K213" s="632"/>
    </row>
    <row r="214" spans="1:11" s="633" customFormat="1" ht="16.5" customHeight="1">
      <c r="A214" s="48">
        <v>205</v>
      </c>
      <c r="B214" s="625" t="s">
        <v>2399</v>
      </c>
      <c r="C214" s="626" t="s">
        <v>2400</v>
      </c>
      <c r="D214" s="627" t="s">
        <v>2411</v>
      </c>
      <c r="E214" s="634" t="s">
        <v>2412</v>
      </c>
      <c r="F214" s="634" t="s">
        <v>2412</v>
      </c>
      <c r="G214" s="418" t="s">
        <v>11</v>
      </c>
      <c r="H214" s="629"/>
      <c r="I214" s="630"/>
      <c r="J214" s="631" t="s">
        <v>2445</v>
      </c>
      <c r="K214" s="632" t="s">
        <v>2460</v>
      </c>
    </row>
    <row r="215" spans="1:11" s="633" customFormat="1" ht="16.5" customHeight="1">
      <c r="A215" s="48">
        <v>206</v>
      </c>
      <c r="B215" s="625" t="s">
        <v>2399</v>
      </c>
      <c r="C215" s="626" t="s">
        <v>2400</v>
      </c>
      <c r="D215" s="627" t="s">
        <v>2413</v>
      </c>
      <c r="E215" s="625" t="s">
        <v>2414</v>
      </c>
      <c r="F215" s="625" t="s">
        <v>2414</v>
      </c>
      <c r="G215" s="418" t="s">
        <v>11</v>
      </c>
      <c r="H215" s="629"/>
      <c r="I215" s="630"/>
      <c r="J215" s="631" t="s">
        <v>2446</v>
      </c>
      <c r="K215" s="632"/>
    </row>
    <row r="216" spans="1:11" s="633" customFormat="1" ht="16.5" customHeight="1">
      <c r="A216" s="48">
        <v>207</v>
      </c>
      <c r="B216" s="625" t="s">
        <v>2399</v>
      </c>
      <c r="C216" s="626" t="s">
        <v>2400</v>
      </c>
      <c r="D216" s="627" t="s">
        <v>2415</v>
      </c>
      <c r="E216" s="634" t="s">
        <v>2416</v>
      </c>
      <c r="F216" s="634" t="s">
        <v>2416</v>
      </c>
      <c r="G216" s="418" t="s">
        <v>11</v>
      </c>
      <c r="H216" s="629"/>
      <c r="I216" s="630"/>
      <c r="J216" s="631" t="s">
        <v>2447</v>
      </c>
      <c r="K216" s="632"/>
    </row>
    <row r="217" spans="1:11" s="633" customFormat="1" ht="16.5" customHeight="1">
      <c r="A217" s="48">
        <v>208</v>
      </c>
      <c r="B217" s="625" t="s">
        <v>2399</v>
      </c>
      <c r="C217" s="626" t="s">
        <v>2400</v>
      </c>
      <c r="D217" s="627" t="s">
        <v>2417</v>
      </c>
      <c r="E217" s="634" t="s">
        <v>2418</v>
      </c>
      <c r="F217" s="634" t="s">
        <v>2418</v>
      </c>
      <c r="G217" s="418" t="s">
        <v>11</v>
      </c>
      <c r="H217" s="629"/>
      <c r="I217" s="630"/>
      <c r="J217" s="631" t="s">
        <v>2448</v>
      </c>
      <c r="K217" s="632"/>
    </row>
    <row r="218" spans="1:11" s="633" customFormat="1" ht="16.5" customHeight="1">
      <c r="A218" s="48">
        <v>209</v>
      </c>
      <c r="B218" s="625" t="s">
        <v>2399</v>
      </c>
      <c r="C218" s="626" t="s">
        <v>2400</v>
      </c>
      <c r="D218" s="627" t="s">
        <v>2419</v>
      </c>
      <c r="E218" s="625" t="s">
        <v>2420</v>
      </c>
      <c r="F218" s="625" t="s">
        <v>2420</v>
      </c>
      <c r="G218" s="418" t="s">
        <v>11</v>
      </c>
      <c r="H218" s="629"/>
      <c r="I218" s="630"/>
      <c r="J218" s="631" t="s">
        <v>2449</v>
      </c>
      <c r="K218" s="632"/>
    </row>
    <row r="219" spans="1:11" s="633" customFormat="1" ht="16.5" customHeight="1">
      <c r="A219" s="48">
        <v>210</v>
      </c>
      <c r="B219" s="625" t="s">
        <v>2399</v>
      </c>
      <c r="C219" s="626" t="s">
        <v>2400</v>
      </c>
      <c r="D219" s="627" t="s">
        <v>2421</v>
      </c>
      <c r="E219" s="634" t="s">
        <v>2422</v>
      </c>
      <c r="F219" s="634" t="s">
        <v>2422</v>
      </c>
      <c r="G219" s="418" t="s">
        <v>11</v>
      </c>
      <c r="H219" s="629"/>
      <c r="I219" s="630"/>
      <c r="J219" s="631" t="s">
        <v>2450</v>
      </c>
      <c r="K219" s="632"/>
    </row>
    <row r="220" spans="1:11" s="633" customFormat="1" ht="16.5" customHeight="1">
      <c r="A220" s="48">
        <v>211</v>
      </c>
      <c r="B220" s="625" t="s">
        <v>2399</v>
      </c>
      <c r="C220" s="626" t="s">
        <v>2400</v>
      </c>
      <c r="D220" s="627" t="s">
        <v>2423</v>
      </c>
      <c r="E220" s="634" t="s">
        <v>2424</v>
      </c>
      <c r="F220" s="634" t="s">
        <v>2424</v>
      </c>
      <c r="G220" s="418" t="s">
        <v>11</v>
      </c>
      <c r="H220" s="629"/>
      <c r="I220" s="630"/>
      <c r="J220" s="631" t="s">
        <v>2451</v>
      </c>
      <c r="K220" s="632"/>
    </row>
    <row r="221" spans="1:11" s="633" customFormat="1" ht="16.5" customHeight="1">
      <c r="A221" s="48">
        <v>212</v>
      </c>
      <c r="B221" s="625" t="s">
        <v>2399</v>
      </c>
      <c r="C221" s="626" t="s">
        <v>2400</v>
      </c>
      <c r="D221" s="627" t="s">
        <v>2425</v>
      </c>
      <c r="E221" s="625" t="s">
        <v>2426</v>
      </c>
      <c r="F221" s="625" t="s">
        <v>2426</v>
      </c>
      <c r="G221" s="418" t="s">
        <v>11</v>
      </c>
      <c r="H221" s="629"/>
      <c r="I221" s="630"/>
      <c r="J221" s="631" t="s">
        <v>2452</v>
      </c>
      <c r="K221" s="632"/>
    </row>
    <row r="222" spans="1:11" s="633" customFormat="1" ht="16.5" customHeight="1">
      <c r="A222" s="48">
        <v>213</v>
      </c>
      <c r="B222" s="625" t="s">
        <v>2399</v>
      </c>
      <c r="C222" s="626" t="s">
        <v>2400</v>
      </c>
      <c r="D222" s="627" t="s">
        <v>2427</v>
      </c>
      <c r="E222" s="625" t="s">
        <v>2428</v>
      </c>
      <c r="F222" s="625" t="s">
        <v>2428</v>
      </c>
      <c r="G222" s="418" t="s">
        <v>11</v>
      </c>
      <c r="H222" s="629"/>
      <c r="I222" s="630"/>
      <c r="J222" s="631" t="s">
        <v>2453</v>
      </c>
      <c r="K222" s="632"/>
    </row>
    <row r="223" spans="1:11" s="633" customFormat="1" ht="16.5" customHeight="1">
      <c r="A223" s="48">
        <v>214</v>
      </c>
      <c r="B223" s="625" t="s">
        <v>2399</v>
      </c>
      <c r="C223" s="626" t="s">
        <v>2400</v>
      </c>
      <c r="D223" s="627" t="s">
        <v>2429</v>
      </c>
      <c r="E223" s="625" t="s">
        <v>2430</v>
      </c>
      <c r="F223" s="625" t="s">
        <v>2430</v>
      </c>
      <c r="G223" s="418" t="s">
        <v>11</v>
      </c>
      <c r="H223" s="629"/>
      <c r="I223" s="630"/>
      <c r="J223" s="631" t="s">
        <v>2454</v>
      </c>
      <c r="K223" s="632" t="s">
        <v>2431</v>
      </c>
    </row>
    <row r="224" spans="1:11" s="633" customFormat="1" ht="16.5" customHeight="1">
      <c r="A224" s="48">
        <v>215</v>
      </c>
      <c r="B224" s="625" t="s">
        <v>2399</v>
      </c>
      <c r="C224" s="626" t="s">
        <v>2400</v>
      </c>
      <c r="D224" s="627" t="s">
        <v>2432</v>
      </c>
      <c r="E224" s="625" t="s">
        <v>2433</v>
      </c>
      <c r="F224" s="625" t="s">
        <v>2433</v>
      </c>
      <c r="G224" s="418" t="s">
        <v>11</v>
      </c>
      <c r="H224" s="629"/>
      <c r="I224" s="630"/>
      <c r="J224" s="631" t="s">
        <v>2455</v>
      </c>
      <c r="K224" s="632" t="s">
        <v>2431</v>
      </c>
    </row>
    <row r="225" spans="1:11" s="633" customFormat="1" ht="16.5" customHeight="1">
      <c r="A225" s="48">
        <v>216</v>
      </c>
      <c r="B225" s="625" t="s">
        <v>2399</v>
      </c>
      <c r="C225" s="626" t="s">
        <v>2400</v>
      </c>
      <c r="D225" s="627" t="s">
        <v>2434</v>
      </c>
      <c r="E225" s="625" t="s">
        <v>2435</v>
      </c>
      <c r="F225" s="625" t="s">
        <v>2435</v>
      </c>
      <c r="G225" s="418" t="s">
        <v>11</v>
      </c>
      <c r="H225" s="629"/>
      <c r="I225" s="630"/>
      <c r="J225" s="631" t="s">
        <v>2456</v>
      </c>
      <c r="K225" s="632"/>
    </row>
    <row r="226" spans="1:11" s="633" customFormat="1" ht="16.5" customHeight="1">
      <c r="A226" s="48">
        <v>217</v>
      </c>
      <c r="B226" s="625" t="s">
        <v>2399</v>
      </c>
      <c r="C226" s="626" t="s">
        <v>2400</v>
      </c>
      <c r="D226" s="627" t="s">
        <v>2436</v>
      </c>
      <c r="E226" s="625" t="s">
        <v>2437</v>
      </c>
      <c r="F226" s="625" t="s">
        <v>2437</v>
      </c>
      <c r="G226" s="418" t="s">
        <v>11</v>
      </c>
      <c r="H226" s="629"/>
      <c r="I226" s="630"/>
      <c r="J226" s="631" t="s">
        <v>2457</v>
      </c>
      <c r="K226" s="632"/>
    </row>
    <row r="227" spans="1:11" s="633" customFormat="1" ht="16.5" customHeight="1">
      <c r="A227" s="48">
        <v>218</v>
      </c>
      <c r="B227" s="625" t="s">
        <v>2399</v>
      </c>
      <c r="C227" s="626" t="s">
        <v>2400</v>
      </c>
      <c r="D227" s="627" t="s">
        <v>2438</v>
      </c>
      <c r="E227" s="625" t="s">
        <v>2439</v>
      </c>
      <c r="F227" s="625" t="s">
        <v>2439</v>
      </c>
      <c r="G227" s="418" t="s">
        <v>11</v>
      </c>
      <c r="H227" s="629"/>
      <c r="I227" s="630"/>
      <c r="J227" s="631" t="s">
        <v>2458</v>
      </c>
      <c r="K227" s="632"/>
    </row>
    <row r="228" spans="1:11" s="633" customFormat="1" ht="16.5" customHeight="1">
      <c r="A228" s="48">
        <v>219</v>
      </c>
      <c r="B228" s="625" t="s">
        <v>2399</v>
      </c>
      <c r="C228" s="626" t="s">
        <v>2400</v>
      </c>
      <c r="D228" s="627" t="s">
        <v>2440</v>
      </c>
      <c r="E228" s="625" t="s">
        <v>2441</v>
      </c>
      <c r="F228" s="625" t="s">
        <v>2441</v>
      </c>
      <c r="G228" s="418" t="s">
        <v>11</v>
      </c>
      <c r="H228" s="629"/>
      <c r="I228" s="630"/>
      <c r="J228" s="631" t="s">
        <v>2459</v>
      </c>
      <c r="K228" s="632"/>
    </row>
    <row r="229" spans="1:11" ht="16.5" customHeight="1">
      <c r="A229" s="48">
        <v>220</v>
      </c>
      <c r="B229" s="168" t="s">
        <v>25</v>
      </c>
      <c r="C229" s="63" t="s">
        <v>73</v>
      </c>
      <c r="D229" s="25" t="s">
        <v>74</v>
      </c>
      <c r="E229" s="541" t="s">
        <v>75</v>
      </c>
      <c r="F229" s="216" t="s">
        <v>75</v>
      </c>
      <c r="G229" s="49" t="s">
        <v>12</v>
      </c>
      <c r="H229" s="67"/>
      <c r="I229" s="34"/>
      <c r="J229" s="565" t="s">
        <v>2094</v>
      </c>
      <c r="K229" s="125"/>
    </row>
    <row r="230" spans="1:11" ht="16.5" customHeight="1">
      <c r="A230" s="48">
        <v>221</v>
      </c>
      <c r="B230" s="168" t="s">
        <v>25</v>
      </c>
      <c r="C230" s="63" t="s">
        <v>73</v>
      </c>
      <c r="D230" s="25" t="s">
        <v>1135</v>
      </c>
      <c r="E230" s="541" t="s">
        <v>900</v>
      </c>
      <c r="F230" s="216" t="s">
        <v>900</v>
      </c>
      <c r="G230" s="49" t="s">
        <v>12</v>
      </c>
      <c r="H230" s="67"/>
      <c r="I230" s="34"/>
      <c r="J230" s="564" t="s">
        <v>2276</v>
      </c>
      <c r="K230" s="738"/>
    </row>
    <row r="231" spans="1:11" ht="16.5" customHeight="1">
      <c r="A231" s="48">
        <v>222</v>
      </c>
      <c r="B231" s="168" t="s">
        <v>25</v>
      </c>
      <c r="C231" s="63" t="s">
        <v>73</v>
      </c>
      <c r="D231" s="25" t="s">
        <v>1136</v>
      </c>
      <c r="E231" s="541" t="s">
        <v>903</v>
      </c>
      <c r="F231" s="216" t="s">
        <v>903</v>
      </c>
      <c r="G231" s="49" t="s">
        <v>12</v>
      </c>
      <c r="H231" s="67"/>
      <c r="I231" s="34"/>
      <c r="J231" s="565" t="s">
        <v>2253</v>
      </c>
      <c r="K231" s="738"/>
    </row>
    <row r="232" spans="1:11" ht="16.5" customHeight="1">
      <c r="A232" s="48">
        <v>223</v>
      </c>
      <c r="B232" s="168" t="s">
        <v>25</v>
      </c>
      <c r="C232" s="63" t="s">
        <v>73</v>
      </c>
      <c r="D232" s="25" t="s">
        <v>1137</v>
      </c>
      <c r="E232" s="541" t="s">
        <v>77</v>
      </c>
      <c r="F232" s="216" t="s">
        <v>77</v>
      </c>
      <c r="G232" s="418" t="s">
        <v>11</v>
      </c>
      <c r="H232" s="67"/>
      <c r="I232" s="34"/>
      <c r="J232" s="565" t="s">
        <v>2513</v>
      </c>
      <c r="K232" s="738"/>
    </row>
    <row r="233" spans="1:11" ht="16.5" customHeight="1">
      <c r="A233" s="48">
        <v>224</v>
      </c>
      <c r="B233" s="168" t="s">
        <v>25</v>
      </c>
      <c r="C233" s="63" t="s">
        <v>73</v>
      </c>
      <c r="D233" s="25" t="s">
        <v>1138</v>
      </c>
      <c r="E233" s="541" t="s">
        <v>79</v>
      </c>
      <c r="F233" s="216" t="s">
        <v>79</v>
      </c>
      <c r="G233" s="418" t="s">
        <v>11</v>
      </c>
      <c r="H233" s="67"/>
      <c r="I233" s="34"/>
      <c r="J233" s="564" t="s">
        <v>2239</v>
      </c>
      <c r="K233" s="738"/>
    </row>
    <row r="234" spans="1:11" ht="16.5" customHeight="1">
      <c r="A234" s="48">
        <v>225</v>
      </c>
      <c r="B234" s="168" t="s">
        <v>25</v>
      </c>
      <c r="C234" s="63" t="s">
        <v>73</v>
      </c>
      <c r="D234" s="25" t="s">
        <v>1139</v>
      </c>
      <c r="E234" s="541" t="s">
        <v>81</v>
      </c>
      <c r="F234" s="216" t="s">
        <v>81</v>
      </c>
      <c r="G234" s="418" t="s">
        <v>11</v>
      </c>
      <c r="H234" s="67"/>
      <c r="I234" s="34"/>
      <c r="J234" s="624" t="s">
        <v>2393</v>
      </c>
      <c r="K234" s="738"/>
    </row>
    <row r="235" spans="1:11" ht="16.5" customHeight="1">
      <c r="A235" s="48">
        <v>226</v>
      </c>
      <c r="B235" s="168" t="s">
        <v>25</v>
      </c>
      <c r="C235" s="63" t="s">
        <v>73</v>
      </c>
      <c r="D235" s="25" t="s">
        <v>1140</v>
      </c>
      <c r="E235" s="541" t="s">
        <v>83</v>
      </c>
      <c r="F235" s="216" t="s">
        <v>83</v>
      </c>
      <c r="G235" s="418" t="s">
        <v>11</v>
      </c>
      <c r="H235" s="67"/>
      <c r="I235" s="34"/>
      <c r="J235" s="564" t="s">
        <v>2280</v>
      </c>
      <c r="K235" s="738"/>
    </row>
    <row r="236" spans="1:11" ht="16.5" customHeight="1">
      <c r="A236" s="48">
        <v>227</v>
      </c>
      <c r="B236" s="168" t="s">
        <v>25</v>
      </c>
      <c r="C236" s="63" t="s">
        <v>73</v>
      </c>
      <c r="D236" s="25" t="s">
        <v>1141</v>
      </c>
      <c r="E236" s="542"/>
      <c r="F236" s="217"/>
      <c r="G236" s="538" t="s">
        <v>1977</v>
      </c>
      <c r="H236" s="67"/>
      <c r="I236" s="34"/>
      <c r="J236" s="564" t="s">
        <v>2241</v>
      </c>
      <c r="K236" s="738"/>
    </row>
    <row r="237" spans="1:11" ht="16.5" customHeight="1">
      <c r="A237" s="48">
        <v>228</v>
      </c>
      <c r="B237" s="168" t="s">
        <v>25</v>
      </c>
      <c r="C237" s="63" t="s">
        <v>73</v>
      </c>
      <c r="D237" s="25" t="s">
        <v>1142</v>
      </c>
      <c r="E237" s="542"/>
      <c r="F237" s="217"/>
      <c r="G237" s="538" t="s">
        <v>1977</v>
      </c>
      <c r="H237" s="67"/>
      <c r="I237" s="34"/>
      <c r="J237" s="564" t="s">
        <v>2242</v>
      </c>
      <c r="K237" s="738"/>
    </row>
    <row r="238" spans="1:11" ht="16.5" customHeight="1">
      <c r="A238" s="48">
        <v>229</v>
      </c>
      <c r="B238" s="168" t="s">
        <v>25</v>
      </c>
      <c r="C238" s="63" t="s">
        <v>73</v>
      </c>
      <c r="D238" s="25" t="s">
        <v>1143</v>
      </c>
      <c r="E238" s="541" t="s">
        <v>87</v>
      </c>
      <c r="F238" s="216" t="s">
        <v>87</v>
      </c>
      <c r="G238" s="418" t="s">
        <v>11</v>
      </c>
      <c r="H238" s="67"/>
      <c r="I238" s="34"/>
      <c r="J238" s="564" t="s">
        <v>2243</v>
      </c>
      <c r="K238" s="738"/>
    </row>
    <row r="239" spans="1:11" ht="16.5" customHeight="1">
      <c r="A239" s="48">
        <v>230</v>
      </c>
      <c r="B239" s="168" t="s">
        <v>25</v>
      </c>
      <c r="C239" s="63" t="s">
        <v>73</v>
      </c>
      <c r="D239" s="25" t="s">
        <v>1144</v>
      </c>
      <c r="E239" s="541" t="s">
        <v>89</v>
      </c>
      <c r="F239" s="216" t="s">
        <v>89</v>
      </c>
      <c r="G239" s="418" t="s">
        <v>11</v>
      </c>
      <c r="H239" s="67"/>
      <c r="I239" s="34"/>
      <c r="J239" s="565" t="s">
        <v>2244</v>
      </c>
      <c r="K239" s="738"/>
    </row>
    <row r="240" spans="1:11" ht="16.5" customHeight="1">
      <c r="A240" s="48">
        <v>231</v>
      </c>
      <c r="B240" s="168" t="s">
        <v>25</v>
      </c>
      <c r="C240" s="63" t="s">
        <v>73</v>
      </c>
      <c r="D240" s="25" t="s">
        <v>90</v>
      </c>
      <c r="E240" s="541" t="s">
        <v>91</v>
      </c>
      <c r="F240" s="216" t="s">
        <v>91</v>
      </c>
      <c r="G240" s="418" t="s">
        <v>11</v>
      </c>
      <c r="H240" s="67"/>
      <c r="I240" s="34"/>
      <c r="J240" s="565" t="s">
        <v>2245</v>
      </c>
      <c r="K240" s="738"/>
    </row>
    <row r="241" spans="1:11" ht="16.5" customHeight="1">
      <c r="A241" s="48">
        <v>232</v>
      </c>
      <c r="B241" s="168" t="s">
        <v>25</v>
      </c>
      <c r="C241" s="63" t="s">
        <v>73</v>
      </c>
      <c r="D241" s="25" t="s">
        <v>92</v>
      </c>
      <c r="E241" s="541" t="s">
        <v>93</v>
      </c>
      <c r="F241" s="216" t="s">
        <v>93</v>
      </c>
      <c r="G241" s="418" t="s">
        <v>11</v>
      </c>
      <c r="H241" s="67"/>
      <c r="I241" s="34"/>
      <c r="J241" s="565" t="s">
        <v>2246</v>
      </c>
      <c r="K241" s="738"/>
    </row>
    <row r="242" spans="1:11" ht="16.5" customHeight="1">
      <c r="A242" s="48">
        <v>233</v>
      </c>
      <c r="B242" s="168" t="s">
        <v>25</v>
      </c>
      <c r="C242" s="63" t="s">
        <v>73</v>
      </c>
      <c r="D242" s="25" t="s">
        <v>1145</v>
      </c>
      <c r="E242" s="541" t="s">
        <v>95</v>
      </c>
      <c r="F242" s="216" t="s">
        <v>95</v>
      </c>
      <c r="G242" s="418" t="s">
        <v>11</v>
      </c>
      <c r="H242" s="67"/>
      <c r="I242" s="34"/>
      <c r="J242" s="565" t="s">
        <v>2246</v>
      </c>
      <c r="K242" s="738"/>
    </row>
    <row r="243" spans="1:11" ht="16.5" customHeight="1">
      <c r="A243" s="48">
        <v>234</v>
      </c>
      <c r="B243" s="168" t="s">
        <v>25</v>
      </c>
      <c r="C243" s="63" t="s">
        <v>73</v>
      </c>
      <c r="D243" s="25" t="s">
        <v>1146</v>
      </c>
      <c r="E243" s="541" t="s">
        <v>97</v>
      </c>
      <c r="F243" s="216" t="s">
        <v>97</v>
      </c>
      <c r="G243" s="418" t="s">
        <v>11</v>
      </c>
      <c r="H243" s="67"/>
      <c r="I243" s="34"/>
      <c r="J243" s="565" t="s">
        <v>2247</v>
      </c>
      <c r="K243" s="738"/>
    </row>
    <row r="244" spans="1:11" ht="16.5" customHeight="1">
      <c r="A244" s="48">
        <v>235</v>
      </c>
      <c r="B244" s="168" t="s">
        <v>25</v>
      </c>
      <c r="C244" s="63" t="s">
        <v>73</v>
      </c>
      <c r="D244" s="25" t="s">
        <v>1147</v>
      </c>
      <c r="E244" s="541" t="s">
        <v>99</v>
      </c>
      <c r="F244" s="216" t="s">
        <v>99</v>
      </c>
      <c r="G244" s="418" t="s">
        <v>11</v>
      </c>
      <c r="H244" s="67"/>
      <c r="I244" s="34"/>
      <c r="J244" s="565" t="s">
        <v>2252</v>
      </c>
      <c r="K244" s="738"/>
    </row>
    <row r="245" spans="1:11" ht="16.5" customHeight="1">
      <c r="A245" s="48">
        <v>236</v>
      </c>
      <c r="B245" s="168" t="s">
        <v>25</v>
      </c>
      <c r="C245" s="63" t="s">
        <v>73</v>
      </c>
      <c r="D245" s="25" t="s">
        <v>100</v>
      </c>
      <c r="E245" s="541" t="s">
        <v>101</v>
      </c>
      <c r="F245" s="216" t="s">
        <v>101</v>
      </c>
      <c r="G245" s="418" t="s">
        <v>11</v>
      </c>
      <c r="H245" s="67"/>
      <c r="I245" s="34"/>
      <c r="J245" s="565" t="s">
        <v>2248</v>
      </c>
      <c r="K245" s="738"/>
    </row>
    <row r="246" spans="1:11" ht="16.5" customHeight="1">
      <c r="A246" s="48">
        <v>237</v>
      </c>
      <c r="B246" s="168" t="s">
        <v>25</v>
      </c>
      <c r="C246" s="63" t="s">
        <v>73</v>
      </c>
      <c r="D246" s="25" t="s">
        <v>102</v>
      </c>
      <c r="E246" s="541" t="s">
        <v>101</v>
      </c>
      <c r="F246" s="216" t="s">
        <v>101</v>
      </c>
      <c r="G246" s="418" t="s">
        <v>11</v>
      </c>
      <c r="H246" s="67"/>
      <c r="I246" s="34"/>
      <c r="J246" s="564" t="s">
        <v>2249</v>
      </c>
      <c r="K246" s="738"/>
    </row>
    <row r="247" spans="1:11" ht="16.5" customHeight="1">
      <c r="A247" s="48">
        <v>238</v>
      </c>
      <c r="B247" s="168" t="s">
        <v>25</v>
      </c>
      <c r="C247" s="63" t="s">
        <v>73</v>
      </c>
      <c r="D247" s="25" t="s">
        <v>1148</v>
      </c>
      <c r="E247" s="541" t="s">
        <v>99</v>
      </c>
      <c r="F247" s="216" t="s">
        <v>99</v>
      </c>
      <c r="G247" s="418" t="s">
        <v>11</v>
      </c>
      <c r="H247" s="67"/>
      <c r="I247" s="34"/>
      <c r="J247" s="564" t="s">
        <v>2250</v>
      </c>
      <c r="K247" s="738"/>
    </row>
    <row r="248" spans="1:11" ht="16.5" customHeight="1">
      <c r="A248" s="48">
        <v>239</v>
      </c>
      <c r="B248" s="168" t="s">
        <v>25</v>
      </c>
      <c r="C248" s="63" t="s">
        <v>73</v>
      </c>
      <c r="D248" s="25" t="s">
        <v>104</v>
      </c>
      <c r="E248" s="541" t="s">
        <v>99</v>
      </c>
      <c r="F248" s="216" t="s">
        <v>99</v>
      </c>
      <c r="G248" s="418" t="s">
        <v>11</v>
      </c>
      <c r="H248" s="67"/>
      <c r="I248" s="34"/>
      <c r="J248" s="564" t="s">
        <v>2250</v>
      </c>
      <c r="K248" s="738"/>
    </row>
    <row r="249" spans="1:11" ht="16.5" customHeight="1">
      <c r="A249" s="48">
        <v>240</v>
      </c>
      <c r="B249" s="168" t="s">
        <v>25</v>
      </c>
      <c r="C249" s="63" t="s">
        <v>73</v>
      </c>
      <c r="D249" s="25" t="s">
        <v>1149</v>
      </c>
      <c r="E249" s="541" t="s">
        <v>99</v>
      </c>
      <c r="F249" s="216" t="s">
        <v>99</v>
      </c>
      <c r="G249" s="418" t="s">
        <v>11</v>
      </c>
      <c r="H249" s="67"/>
      <c r="I249" s="34"/>
      <c r="J249" s="564" t="s">
        <v>2249</v>
      </c>
      <c r="K249" s="738"/>
    </row>
    <row r="250" spans="1:11" ht="16.5" customHeight="1">
      <c r="A250" s="48">
        <v>241</v>
      </c>
      <c r="B250" s="168" t="s">
        <v>25</v>
      </c>
      <c r="C250" s="63" t="s">
        <v>73</v>
      </c>
      <c r="D250" s="25" t="s">
        <v>1150</v>
      </c>
      <c r="E250" s="541" t="s">
        <v>99</v>
      </c>
      <c r="F250" s="216" t="s">
        <v>99</v>
      </c>
      <c r="G250" s="418" t="s">
        <v>11</v>
      </c>
      <c r="H250" s="67"/>
      <c r="I250" s="34"/>
      <c r="J250" s="565" t="s">
        <v>2251</v>
      </c>
      <c r="K250" s="738"/>
    </row>
    <row r="251" spans="1:11" ht="16.5" customHeight="1">
      <c r="A251" s="48">
        <v>242</v>
      </c>
      <c r="B251" s="168" t="s">
        <v>25</v>
      </c>
      <c r="C251" s="63" t="s">
        <v>73</v>
      </c>
      <c r="D251" s="25" t="s">
        <v>1151</v>
      </c>
      <c r="E251" s="541" t="s">
        <v>108</v>
      </c>
      <c r="F251" s="216" t="s">
        <v>108</v>
      </c>
      <c r="G251" s="418" t="s">
        <v>11</v>
      </c>
      <c r="H251" s="67"/>
      <c r="I251" s="34"/>
      <c r="J251" s="564" t="s">
        <v>2255</v>
      </c>
      <c r="K251" s="738"/>
    </row>
    <row r="252" spans="1:11" ht="16.5" customHeight="1">
      <c r="A252" s="48">
        <v>243</v>
      </c>
      <c r="B252" s="168" t="s">
        <v>25</v>
      </c>
      <c r="C252" s="63" t="s">
        <v>73</v>
      </c>
      <c r="D252" s="25" t="s">
        <v>109</v>
      </c>
      <c r="E252" s="541" t="s">
        <v>110</v>
      </c>
      <c r="F252" s="216" t="s">
        <v>110</v>
      </c>
      <c r="G252" s="418" t="s">
        <v>11</v>
      </c>
      <c r="H252" s="67"/>
      <c r="I252" s="34"/>
      <c r="J252" s="564" t="s">
        <v>2254</v>
      </c>
      <c r="K252" s="738"/>
    </row>
    <row r="253" spans="1:11" ht="16.5" customHeight="1">
      <c r="A253" s="48">
        <v>244</v>
      </c>
      <c r="B253" s="168" t="s">
        <v>25</v>
      </c>
      <c r="C253" s="63" t="s">
        <v>73</v>
      </c>
      <c r="D253" s="25" t="s">
        <v>111</v>
      </c>
      <c r="E253" s="541" t="s">
        <v>112</v>
      </c>
      <c r="F253" s="216" t="s">
        <v>112</v>
      </c>
      <c r="G253" s="49" t="s">
        <v>12</v>
      </c>
      <c r="H253" s="67"/>
      <c r="I253" s="34"/>
      <c r="J253" s="749" t="s">
        <v>2256</v>
      </c>
      <c r="K253" s="738"/>
    </row>
    <row r="254" spans="1:11" ht="16.5" customHeight="1">
      <c r="A254" s="48">
        <v>245</v>
      </c>
      <c r="B254" s="168" t="s">
        <v>25</v>
      </c>
      <c r="C254" s="63" t="s">
        <v>73</v>
      </c>
      <c r="D254" s="25" t="s">
        <v>1152</v>
      </c>
      <c r="E254" s="541" t="s">
        <v>72</v>
      </c>
      <c r="F254" s="216" t="s">
        <v>72</v>
      </c>
      <c r="G254" s="49" t="s">
        <v>12</v>
      </c>
      <c r="H254" s="67"/>
      <c r="I254" s="34"/>
      <c r="J254" s="750"/>
      <c r="K254" s="738"/>
    </row>
    <row r="255" spans="1:11" ht="16.5" customHeight="1">
      <c r="A255" s="48">
        <v>246</v>
      </c>
      <c r="B255" s="168" t="s">
        <v>25</v>
      </c>
      <c r="C255" s="63" t="s">
        <v>73</v>
      </c>
      <c r="D255" s="25" t="s">
        <v>115</v>
      </c>
      <c r="E255" s="541" t="s">
        <v>116</v>
      </c>
      <c r="F255" s="216" t="s">
        <v>116</v>
      </c>
      <c r="G255" s="49" t="s">
        <v>12</v>
      </c>
      <c r="H255" s="67"/>
      <c r="I255" s="34"/>
      <c r="J255" s="750"/>
      <c r="K255" s="738"/>
    </row>
    <row r="256" spans="1:11" ht="16.5" customHeight="1">
      <c r="A256" s="48">
        <v>247</v>
      </c>
      <c r="B256" s="168" t="s">
        <v>25</v>
      </c>
      <c r="C256" s="63" t="s">
        <v>73</v>
      </c>
      <c r="D256" s="25" t="s">
        <v>1153</v>
      </c>
      <c r="E256" s="541" t="s">
        <v>101</v>
      </c>
      <c r="F256" s="216" t="s">
        <v>101</v>
      </c>
      <c r="G256" s="49" t="s">
        <v>12</v>
      </c>
      <c r="H256" s="67"/>
      <c r="I256" s="34"/>
      <c r="J256" s="750"/>
      <c r="K256" s="738"/>
    </row>
    <row r="257" spans="1:11" ht="16.5" customHeight="1">
      <c r="A257" s="48">
        <v>248</v>
      </c>
      <c r="B257" s="168" t="s">
        <v>25</v>
      </c>
      <c r="C257" s="63" t="s">
        <v>73</v>
      </c>
      <c r="D257" s="25" t="s">
        <v>1154</v>
      </c>
      <c r="E257" s="541" t="s">
        <v>72</v>
      </c>
      <c r="F257" s="216" t="s">
        <v>72</v>
      </c>
      <c r="G257" s="49" t="s">
        <v>12</v>
      </c>
      <c r="H257" s="67"/>
      <c r="I257" s="34"/>
      <c r="J257" s="750"/>
      <c r="K257" s="738"/>
    </row>
    <row r="258" spans="1:11" ht="16.5" customHeight="1">
      <c r="A258" s="48">
        <v>249</v>
      </c>
      <c r="B258" s="168" t="s">
        <v>25</v>
      </c>
      <c r="C258" s="63" t="s">
        <v>73</v>
      </c>
      <c r="D258" s="25" t="s">
        <v>1155</v>
      </c>
      <c r="E258" s="541" t="s">
        <v>83</v>
      </c>
      <c r="F258" s="216" t="s">
        <v>83</v>
      </c>
      <c r="G258" s="49" t="s">
        <v>12</v>
      </c>
      <c r="H258" s="67"/>
      <c r="I258" s="34"/>
      <c r="J258" s="750"/>
      <c r="K258" s="738"/>
    </row>
    <row r="259" spans="1:11" ht="16.5" customHeight="1">
      <c r="A259" s="48">
        <v>250</v>
      </c>
      <c r="B259" s="168" t="s">
        <v>25</v>
      </c>
      <c r="C259" s="63" t="s">
        <v>73</v>
      </c>
      <c r="D259" s="25" t="s">
        <v>120</v>
      </c>
      <c r="E259" s="541" t="s">
        <v>101</v>
      </c>
      <c r="F259" s="216" t="s">
        <v>101</v>
      </c>
      <c r="G259" s="49" t="s">
        <v>12</v>
      </c>
      <c r="H259" s="67"/>
      <c r="I259" s="34"/>
      <c r="J259" s="750"/>
      <c r="K259" s="738"/>
    </row>
    <row r="260" spans="1:11" ht="16.5" customHeight="1">
      <c r="A260" s="48">
        <v>251</v>
      </c>
      <c r="B260" s="168" t="s">
        <v>25</v>
      </c>
      <c r="C260" s="63" t="s">
        <v>73</v>
      </c>
      <c r="D260" s="25" t="s">
        <v>121</v>
      </c>
      <c r="E260" s="541" t="s">
        <v>122</v>
      </c>
      <c r="F260" s="216" t="s">
        <v>122</v>
      </c>
      <c r="G260" s="49" t="s">
        <v>12</v>
      </c>
      <c r="H260" s="67"/>
      <c r="I260" s="34"/>
      <c r="J260" s="751"/>
      <c r="K260" s="738"/>
    </row>
    <row r="261" spans="1:11" ht="16.5" customHeight="1">
      <c r="A261" s="48">
        <v>252</v>
      </c>
      <c r="B261" s="168" t="s">
        <v>25</v>
      </c>
      <c r="C261" s="63" t="s">
        <v>73</v>
      </c>
      <c r="D261" s="25" t="s">
        <v>1156</v>
      </c>
      <c r="E261" s="542"/>
      <c r="F261" s="217"/>
      <c r="G261" s="49" t="s">
        <v>12</v>
      </c>
      <c r="H261" s="67"/>
      <c r="I261" s="34"/>
      <c r="J261" s="554" t="s">
        <v>1157</v>
      </c>
      <c r="K261" s="103"/>
    </row>
    <row r="262" spans="1:11" ht="16.5" customHeight="1">
      <c r="A262" s="48">
        <v>253</v>
      </c>
      <c r="B262" s="168" t="s">
        <v>25</v>
      </c>
      <c r="C262" s="63" t="s">
        <v>73</v>
      </c>
      <c r="D262" s="25" t="s">
        <v>1158</v>
      </c>
      <c r="E262" s="542"/>
      <c r="F262" s="217"/>
      <c r="G262" s="49" t="s">
        <v>12</v>
      </c>
      <c r="H262" s="67"/>
      <c r="I262" s="32" t="s">
        <v>1159</v>
      </c>
      <c r="J262" s="554" t="s">
        <v>150</v>
      </c>
      <c r="K262" s="103"/>
    </row>
    <row r="263" spans="1:11" ht="16.5" customHeight="1">
      <c r="A263" s="48">
        <v>254</v>
      </c>
      <c r="B263" s="168" t="s">
        <v>25</v>
      </c>
      <c r="C263" s="63" t="s">
        <v>208</v>
      </c>
      <c r="D263" s="25" t="s">
        <v>1160</v>
      </c>
      <c r="E263" s="542"/>
      <c r="F263" s="217"/>
      <c r="G263" s="49" t="s">
        <v>12</v>
      </c>
      <c r="H263" s="107" t="s">
        <v>1161</v>
      </c>
      <c r="I263" s="34"/>
      <c r="J263" s="579" t="s">
        <v>2287</v>
      </c>
      <c r="K263" s="103"/>
    </row>
    <row r="264" spans="1:11" ht="16.5" customHeight="1">
      <c r="A264" s="48">
        <v>255</v>
      </c>
      <c r="B264" s="168" t="s">
        <v>25</v>
      </c>
      <c r="C264" s="63" t="s">
        <v>208</v>
      </c>
      <c r="D264" s="25" t="s">
        <v>1162</v>
      </c>
      <c r="E264" s="542"/>
      <c r="F264" s="217"/>
      <c r="G264" s="49" t="s">
        <v>12</v>
      </c>
      <c r="H264" s="61" t="s">
        <v>1163</v>
      </c>
      <c r="I264" s="34"/>
      <c r="J264" s="554" t="s">
        <v>1836</v>
      </c>
      <c r="K264" s="103"/>
    </row>
    <row r="265" spans="1:11" ht="16.5" customHeight="1">
      <c r="A265" s="48">
        <v>256</v>
      </c>
      <c r="B265" s="168" t="s">
        <v>25</v>
      </c>
      <c r="C265" s="63" t="s">
        <v>59</v>
      </c>
      <c r="D265" s="25" t="s">
        <v>60</v>
      </c>
      <c r="E265" s="542"/>
      <c r="F265" s="217"/>
      <c r="G265" s="49" t="s">
        <v>12</v>
      </c>
      <c r="H265" s="67"/>
      <c r="I265" s="34"/>
      <c r="J265" s="565" t="s">
        <v>1837</v>
      </c>
      <c r="K265" s="125"/>
    </row>
    <row r="266" spans="1:11" ht="16.5" customHeight="1">
      <c r="A266" s="48">
        <v>257</v>
      </c>
      <c r="B266" s="168" t="s">
        <v>25</v>
      </c>
      <c r="C266" s="63" t="s">
        <v>59</v>
      </c>
      <c r="D266" s="25" t="s">
        <v>1164</v>
      </c>
      <c r="E266" s="542"/>
      <c r="F266" s="217"/>
      <c r="G266" s="44" t="s">
        <v>11</v>
      </c>
      <c r="H266" s="67"/>
      <c r="I266" s="34"/>
      <c r="J266" s="565" t="s">
        <v>2526</v>
      </c>
      <c r="K266" s="125"/>
    </row>
    <row r="267" spans="1:11" ht="16.5" customHeight="1">
      <c r="A267" s="48">
        <v>258</v>
      </c>
      <c r="B267" s="168" t="s">
        <v>25</v>
      </c>
      <c r="C267" s="63" t="s">
        <v>59</v>
      </c>
      <c r="D267" s="25" t="s">
        <v>68</v>
      </c>
      <c r="E267" s="542"/>
      <c r="F267" s="217"/>
      <c r="G267" s="44" t="s">
        <v>11</v>
      </c>
      <c r="H267" s="67"/>
      <c r="I267" s="32" t="s">
        <v>1165</v>
      </c>
      <c r="J267" s="564" t="s">
        <v>1622</v>
      </c>
      <c r="K267" s="148"/>
    </row>
    <row r="268" spans="1:11" ht="16.5" customHeight="1">
      <c r="A268" s="48">
        <v>259</v>
      </c>
      <c r="B268" s="168" t="s">
        <v>25</v>
      </c>
      <c r="C268" s="63" t="s">
        <v>59</v>
      </c>
      <c r="D268" s="25" t="s">
        <v>66</v>
      </c>
      <c r="E268" s="542"/>
      <c r="F268" s="217"/>
      <c r="G268" s="44" t="s">
        <v>11</v>
      </c>
      <c r="H268" s="67"/>
      <c r="I268" s="34"/>
      <c r="J268" s="565" t="s">
        <v>1623</v>
      </c>
      <c r="K268" s="125"/>
    </row>
    <row r="269" spans="1:11" ht="16.5" customHeight="1">
      <c r="A269" s="48">
        <v>260</v>
      </c>
      <c r="B269" s="168" t="s">
        <v>25</v>
      </c>
      <c r="C269" s="63" t="s">
        <v>59</v>
      </c>
      <c r="D269" s="25" t="s">
        <v>62</v>
      </c>
      <c r="E269" s="542"/>
      <c r="F269" s="217"/>
      <c r="G269" s="49" t="s">
        <v>12</v>
      </c>
      <c r="H269" s="67"/>
      <c r="I269" s="34"/>
      <c r="J269" s="565" t="s">
        <v>1519</v>
      </c>
      <c r="K269" s="125"/>
    </row>
    <row r="270" spans="1:11" ht="16.5" customHeight="1">
      <c r="A270" s="48">
        <v>261</v>
      </c>
      <c r="B270" s="168" t="s">
        <v>25</v>
      </c>
      <c r="C270" s="63" t="s">
        <v>59</v>
      </c>
      <c r="D270" s="298" t="s">
        <v>70</v>
      </c>
      <c r="E270" s="542"/>
      <c r="F270" s="217"/>
      <c r="G270" s="49" t="s">
        <v>12</v>
      </c>
      <c r="H270" s="67"/>
      <c r="I270" s="34"/>
      <c r="J270" s="554" t="s">
        <v>1520</v>
      </c>
      <c r="K270" s="103"/>
    </row>
    <row r="271" spans="1:11" ht="16.5" customHeight="1">
      <c r="A271" s="48">
        <v>262</v>
      </c>
      <c r="B271" s="168" t="s">
        <v>25</v>
      </c>
      <c r="C271" s="63" t="s">
        <v>188</v>
      </c>
      <c r="D271" s="25" t="s">
        <v>1463</v>
      </c>
      <c r="E271" s="542"/>
      <c r="F271" s="217"/>
      <c r="G271" s="44" t="s">
        <v>11</v>
      </c>
      <c r="H271" s="67"/>
      <c r="I271" s="34"/>
      <c r="J271" s="602" t="s">
        <v>2394</v>
      </c>
      <c r="K271" s="125"/>
    </row>
    <row r="272" spans="1:11" ht="16.5" customHeight="1">
      <c r="A272" s="48">
        <v>263</v>
      </c>
      <c r="B272" s="168" t="s">
        <v>25</v>
      </c>
      <c r="C272" s="63" t="s">
        <v>188</v>
      </c>
      <c r="D272" s="25" t="s">
        <v>1464</v>
      </c>
      <c r="E272" s="542"/>
      <c r="F272" s="217"/>
      <c r="G272" s="44" t="s">
        <v>11</v>
      </c>
      <c r="H272" s="67"/>
      <c r="I272" s="34"/>
      <c r="J272" s="602" t="s">
        <v>2395</v>
      </c>
      <c r="K272" s="125"/>
    </row>
    <row r="273" spans="1:11" ht="16.5" customHeight="1">
      <c r="A273" s="48">
        <v>264</v>
      </c>
      <c r="B273" s="168" t="s">
        <v>25</v>
      </c>
      <c r="C273" s="63" t="s">
        <v>1166</v>
      </c>
      <c r="D273" s="25" t="s">
        <v>1167</v>
      </c>
      <c r="E273" s="541" t="s">
        <v>1168</v>
      </c>
      <c r="F273" s="216" t="s">
        <v>1168</v>
      </c>
      <c r="G273" s="44" t="s">
        <v>11</v>
      </c>
      <c r="H273" s="67"/>
      <c r="I273" s="34"/>
      <c r="J273" s="564" t="s">
        <v>1843</v>
      </c>
      <c r="K273" s="148"/>
    </row>
    <row r="274" spans="1:11" ht="16.5" customHeight="1">
      <c r="A274" s="48">
        <v>265</v>
      </c>
      <c r="B274" s="168" t="s">
        <v>25</v>
      </c>
      <c r="C274" s="63" t="s">
        <v>1166</v>
      </c>
      <c r="D274" s="25" t="s">
        <v>1169</v>
      </c>
      <c r="E274" s="541" t="s">
        <v>1170</v>
      </c>
      <c r="F274" s="216" t="s">
        <v>1170</v>
      </c>
      <c r="G274" s="44" t="s">
        <v>11</v>
      </c>
      <c r="H274" s="67"/>
      <c r="I274" s="34"/>
      <c r="J274" s="564" t="s">
        <v>1844</v>
      </c>
      <c r="K274" s="148"/>
    </row>
    <row r="275" spans="1:11" ht="16.5" customHeight="1">
      <c r="A275" s="48">
        <v>266</v>
      </c>
      <c r="B275" s="168" t="s">
        <v>25</v>
      </c>
      <c r="C275" s="63" t="s">
        <v>1166</v>
      </c>
      <c r="D275" s="25" t="s">
        <v>1171</v>
      </c>
      <c r="E275" s="542"/>
      <c r="F275" s="217"/>
      <c r="G275" s="44" t="s">
        <v>11</v>
      </c>
      <c r="H275" s="67"/>
      <c r="I275" s="34"/>
      <c r="J275" s="564" t="s">
        <v>1845</v>
      </c>
      <c r="K275" s="148"/>
    </row>
    <row r="276" spans="1:11" ht="16.5" customHeight="1">
      <c r="A276" s="48">
        <v>267</v>
      </c>
      <c r="B276" s="168" t="s">
        <v>25</v>
      </c>
      <c r="C276" s="63" t="s">
        <v>1166</v>
      </c>
      <c r="D276" s="25" t="s">
        <v>1172</v>
      </c>
      <c r="E276" s="541" t="s">
        <v>1097</v>
      </c>
      <c r="F276" s="216" t="s">
        <v>1097</v>
      </c>
      <c r="G276" s="44" t="s">
        <v>11</v>
      </c>
      <c r="H276" s="67"/>
      <c r="I276" s="34"/>
      <c r="J276" s="564" t="s">
        <v>1846</v>
      </c>
      <c r="K276" s="148"/>
    </row>
    <row r="277" spans="1:11" ht="16.5" customHeight="1">
      <c r="A277" s="48">
        <v>268</v>
      </c>
      <c r="B277" s="168" t="s">
        <v>25</v>
      </c>
      <c r="C277" s="63" t="s">
        <v>1166</v>
      </c>
      <c r="D277" s="25" t="s">
        <v>1173</v>
      </c>
      <c r="E277" s="542"/>
      <c r="F277" s="217"/>
      <c r="G277" s="44" t="s">
        <v>11</v>
      </c>
      <c r="H277" s="67"/>
      <c r="I277" s="34"/>
      <c r="J277" s="565" t="s">
        <v>1847</v>
      </c>
      <c r="K277" s="125"/>
    </row>
    <row r="278" spans="1:11" ht="16.5" customHeight="1">
      <c r="A278" s="48">
        <v>269</v>
      </c>
      <c r="B278" s="168" t="s">
        <v>25</v>
      </c>
      <c r="C278" s="63" t="s">
        <v>1166</v>
      </c>
      <c r="D278" s="25" t="s">
        <v>1174</v>
      </c>
      <c r="E278" s="542"/>
      <c r="F278" s="217"/>
      <c r="G278" s="44" t="s">
        <v>11</v>
      </c>
      <c r="H278" s="67"/>
      <c r="I278" s="34"/>
      <c r="J278" s="565" t="s">
        <v>1848</v>
      </c>
      <c r="K278" s="125"/>
    </row>
    <row r="279" spans="1:11" ht="16.5" customHeight="1">
      <c r="A279" s="48">
        <v>270</v>
      </c>
      <c r="B279" s="168" t="s">
        <v>25</v>
      </c>
      <c r="C279" s="63" t="s">
        <v>1166</v>
      </c>
      <c r="D279" s="25" t="s">
        <v>1175</v>
      </c>
      <c r="E279" s="542"/>
      <c r="F279" s="217"/>
      <c r="G279" s="44" t="s">
        <v>11</v>
      </c>
      <c r="H279" s="67"/>
      <c r="I279" s="34"/>
      <c r="J279" s="565" t="s">
        <v>1849</v>
      </c>
      <c r="K279" s="125"/>
    </row>
    <row r="280" spans="1:11" ht="16.5" customHeight="1">
      <c r="A280" s="48">
        <v>271</v>
      </c>
      <c r="B280" s="168" t="s">
        <v>25</v>
      </c>
      <c r="C280" s="63" t="s">
        <v>1166</v>
      </c>
      <c r="D280" s="25" t="s">
        <v>1176</v>
      </c>
      <c r="E280" s="541" t="s">
        <v>1177</v>
      </c>
      <c r="F280" s="216" t="s">
        <v>1177</v>
      </c>
      <c r="G280" s="44" t="s">
        <v>11</v>
      </c>
      <c r="H280" s="67"/>
      <c r="I280" s="34"/>
      <c r="J280" s="737" t="s">
        <v>1851</v>
      </c>
      <c r="K280" s="741"/>
    </row>
    <row r="281" spans="1:11" ht="16.5" customHeight="1">
      <c r="A281" s="48">
        <v>272</v>
      </c>
      <c r="B281" s="168" t="s">
        <v>25</v>
      </c>
      <c r="C281" s="63" t="s">
        <v>1166</v>
      </c>
      <c r="D281" s="25" t="s">
        <v>1832</v>
      </c>
      <c r="E281" s="541" t="s">
        <v>1178</v>
      </c>
      <c r="F281" s="216" t="s">
        <v>1178</v>
      </c>
      <c r="G281" s="44" t="s">
        <v>11</v>
      </c>
      <c r="H281" s="67"/>
      <c r="I281" s="34"/>
      <c r="J281" s="737"/>
      <c r="K281" s="741"/>
    </row>
    <row r="282" spans="1:11" ht="16.5" customHeight="1">
      <c r="A282" s="48">
        <v>273</v>
      </c>
      <c r="B282" s="168" t="s">
        <v>25</v>
      </c>
      <c r="C282" s="63" t="s">
        <v>1166</v>
      </c>
      <c r="D282" s="25" t="s">
        <v>1852</v>
      </c>
      <c r="E282" s="541" t="s">
        <v>1179</v>
      </c>
      <c r="F282" s="216" t="s">
        <v>1179</v>
      </c>
      <c r="G282" s="44" t="s">
        <v>11</v>
      </c>
      <c r="H282" s="67"/>
      <c r="I282" s="34"/>
      <c r="J282" s="737"/>
      <c r="K282" s="741"/>
    </row>
    <row r="283" spans="1:11" ht="16.5" customHeight="1">
      <c r="A283" s="48">
        <v>274</v>
      </c>
      <c r="B283" s="168" t="s">
        <v>25</v>
      </c>
      <c r="C283" s="63" t="s">
        <v>1166</v>
      </c>
      <c r="D283" s="25" t="s">
        <v>1833</v>
      </c>
      <c r="E283" s="541" t="s">
        <v>1180</v>
      </c>
      <c r="F283" s="216" t="s">
        <v>1180</v>
      </c>
      <c r="G283" s="44" t="s">
        <v>11</v>
      </c>
      <c r="H283" s="67"/>
      <c r="I283" s="34"/>
      <c r="J283" s="737"/>
      <c r="K283" s="741"/>
    </row>
    <row r="284" spans="1:11" ht="16.5" customHeight="1">
      <c r="A284" s="48">
        <v>275</v>
      </c>
      <c r="B284" s="168" t="s">
        <v>25</v>
      </c>
      <c r="C284" s="63" t="s">
        <v>1166</v>
      </c>
      <c r="D284" s="25" t="s">
        <v>1834</v>
      </c>
      <c r="E284" s="541" t="s">
        <v>1181</v>
      </c>
      <c r="F284" s="216" t="s">
        <v>1181</v>
      </c>
      <c r="G284" s="44" t="s">
        <v>11</v>
      </c>
      <c r="H284" s="67"/>
      <c r="I284" s="34"/>
      <c r="J284" s="737"/>
      <c r="K284" s="741"/>
    </row>
    <row r="285" spans="1:11" ht="16.5" customHeight="1">
      <c r="A285" s="48">
        <v>276</v>
      </c>
      <c r="B285" s="168" t="s">
        <v>25</v>
      </c>
      <c r="C285" s="63" t="s">
        <v>1736</v>
      </c>
      <c r="D285" s="25" t="s">
        <v>1182</v>
      </c>
      <c r="E285" s="542"/>
      <c r="F285" s="217"/>
      <c r="G285" s="44" t="s">
        <v>11</v>
      </c>
      <c r="H285" s="67"/>
      <c r="I285" s="34"/>
      <c r="J285" s="570" t="s">
        <v>1771</v>
      </c>
      <c r="K285" s="316" t="s">
        <v>2150</v>
      </c>
    </row>
    <row r="286" spans="1:11" ht="16.5" customHeight="1">
      <c r="A286" s="48">
        <v>277</v>
      </c>
      <c r="B286" s="168" t="s">
        <v>25</v>
      </c>
      <c r="C286" s="63" t="s">
        <v>1736</v>
      </c>
      <c r="D286" s="25" t="s">
        <v>1775</v>
      </c>
      <c r="E286" s="542"/>
      <c r="F286" s="217"/>
      <c r="G286" s="44" t="s">
        <v>11</v>
      </c>
      <c r="H286" s="67"/>
      <c r="I286" s="34"/>
      <c r="J286" s="566" t="s">
        <v>1723</v>
      </c>
      <c r="K286" s="326" t="s">
        <v>2485</v>
      </c>
    </row>
    <row r="287" spans="1:11" ht="16.5" customHeight="1">
      <c r="A287" s="48">
        <v>278</v>
      </c>
      <c r="B287" s="168" t="s">
        <v>25</v>
      </c>
      <c r="C287" s="63" t="s">
        <v>1736</v>
      </c>
      <c r="D287" s="25" t="s">
        <v>1183</v>
      </c>
      <c r="E287" s="542"/>
      <c r="F287" s="217"/>
      <c r="G287" s="44" t="s">
        <v>11</v>
      </c>
      <c r="H287" s="67"/>
      <c r="I287" s="34"/>
      <c r="J287" s="570" t="s">
        <v>1724</v>
      </c>
      <c r="K287" s="316" t="s">
        <v>2484</v>
      </c>
    </row>
    <row r="288" spans="1:11" ht="16.5" customHeight="1">
      <c r="A288" s="48">
        <v>279</v>
      </c>
      <c r="B288" s="168" t="s">
        <v>25</v>
      </c>
      <c r="C288" s="63" t="s">
        <v>1736</v>
      </c>
      <c r="D288" s="25" t="s">
        <v>1184</v>
      </c>
      <c r="E288" s="542"/>
      <c r="F288" s="217"/>
      <c r="G288" s="44" t="s">
        <v>11</v>
      </c>
      <c r="H288" s="67"/>
      <c r="I288" s="34"/>
      <c r="J288" s="566" t="s">
        <v>1773</v>
      </c>
      <c r="K288" s="326" t="s">
        <v>2483</v>
      </c>
    </row>
    <row r="289" spans="1:11" ht="16.5" customHeight="1">
      <c r="A289" s="48">
        <v>280</v>
      </c>
      <c r="B289" s="168" t="s">
        <v>25</v>
      </c>
      <c r="C289" s="63" t="s">
        <v>1736</v>
      </c>
      <c r="D289" s="25" t="s">
        <v>1185</v>
      </c>
      <c r="E289" s="542"/>
      <c r="F289" s="217"/>
      <c r="G289" s="44" t="s">
        <v>11</v>
      </c>
      <c r="H289" s="67"/>
      <c r="I289" s="34"/>
      <c r="J289" s="566" t="s">
        <v>1830</v>
      </c>
      <c r="K289" s="172" t="s">
        <v>1857</v>
      </c>
    </row>
    <row r="290" spans="1:11" ht="16.5" customHeight="1">
      <c r="A290" s="48">
        <v>281</v>
      </c>
      <c r="B290" s="314" t="s">
        <v>25</v>
      </c>
      <c r="C290" s="63" t="s">
        <v>1736</v>
      </c>
      <c r="D290" s="25" t="s">
        <v>1776</v>
      </c>
      <c r="E290" s="300"/>
      <c r="F290" s="300"/>
      <c r="G290" s="44" t="s">
        <v>11</v>
      </c>
      <c r="H290" s="301"/>
      <c r="I290" s="300"/>
      <c r="J290" s="571" t="s">
        <v>1777</v>
      </c>
      <c r="K290" s="319" t="s">
        <v>2482</v>
      </c>
    </row>
    <row r="291" spans="1:11" ht="16.5" customHeight="1">
      <c r="A291" s="48">
        <v>282</v>
      </c>
      <c r="B291" s="314" t="s">
        <v>25</v>
      </c>
      <c r="C291" s="63" t="s">
        <v>1736</v>
      </c>
      <c r="D291" s="25" t="s">
        <v>1186</v>
      </c>
      <c r="E291" s="542"/>
      <c r="F291" s="217"/>
      <c r="G291" s="44" t="s">
        <v>11</v>
      </c>
      <c r="H291" s="67"/>
      <c r="I291" s="34"/>
      <c r="J291" s="570" t="s">
        <v>1728</v>
      </c>
      <c r="K291" s="316" t="s">
        <v>2238</v>
      </c>
    </row>
    <row r="292" spans="1:11" ht="16.5" customHeight="1">
      <c r="A292" s="48">
        <v>283</v>
      </c>
      <c r="B292" s="314" t="s">
        <v>25</v>
      </c>
      <c r="C292" s="63" t="s">
        <v>1736</v>
      </c>
      <c r="D292" s="25" t="s">
        <v>1726</v>
      </c>
      <c r="E292" s="542"/>
      <c r="F292" s="217"/>
      <c r="G292" s="44" t="s">
        <v>11</v>
      </c>
      <c r="H292" s="67"/>
      <c r="I292" s="34"/>
      <c r="J292" s="570" t="s">
        <v>1725</v>
      </c>
      <c r="K292" s="316" t="s">
        <v>2224</v>
      </c>
    </row>
    <row r="293" spans="1:11" ht="16.5" customHeight="1">
      <c r="A293" s="48">
        <v>284</v>
      </c>
      <c r="B293" s="314" t="s">
        <v>25</v>
      </c>
      <c r="C293" s="63" t="s">
        <v>1736</v>
      </c>
      <c r="D293" s="25" t="s">
        <v>1187</v>
      </c>
      <c r="E293" s="300"/>
      <c r="F293" s="300"/>
      <c r="G293" s="44" t="s">
        <v>11</v>
      </c>
      <c r="H293" s="301"/>
      <c r="I293" s="300"/>
      <c r="J293" s="570" t="s">
        <v>1727</v>
      </c>
      <c r="K293" s="316" t="s">
        <v>2225</v>
      </c>
    </row>
    <row r="294" spans="1:11" ht="16.5" customHeight="1">
      <c r="A294" s="48">
        <v>285</v>
      </c>
      <c r="B294" s="314" t="s">
        <v>25</v>
      </c>
      <c r="C294" s="63" t="s">
        <v>1736</v>
      </c>
      <c r="D294" s="25" t="s">
        <v>1188</v>
      </c>
      <c r="E294" s="542"/>
      <c r="F294" s="217"/>
      <c r="G294" s="44" t="s">
        <v>11</v>
      </c>
      <c r="H294" s="67"/>
      <c r="I294" s="34"/>
      <c r="J294" s="570" t="s">
        <v>1772</v>
      </c>
      <c r="K294" s="316" t="s">
        <v>2226</v>
      </c>
    </row>
    <row r="295" spans="1:11" ht="16.5" customHeight="1">
      <c r="A295" s="48">
        <v>286</v>
      </c>
      <c r="B295" s="168" t="s">
        <v>25</v>
      </c>
      <c r="C295" s="63" t="s">
        <v>227</v>
      </c>
      <c r="D295" s="25" t="s">
        <v>1189</v>
      </c>
      <c r="E295" s="546" t="s">
        <v>1190</v>
      </c>
      <c r="F295" s="216" t="s">
        <v>1190</v>
      </c>
      <c r="G295" s="44" t="s">
        <v>11</v>
      </c>
      <c r="H295" s="67"/>
      <c r="I295" s="34"/>
      <c r="J295" s="565" t="s">
        <v>234</v>
      </c>
      <c r="K295" s="673" t="s">
        <v>1734</v>
      </c>
    </row>
    <row r="296" spans="1:11" ht="16.5" customHeight="1">
      <c r="A296" s="48">
        <v>287</v>
      </c>
      <c r="B296" s="168" t="s">
        <v>25</v>
      </c>
      <c r="C296" s="63" t="s">
        <v>227</v>
      </c>
      <c r="D296" s="25" t="s">
        <v>1191</v>
      </c>
      <c r="E296" s="547" t="s">
        <v>826</v>
      </c>
      <c r="F296" s="216" t="s">
        <v>826</v>
      </c>
      <c r="G296" s="44" t="s">
        <v>11</v>
      </c>
      <c r="H296" s="67"/>
      <c r="I296" s="34"/>
      <c r="J296" s="565" t="s">
        <v>827</v>
      </c>
      <c r="K296" s="688"/>
    </row>
    <row r="297" spans="1:11" ht="16.5" customHeight="1">
      <c r="A297" s="48">
        <v>288</v>
      </c>
      <c r="B297" s="168" t="s">
        <v>25</v>
      </c>
      <c r="C297" s="63" t="s">
        <v>227</v>
      </c>
      <c r="D297" s="25" t="s">
        <v>1192</v>
      </c>
      <c r="E297" s="546" t="s">
        <v>2169</v>
      </c>
      <c r="F297" s="540" t="s">
        <v>2157</v>
      </c>
      <c r="G297" s="49" t="s">
        <v>12</v>
      </c>
      <c r="H297" s="67"/>
      <c r="I297" s="34"/>
      <c r="J297" s="565" t="s">
        <v>1193</v>
      </c>
      <c r="K297" s="688"/>
    </row>
    <row r="298" spans="1:11" ht="16.5" customHeight="1">
      <c r="A298" s="48">
        <v>289</v>
      </c>
      <c r="B298" s="168" t="s">
        <v>25</v>
      </c>
      <c r="C298" s="63" t="s">
        <v>227</v>
      </c>
      <c r="D298" s="25" t="s">
        <v>1194</v>
      </c>
      <c r="E298" s="546" t="s">
        <v>2172</v>
      </c>
      <c r="F298" s="216" t="s">
        <v>1195</v>
      </c>
      <c r="G298" s="49" t="s">
        <v>12</v>
      </c>
      <c r="H298" s="67"/>
      <c r="I298" s="34"/>
      <c r="J298" s="565" t="s">
        <v>1196</v>
      </c>
      <c r="K298" s="688"/>
    </row>
    <row r="299" spans="1:11" ht="16.5" customHeight="1">
      <c r="A299" s="48">
        <v>290</v>
      </c>
      <c r="B299" s="168" t="s">
        <v>25</v>
      </c>
      <c r="C299" s="63" t="s">
        <v>227</v>
      </c>
      <c r="D299" s="25" t="s">
        <v>1197</v>
      </c>
      <c r="E299" s="546" t="s">
        <v>2170</v>
      </c>
      <c r="F299" s="216" t="s">
        <v>1198</v>
      </c>
      <c r="G299" s="49" t="s">
        <v>12</v>
      </c>
      <c r="H299" s="67"/>
      <c r="I299" s="34"/>
      <c r="J299" s="565" t="s">
        <v>1762</v>
      </c>
      <c r="K299" s="688"/>
    </row>
    <row r="300" spans="1:11" ht="16.5" customHeight="1">
      <c r="A300" s="48">
        <v>291</v>
      </c>
      <c r="B300" s="168" t="s">
        <v>25</v>
      </c>
      <c r="C300" s="63" t="s">
        <v>227</v>
      </c>
      <c r="D300" s="25" t="s">
        <v>1199</v>
      </c>
      <c r="E300" s="546" t="s">
        <v>2171</v>
      </c>
      <c r="F300" s="216" t="s">
        <v>1200</v>
      </c>
      <c r="G300" s="49" t="s">
        <v>12</v>
      </c>
      <c r="H300" s="67"/>
      <c r="I300" s="34"/>
      <c r="J300" s="565" t="s">
        <v>1762</v>
      </c>
      <c r="K300" s="688"/>
    </row>
    <row r="301" spans="1:11" ht="16.5" customHeight="1">
      <c r="A301" s="48">
        <v>292</v>
      </c>
      <c r="B301" s="168" t="s">
        <v>25</v>
      </c>
      <c r="C301" s="63" t="s">
        <v>227</v>
      </c>
      <c r="D301" s="25" t="s">
        <v>1201</v>
      </c>
      <c r="E301" s="546" t="s">
        <v>2173</v>
      </c>
      <c r="F301" s="216" t="s">
        <v>1202</v>
      </c>
      <c r="G301" s="49" t="s">
        <v>12</v>
      </c>
      <c r="H301" s="67"/>
      <c r="I301" s="34"/>
      <c r="J301" s="565" t="s">
        <v>1203</v>
      </c>
      <c r="K301" s="688"/>
    </row>
    <row r="302" spans="1:11" ht="16.5" customHeight="1">
      <c r="A302" s="48">
        <v>293</v>
      </c>
      <c r="B302" s="168" t="s">
        <v>25</v>
      </c>
      <c r="C302" s="63" t="s">
        <v>227</v>
      </c>
      <c r="D302" s="25" t="s">
        <v>1204</v>
      </c>
      <c r="E302" s="546" t="s">
        <v>2172</v>
      </c>
      <c r="F302" s="216" t="s">
        <v>1205</v>
      </c>
      <c r="G302" s="49" t="s">
        <v>12</v>
      </c>
      <c r="H302" s="67"/>
      <c r="I302" s="34"/>
      <c r="J302" s="565" t="s">
        <v>1824</v>
      </c>
      <c r="K302" s="688"/>
    </row>
    <row r="303" spans="1:11" ht="16.5" customHeight="1">
      <c r="A303" s="48">
        <v>294</v>
      </c>
      <c r="B303" s="168" t="s">
        <v>25</v>
      </c>
      <c r="C303" s="63" t="s">
        <v>227</v>
      </c>
      <c r="D303" s="25" t="s">
        <v>1206</v>
      </c>
      <c r="E303" s="546" t="s">
        <v>1127</v>
      </c>
      <c r="F303" s="216" t="s">
        <v>1127</v>
      </c>
      <c r="G303" s="100" t="s">
        <v>11</v>
      </c>
      <c r="H303" s="67"/>
      <c r="I303" s="34"/>
      <c r="J303" s="565" t="s">
        <v>1207</v>
      </c>
      <c r="K303" s="688"/>
    </row>
    <row r="304" spans="1:11" ht="16.5" customHeight="1">
      <c r="A304" s="48">
        <v>295</v>
      </c>
      <c r="B304" s="168" t="s">
        <v>25</v>
      </c>
      <c r="C304" s="63" t="s">
        <v>227</v>
      </c>
      <c r="D304" s="25" t="s">
        <v>1208</v>
      </c>
      <c r="E304" s="546" t="s">
        <v>1209</v>
      </c>
      <c r="F304" s="216" t="s">
        <v>1209</v>
      </c>
      <c r="G304" s="49" t="s">
        <v>12</v>
      </c>
      <c r="H304" s="67"/>
      <c r="I304" s="34"/>
      <c r="J304" s="565" t="s">
        <v>1210</v>
      </c>
      <c r="K304" s="688"/>
    </row>
    <row r="305" spans="1:11" ht="16.5" customHeight="1">
      <c r="A305" s="48">
        <v>296</v>
      </c>
      <c r="B305" s="168" t="s">
        <v>25</v>
      </c>
      <c r="C305" s="63" t="s">
        <v>227</v>
      </c>
      <c r="D305" s="25" t="s">
        <v>1211</v>
      </c>
      <c r="E305" s="546" t="s">
        <v>1212</v>
      </c>
      <c r="F305" s="216" t="s">
        <v>1212</v>
      </c>
      <c r="G305" s="49" t="s">
        <v>12</v>
      </c>
      <c r="H305" s="67"/>
      <c r="I305" s="34"/>
      <c r="J305" s="565" t="s">
        <v>1213</v>
      </c>
      <c r="K305" s="688"/>
    </row>
    <row r="306" spans="1:11" ht="16.5" customHeight="1">
      <c r="A306" s="48">
        <v>297</v>
      </c>
      <c r="B306" s="168" t="s">
        <v>25</v>
      </c>
      <c r="C306" s="63" t="s">
        <v>227</v>
      </c>
      <c r="D306" s="25" t="s">
        <v>1214</v>
      </c>
      <c r="E306" s="542"/>
      <c r="F306" s="217"/>
      <c r="G306" s="49" t="s">
        <v>12</v>
      </c>
      <c r="H306" s="67"/>
      <c r="I306" s="34"/>
      <c r="J306" s="565" t="s">
        <v>1215</v>
      </c>
      <c r="K306" s="688"/>
    </row>
    <row r="307" spans="1:11" ht="16.5" customHeight="1">
      <c r="A307" s="48">
        <v>298</v>
      </c>
      <c r="B307" s="168" t="s">
        <v>25</v>
      </c>
      <c r="C307" s="63" t="s">
        <v>227</v>
      </c>
      <c r="D307" s="25" t="s">
        <v>1216</v>
      </c>
      <c r="E307" s="542"/>
      <c r="F307" s="217"/>
      <c r="G307" s="49" t="s">
        <v>12</v>
      </c>
      <c r="H307" s="67"/>
      <c r="I307" s="34"/>
      <c r="J307" s="565" t="s">
        <v>1763</v>
      </c>
      <c r="K307" s="688"/>
    </row>
    <row r="308" spans="1:11" ht="16.5" customHeight="1">
      <c r="A308" s="48">
        <v>299</v>
      </c>
      <c r="B308" s="168" t="s">
        <v>25</v>
      </c>
      <c r="C308" s="63" t="s">
        <v>227</v>
      </c>
      <c r="D308" s="25" t="s">
        <v>1217</v>
      </c>
      <c r="E308" s="542"/>
      <c r="F308" s="217"/>
      <c r="G308" s="49" t="s">
        <v>12</v>
      </c>
      <c r="H308" s="67"/>
      <c r="I308" s="34"/>
      <c r="J308" s="565" t="s">
        <v>1218</v>
      </c>
      <c r="K308" s="674"/>
    </row>
    <row r="309" spans="1:11" ht="16.5" customHeight="1">
      <c r="A309" s="48">
        <v>300</v>
      </c>
      <c r="B309" s="168" t="s">
        <v>25</v>
      </c>
      <c r="C309" s="63" t="s">
        <v>56</v>
      </c>
      <c r="D309" s="25" t="s">
        <v>1219</v>
      </c>
      <c r="E309" s="542"/>
      <c r="F309" s="217"/>
      <c r="G309" s="49" t="s">
        <v>12</v>
      </c>
      <c r="H309" s="67"/>
      <c r="I309" s="34"/>
      <c r="J309" s="565" t="s">
        <v>1220</v>
      </c>
      <c r="K309" s="125"/>
    </row>
    <row r="310" spans="1:11" ht="16.5" customHeight="1">
      <c r="A310" s="48">
        <v>301</v>
      </c>
      <c r="B310" s="168" t="s">
        <v>25</v>
      </c>
      <c r="C310" s="63" t="s">
        <v>1222</v>
      </c>
      <c r="D310" s="25" t="s">
        <v>1223</v>
      </c>
      <c r="E310" s="542"/>
      <c r="F310" s="217"/>
      <c r="G310" s="49" t="s">
        <v>12</v>
      </c>
      <c r="H310" s="67"/>
      <c r="I310" s="34"/>
      <c r="J310" s="565" t="s">
        <v>1224</v>
      </c>
      <c r="K310" s="673" t="s">
        <v>1476</v>
      </c>
    </row>
    <row r="311" spans="1:11" ht="16.5" customHeight="1">
      <c r="A311" s="48">
        <v>302</v>
      </c>
      <c r="B311" s="168" t="s">
        <v>25</v>
      </c>
      <c r="C311" s="63" t="s">
        <v>1222</v>
      </c>
      <c r="D311" s="25" t="s">
        <v>1225</v>
      </c>
      <c r="E311" s="542"/>
      <c r="F311" s="217"/>
      <c r="G311" s="49" t="s">
        <v>12</v>
      </c>
      <c r="H311" s="67"/>
      <c r="I311" s="34"/>
      <c r="J311" s="737" t="s">
        <v>1226</v>
      </c>
      <c r="K311" s="688"/>
    </row>
    <row r="312" spans="1:11" ht="16.5" customHeight="1">
      <c r="A312" s="48">
        <v>303</v>
      </c>
      <c r="B312" s="168" t="s">
        <v>25</v>
      </c>
      <c r="C312" s="63" t="s">
        <v>1222</v>
      </c>
      <c r="D312" s="25" t="s">
        <v>1227</v>
      </c>
      <c r="E312" s="542"/>
      <c r="F312" s="217"/>
      <c r="G312" s="49" t="s">
        <v>12</v>
      </c>
      <c r="H312" s="67"/>
      <c r="I312" s="34"/>
      <c r="J312" s="737"/>
      <c r="K312" s="674"/>
    </row>
    <row r="313" spans="1:11" ht="16.5" customHeight="1">
      <c r="A313" s="48">
        <v>304</v>
      </c>
      <c r="B313" s="168" t="s">
        <v>25</v>
      </c>
      <c r="C313" s="63" t="s">
        <v>1749</v>
      </c>
      <c r="D313" s="25" t="s">
        <v>1798</v>
      </c>
      <c r="E313" s="541" t="s">
        <v>1231</v>
      </c>
      <c r="F313" s="321" t="s">
        <v>1231</v>
      </c>
      <c r="G313" s="100" t="s">
        <v>11</v>
      </c>
      <c r="H313" s="67"/>
      <c r="I313" s="34"/>
      <c r="J313" s="744" t="s">
        <v>1230</v>
      </c>
      <c r="K313" s="746"/>
    </row>
    <row r="314" spans="1:11" ht="16.5" customHeight="1">
      <c r="A314" s="48">
        <v>305</v>
      </c>
      <c r="B314" s="168" t="s">
        <v>25</v>
      </c>
      <c r="C314" s="63" t="s">
        <v>1228</v>
      </c>
      <c r="D314" s="25" t="s">
        <v>1738</v>
      </c>
      <c r="E314" s="541" t="s">
        <v>1229</v>
      </c>
      <c r="F314" s="216" t="s">
        <v>1229</v>
      </c>
      <c r="G314" s="100" t="s">
        <v>11</v>
      </c>
      <c r="H314" s="67"/>
      <c r="I314" s="34"/>
      <c r="J314" s="745"/>
      <c r="K314" s="747"/>
    </row>
    <row r="315" spans="1:11" ht="16.5" customHeight="1">
      <c r="A315" s="48">
        <v>306</v>
      </c>
      <c r="B315" s="168" t="s">
        <v>25</v>
      </c>
      <c r="C315" s="63" t="s">
        <v>1228</v>
      </c>
      <c r="D315" s="25" t="s">
        <v>1778</v>
      </c>
      <c r="E315" s="541" t="s">
        <v>1229</v>
      </c>
      <c r="F315" s="216" t="s">
        <v>1229</v>
      </c>
      <c r="G315" s="100" t="s">
        <v>11</v>
      </c>
      <c r="H315" s="67"/>
      <c r="I315" s="34"/>
      <c r="J315" s="745"/>
      <c r="K315" s="747"/>
    </row>
    <row r="316" spans="1:11" ht="16.5" customHeight="1">
      <c r="A316" s="48">
        <v>307</v>
      </c>
      <c r="B316" s="168" t="s">
        <v>25</v>
      </c>
      <c r="C316" s="63" t="s">
        <v>1228</v>
      </c>
      <c r="D316" s="25" t="s">
        <v>1779</v>
      </c>
      <c r="E316" s="541" t="s">
        <v>1229</v>
      </c>
      <c r="F316" s="216" t="s">
        <v>1229</v>
      </c>
      <c r="G316" s="100" t="s">
        <v>11</v>
      </c>
      <c r="H316" s="67"/>
      <c r="I316" s="34"/>
      <c r="J316" s="745"/>
      <c r="K316" s="747"/>
    </row>
    <row r="317" spans="1:11" ht="16.5" customHeight="1">
      <c r="A317" s="48">
        <v>308</v>
      </c>
      <c r="B317" s="168" t="s">
        <v>25</v>
      </c>
      <c r="C317" s="63" t="s">
        <v>1228</v>
      </c>
      <c r="D317" s="25" t="s">
        <v>1780</v>
      </c>
      <c r="E317" s="541" t="s">
        <v>1229</v>
      </c>
      <c r="F317" s="216" t="s">
        <v>1229</v>
      </c>
      <c r="G317" s="100" t="s">
        <v>11</v>
      </c>
      <c r="H317" s="67"/>
      <c r="I317" s="34"/>
      <c r="J317" s="745"/>
      <c r="K317" s="747"/>
    </row>
    <row r="318" spans="1:11" ht="16.5" customHeight="1">
      <c r="A318" s="48">
        <v>309</v>
      </c>
      <c r="B318" s="168" t="s">
        <v>25</v>
      </c>
      <c r="C318" s="63" t="s">
        <v>1228</v>
      </c>
      <c r="D318" s="25" t="s">
        <v>1781</v>
      </c>
      <c r="E318" s="541" t="s">
        <v>1229</v>
      </c>
      <c r="F318" s="216" t="s">
        <v>1229</v>
      </c>
      <c r="G318" s="100" t="s">
        <v>11</v>
      </c>
      <c r="H318" s="67"/>
      <c r="I318" s="34"/>
      <c r="J318" s="745"/>
      <c r="K318" s="747"/>
    </row>
    <row r="319" spans="1:11" ht="16.5" customHeight="1">
      <c r="A319" s="48">
        <v>310</v>
      </c>
      <c r="B319" s="168" t="s">
        <v>25</v>
      </c>
      <c r="C319" s="63" t="s">
        <v>1228</v>
      </c>
      <c r="D319" s="25" t="s">
        <v>1782</v>
      </c>
      <c r="E319" s="541" t="s">
        <v>1229</v>
      </c>
      <c r="F319" s="216" t="s">
        <v>1229</v>
      </c>
      <c r="G319" s="100" t="s">
        <v>11</v>
      </c>
      <c r="H319" s="67"/>
      <c r="I319" s="34"/>
      <c r="J319" s="745"/>
      <c r="K319" s="747"/>
    </row>
    <row r="320" spans="1:11" ht="16.5" customHeight="1">
      <c r="A320" s="48">
        <v>311</v>
      </c>
      <c r="B320" s="168" t="s">
        <v>25</v>
      </c>
      <c r="C320" s="63" t="s">
        <v>1228</v>
      </c>
      <c r="D320" s="25" t="s">
        <v>1783</v>
      </c>
      <c r="E320" s="541" t="s">
        <v>1229</v>
      </c>
      <c r="F320" s="216" t="s">
        <v>1229</v>
      </c>
      <c r="G320" s="100" t="s">
        <v>11</v>
      </c>
      <c r="H320" s="67"/>
      <c r="I320" s="34"/>
      <c r="J320" s="745"/>
      <c r="K320" s="747"/>
    </row>
    <row r="321" spans="1:11" ht="16.5" customHeight="1">
      <c r="A321" s="48">
        <v>312</v>
      </c>
      <c r="B321" s="321" t="s">
        <v>25</v>
      </c>
      <c r="C321" s="63" t="s">
        <v>1228</v>
      </c>
      <c r="D321" s="25" t="s">
        <v>1784</v>
      </c>
      <c r="E321" s="541" t="s">
        <v>1229</v>
      </c>
      <c r="F321" s="216" t="s">
        <v>1229</v>
      </c>
      <c r="G321" s="100" t="s">
        <v>11</v>
      </c>
      <c r="H321" s="67"/>
      <c r="I321" s="322"/>
      <c r="J321" s="745"/>
      <c r="K321" s="747"/>
    </row>
    <row r="322" spans="1:11" ht="16.5" customHeight="1">
      <c r="A322" s="48">
        <v>313</v>
      </c>
      <c r="B322" s="168" t="s">
        <v>25</v>
      </c>
      <c r="C322" s="63" t="s">
        <v>1228</v>
      </c>
      <c r="D322" s="25" t="s">
        <v>1799</v>
      </c>
      <c r="E322" s="541" t="s">
        <v>1231</v>
      </c>
      <c r="F322" s="321" t="s">
        <v>1231</v>
      </c>
      <c r="G322" s="100" t="s">
        <v>11</v>
      </c>
      <c r="H322" s="67"/>
      <c r="I322" s="34"/>
      <c r="J322" s="745"/>
      <c r="K322" s="747"/>
    </row>
    <row r="323" spans="1:11" ht="16.5" customHeight="1">
      <c r="A323" s="48">
        <v>314</v>
      </c>
      <c r="B323" s="302" t="s">
        <v>25</v>
      </c>
      <c r="C323" s="63" t="s">
        <v>1228</v>
      </c>
      <c r="D323" s="25" t="s">
        <v>1737</v>
      </c>
      <c r="E323" s="541" t="s">
        <v>1229</v>
      </c>
      <c r="F323" s="216" t="s">
        <v>1229</v>
      </c>
      <c r="G323" s="100" t="s">
        <v>11</v>
      </c>
      <c r="H323" s="301"/>
      <c r="I323" s="300"/>
      <c r="J323" s="745"/>
      <c r="K323" s="747"/>
    </row>
    <row r="324" spans="1:11" ht="16.5" customHeight="1">
      <c r="A324" s="48">
        <v>315</v>
      </c>
      <c r="B324" s="302" t="s">
        <v>25</v>
      </c>
      <c r="C324" s="63" t="s">
        <v>1228</v>
      </c>
      <c r="D324" s="25" t="s">
        <v>1785</v>
      </c>
      <c r="E324" s="541" t="s">
        <v>1229</v>
      </c>
      <c r="F324" s="302" t="s">
        <v>1229</v>
      </c>
      <c r="G324" s="100" t="s">
        <v>11</v>
      </c>
      <c r="H324" s="301"/>
      <c r="I324" s="300"/>
      <c r="J324" s="745"/>
      <c r="K324" s="747"/>
    </row>
    <row r="325" spans="1:11" ht="16.5" customHeight="1">
      <c r="A325" s="48">
        <v>316</v>
      </c>
      <c r="B325" s="302" t="s">
        <v>25</v>
      </c>
      <c r="C325" s="63" t="s">
        <v>1228</v>
      </c>
      <c r="D325" s="25" t="s">
        <v>1786</v>
      </c>
      <c r="E325" s="541" t="s">
        <v>1229</v>
      </c>
      <c r="F325" s="302" t="s">
        <v>1229</v>
      </c>
      <c r="G325" s="100" t="s">
        <v>11</v>
      </c>
      <c r="H325" s="301"/>
      <c r="I325" s="300"/>
      <c r="J325" s="745"/>
      <c r="K325" s="747"/>
    </row>
    <row r="326" spans="1:11" ht="16.5" customHeight="1">
      <c r="A326" s="48">
        <v>317</v>
      </c>
      <c r="B326" s="302" t="s">
        <v>25</v>
      </c>
      <c r="C326" s="63" t="s">
        <v>1228</v>
      </c>
      <c r="D326" s="25" t="s">
        <v>1787</v>
      </c>
      <c r="E326" s="541" t="s">
        <v>1229</v>
      </c>
      <c r="F326" s="302" t="s">
        <v>1229</v>
      </c>
      <c r="G326" s="100" t="s">
        <v>11</v>
      </c>
      <c r="H326" s="301"/>
      <c r="I326" s="300"/>
      <c r="J326" s="745"/>
      <c r="K326" s="747"/>
    </row>
    <row r="327" spans="1:11" ht="16.5" customHeight="1">
      <c r="A327" s="48">
        <v>318</v>
      </c>
      <c r="B327" s="321" t="s">
        <v>25</v>
      </c>
      <c r="C327" s="63" t="s">
        <v>1228</v>
      </c>
      <c r="D327" s="25" t="s">
        <v>1788</v>
      </c>
      <c r="E327" s="541" t="s">
        <v>1229</v>
      </c>
      <c r="F327" s="302" t="s">
        <v>1229</v>
      </c>
      <c r="G327" s="100" t="s">
        <v>11</v>
      </c>
      <c r="H327" s="301"/>
      <c r="I327" s="300"/>
      <c r="J327" s="693"/>
      <c r="K327" s="748"/>
    </row>
    <row r="328" spans="1:11" ht="16.5" customHeight="1">
      <c r="A328" s="48">
        <v>319</v>
      </c>
      <c r="B328" s="302" t="s">
        <v>25</v>
      </c>
      <c r="C328" s="63" t="s">
        <v>227</v>
      </c>
      <c r="D328" s="25" t="s">
        <v>1232</v>
      </c>
      <c r="E328" s="541" t="s">
        <v>1229</v>
      </c>
      <c r="F328" s="216" t="s">
        <v>1229</v>
      </c>
      <c r="G328" s="100" t="s">
        <v>11</v>
      </c>
      <c r="H328" s="67"/>
      <c r="I328" s="34"/>
      <c r="J328" s="564" t="s">
        <v>1739</v>
      </c>
      <c r="K328" s="148"/>
    </row>
    <row r="329" spans="1:11" ht="16.5" customHeight="1">
      <c r="A329" s="48">
        <v>320</v>
      </c>
      <c r="B329" s="305" t="s">
        <v>25</v>
      </c>
      <c r="C329" s="63" t="s">
        <v>1228</v>
      </c>
      <c r="D329" s="25" t="s">
        <v>2138</v>
      </c>
      <c r="E329" s="541" t="s">
        <v>1229</v>
      </c>
      <c r="F329" s="305" t="s">
        <v>1229</v>
      </c>
      <c r="G329" s="100" t="s">
        <v>11</v>
      </c>
      <c r="H329" s="67"/>
      <c r="I329" s="306"/>
      <c r="J329" s="691" t="s">
        <v>2142</v>
      </c>
      <c r="K329" s="742" t="s">
        <v>2145</v>
      </c>
    </row>
    <row r="330" spans="1:11" ht="16.5" customHeight="1">
      <c r="A330" s="48">
        <v>321</v>
      </c>
      <c r="B330" s="305" t="s">
        <v>25</v>
      </c>
      <c r="C330" s="63" t="s">
        <v>1228</v>
      </c>
      <c r="D330" s="25" t="s">
        <v>2139</v>
      </c>
      <c r="E330" s="541" t="s">
        <v>1231</v>
      </c>
      <c r="F330" s="305" t="s">
        <v>1231</v>
      </c>
      <c r="G330" s="100" t="s">
        <v>11</v>
      </c>
      <c r="H330" s="67"/>
      <c r="I330" s="306"/>
      <c r="J330" s="692"/>
      <c r="K330" s="743"/>
    </row>
    <row r="331" spans="1:11" ht="16.5" customHeight="1">
      <c r="A331" s="48">
        <v>322</v>
      </c>
      <c r="B331" s="526" t="s">
        <v>25</v>
      </c>
      <c r="C331" s="63" t="s">
        <v>1228</v>
      </c>
      <c r="D331" s="25" t="s">
        <v>2140</v>
      </c>
      <c r="E331" s="541" t="s">
        <v>1229</v>
      </c>
      <c r="F331" s="526" t="s">
        <v>1229</v>
      </c>
      <c r="G331" s="100" t="s">
        <v>11</v>
      </c>
      <c r="H331" s="67"/>
      <c r="I331" s="527"/>
      <c r="J331" s="692"/>
      <c r="K331" s="742" t="s">
        <v>2144</v>
      </c>
    </row>
    <row r="332" spans="1:11" ht="16.5" customHeight="1">
      <c r="A332" s="48">
        <v>323</v>
      </c>
      <c r="B332" s="526" t="s">
        <v>25</v>
      </c>
      <c r="C332" s="63" t="s">
        <v>1228</v>
      </c>
      <c r="D332" s="25" t="s">
        <v>2141</v>
      </c>
      <c r="E332" s="541" t="s">
        <v>1231</v>
      </c>
      <c r="F332" s="526" t="s">
        <v>1231</v>
      </c>
      <c r="G332" s="100" t="s">
        <v>11</v>
      </c>
      <c r="H332" s="67"/>
      <c r="I332" s="527"/>
      <c r="J332" s="693"/>
      <c r="K332" s="743"/>
    </row>
    <row r="333" spans="1:11" ht="16.5" customHeight="1">
      <c r="A333" s="48">
        <v>324</v>
      </c>
      <c r="B333" s="302" t="s">
        <v>25</v>
      </c>
      <c r="C333" s="63" t="s">
        <v>227</v>
      </c>
      <c r="D333" s="25" t="s">
        <v>1233</v>
      </c>
      <c r="E333" s="541" t="s">
        <v>539</v>
      </c>
      <c r="F333" s="216" t="s">
        <v>539</v>
      </c>
      <c r="G333" s="100" t="s">
        <v>11</v>
      </c>
      <c r="H333" s="67"/>
      <c r="I333" s="34"/>
      <c r="J333" s="565" t="s">
        <v>1494</v>
      </c>
      <c r="K333" s="125"/>
    </row>
    <row r="334" spans="1:11" ht="16.5" customHeight="1">
      <c r="A334" s="48">
        <v>325</v>
      </c>
      <c r="B334" s="302" t="s">
        <v>25</v>
      </c>
      <c r="C334" s="63" t="s">
        <v>227</v>
      </c>
      <c r="D334" s="25" t="s">
        <v>1234</v>
      </c>
      <c r="E334" s="541" t="s">
        <v>540</v>
      </c>
      <c r="F334" s="216" t="s">
        <v>540</v>
      </c>
      <c r="G334" s="100" t="s">
        <v>11</v>
      </c>
      <c r="H334" s="67"/>
      <c r="I334" s="34"/>
      <c r="J334" s="565" t="s">
        <v>1495</v>
      </c>
      <c r="K334" s="125"/>
    </row>
    <row r="335" spans="1:11" ht="16.5" customHeight="1">
      <c r="A335" s="48">
        <v>326</v>
      </c>
      <c r="B335" s="302" t="s">
        <v>25</v>
      </c>
      <c r="C335" s="63" t="s">
        <v>1222</v>
      </c>
      <c r="D335" s="25" t="s">
        <v>1235</v>
      </c>
      <c r="E335" s="542"/>
      <c r="F335" s="217"/>
      <c r="G335" s="49" t="s">
        <v>12</v>
      </c>
      <c r="H335" s="67"/>
      <c r="I335" s="34"/>
      <c r="J335" s="565" t="s">
        <v>1521</v>
      </c>
      <c r="K335" s="125"/>
    </row>
    <row r="336" spans="1:11" ht="16.5" customHeight="1" thickBot="1">
      <c r="A336" s="48">
        <v>327</v>
      </c>
      <c r="B336" s="302" t="s">
        <v>25</v>
      </c>
      <c r="C336" s="126" t="s">
        <v>208</v>
      </c>
      <c r="D336" s="109" t="s">
        <v>1505</v>
      </c>
      <c r="E336" s="110"/>
      <c r="F336" s="110"/>
      <c r="G336" s="46" t="s">
        <v>12</v>
      </c>
      <c r="H336" s="127"/>
      <c r="I336" s="110"/>
      <c r="J336" s="572" t="s">
        <v>1236</v>
      </c>
      <c r="K336" s="149"/>
    </row>
  </sheetData>
  <mergeCells count="27">
    <mergeCell ref="J329:J332"/>
    <mergeCell ref="K329:K330"/>
    <mergeCell ref="K331:K332"/>
    <mergeCell ref="J38:J77"/>
    <mergeCell ref="J122:J138"/>
    <mergeCell ref="J178:J204"/>
    <mergeCell ref="K295:K308"/>
    <mergeCell ref="J313:J327"/>
    <mergeCell ref="K313:K327"/>
    <mergeCell ref="J253:J260"/>
    <mergeCell ref="J209:J210"/>
    <mergeCell ref="F1:F8"/>
    <mergeCell ref="C1:D8"/>
    <mergeCell ref="K79:K116"/>
    <mergeCell ref="J311:J312"/>
    <mergeCell ref="K230:K260"/>
    <mergeCell ref="J280:J284"/>
    <mergeCell ref="J146:J148"/>
    <mergeCell ref="K149:K175"/>
    <mergeCell ref="J27:J32"/>
    <mergeCell ref="K27:K32"/>
    <mergeCell ref="J33:J37"/>
    <mergeCell ref="J149:J175"/>
    <mergeCell ref="K280:K284"/>
    <mergeCell ref="J79:J116"/>
    <mergeCell ref="K146:K148"/>
    <mergeCell ref="K310:K312"/>
  </mergeCells>
  <phoneticPr fontId="22"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71" r:id="rId82"/>
    <hyperlink ref="D272" r:id="rId83"/>
    <hyperlink ref="D314" r:id="rId84"/>
    <hyperlink ref="D323" r:id="rId85"/>
    <hyperlink ref="D329" r:id="rId86"/>
    <hyperlink ref="D330" r:id="rId87"/>
    <hyperlink ref="D315:D321" r:id="rId88" display="Temperature_TDEV1@Sera"/>
    <hyperlink ref="D324:D327" r:id="rId89" display="Temperature_TDEV1@SIMETRA"/>
    <hyperlink ref="D313" r:id="rId90"/>
    <hyperlink ref="D322" r:id="rId91"/>
    <hyperlink ref="D331" r:id="rId92"/>
    <hyperlink ref="D33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abSelected="1" workbookViewId="0">
      <selection activeCell="J14" sqref="J14"/>
    </sheetView>
  </sheetViews>
  <sheetFormatPr defaultColWidth="9" defaultRowHeight="15.75" customHeight="1"/>
  <cols>
    <col min="1" max="1" width="5.375" style="134" customWidth="1"/>
    <col min="2" max="2" width="9.25" style="134" bestFit="1" customWidth="1"/>
    <col min="3" max="3" width="11" style="112" customWidth="1"/>
    <col min="4" max="4" width="29.5" style="112" customWidth="1"/>
    <col min="5" max="5" width="11.125" style="134" customWidth="1"/>
    <col min="6" max="6" width="13.75" style="112" bestFit="1" customWidth="1"/>
    <col min="7" max="7" width="16" style="112" customWidth="1"/>
    <col min="8" max="8" width="13.375" style="112" customWidth="1"/>
    <col min="9" max="9" width="10" style="112" customWidth="1"/>
    <col min="10" max="10" width="36.25" style="112" bestFit="1" customWidth="1"/>
    <col min="11" max="11" width="41.375" style="112" customWidth="1"/>
    <col min="12" max="256" width="9" style="112" customWidth="1"/>
    <col min="257" max="16384" width="9" style="113"/>
  </cols>
  <sheetData>
    <row r="1" spans="1:11" ht="15.6" customHeight="1">
      <c r="A1" s="131"/>
      <c r="B1" s="131"/>
      <c r="C1" s="756" t="s">
        <v>1465</v>
      </c>
      <c r="D1" s="757"/>
      <c r="E1" s="754"/>
      <c r="F1" s="229"/>
      <c r="G1" s="180" t="s">
        <v>5</v>
      </c>
      <c r="H1" s="131"/>
      <c r="I1" s="136"/>
      <c r="J1" s="131"/>
      <c r="K1" s="70"/>
    </row>
    <row r="2" spans="1:11" ht="16.5" customHeight="1">
      <c r="A2" s="131"/>
      <c r="B2" s="131"/>
      <c r="C2" s="758"/>
      <c r="D2" s="759"/>
      <c r="E2" s="755"/>
      <c r="F2" s="189" t="s">
        <v>6</v>
      </c>
      <c r="G2" s="205">
        <f>COUNTIF(F10:F304,"Not POR")</f>
        <v>0</v>
      </c>
      <c r="H2" s="131"/>
      <c r="I2" s="136"/>
      <c r="J2" s="131"/>
      <c r="K2" s="70"/>
    </row>
    <row r="3" spans="1:11" ht="17.25" customHeight="1">
      <c r="A3" s="131"/>
      <c r="B3" s="131"/>
      <c r="C3" s="758"/>
      <c r="D3" s="759"/>
      <c r="E3" s="755"/>
      <c r="F3" s="230" t="s">
        <v>8</v>
      </c>
      <c r="G3" s="205">
        <f>COUNTIF(F11:F305,"CHN validation")</f>
        <v>0</v>
      </c>
      <c r="H3" s="131"/>
      <c r="I3" s="136"/>
      <c r="J3" s="131"/>
      <c r="K3" s="70"/>
    </row>
    <row r="4" spans="1:11" ht="19.5" customHeight="1">
      <c r="A4" s="70"/>
      <c r="B4" s="70"/>
      <c r="C4" s="758"/>
      <c r="D4" s="759"/>
      <c r="E4" s="755"/>
      <c r="F4" s="231" t="s">
        <v>7</v>
      </c>
      <c r="G4" s="205">
        <f>COUNTIF(F12:F306,"New Item")</f>
        <v>0</v>
      </c>
      <c r="H4" s="70"/>
      <c r="I4" s="136"/>
      <c r="J4" s="70"/>
      <c r="K4" s="70"/>
    </row>
    <row r="5" spans="1:11" ht="15.6" customHeight="1">
      <c r="A5" s="131"/>
      <c r="B5" s="131"/>
      <c r="C5" s="758"/>
      <c r="D5" s="759"/>
      <c r="E5" s="755"/>
      <c r="F5" s="232" t="s">
        <v>9</v>
      </c>
      <c r="G5" s="205">
        <f>COUNTIF(F15:F307,"Pending update")</f>
        <v>0</v>
      </c>
      <c r="H5" s="131"/>
      <c r="I5" s="136"/>
      <c r="J5" s="131"/>
      <c r="K5" s="70"/>
    </row>
    <row r="6" spans="1:11" ht="15" customHeight="1">
      <c r="A6" s="131"/>
      <c r="B6" s="131"/>
      <c r="C6" s="758"/>
      <c r="D6" s="759"/>
      <c r="E6" s="755"/>
      <c r="F6" s="233" t="s">
        <v>10</v>
      </c>
      <c r="G6" s="205">
        <f>COUNTIF(F13:F308,"Modified")</f>
        <v>0</v>
      </c>
      <c r="H6" s="131"/>
      <c r="I6" s="136"/>
      <c r="J6" s="131"/>
      <c r="K6" s="70"/>
    </row>
    <row r="7" spans="1:11" ht="18" customHeight="1">
      <c r="A7" s="131"/>
      <c r="B7" s="131"/>
      <c r="C7" s="758"/>
      <c r="D7" s="759"/>
      <c r="E7" s="755"/>
      <c r="F7" s="184" t="s">
        <v>11</v>
      </c>
      <c r="G7" s="205">
        <f>COUNTIF(F10:F54,"Ready")</f>
        <v>40</v>
      </c>
      <c r="H7" s="131"/>
      <c r="I7" s="136"/>
      <c r="J7" s="131"/>
      <c r="K7" s="70"/>
    </row>
    <row r="8" spans="1:11" ht="17.25" customHeight="1" thickBot="1">
      <c r="A8" s="146"/>
      <c r="B8" s="146"/>
      <c r="C8" s="758"/>
      <c r="D8" s="759"/>
      <c r="E8" s="755"/>
      <c r="F8" s="234" t="s">
        <v>12</v>
      </c>
      <c r="G8" s="235">
        <f>COUNTIF(F19:F310,"Not ready")</f>
        <v>5</v>
      </c>
      <c r="H8" s="146"/>
      <c r="I8" s="201"/>
      <c r="J8" s="202"/>
      <c r="K8" s="146"/>
    </row>
    <row r="9" spans="1:11" ht="31.5">
      <c r="A9" s="190" t="s">
        <v>13</v>
      </c>
      <c r="B9" s="191" t="s">
        <v>14</v>
      </c>
      <c r="C9" s="191" t="s">
        <v>15</v>
      </c>
      <c r="D9" s="191" t="s">
        <v>16</v>
      </c>
      <c r="E9" s="191" t="s">
        <v>210</v>
      </c>
      <c r="F9" s="191" t="s">
        <v>19</v>
      </c>
      <c r="G9" s="191" t="s">
        <v>1265</v>
      </c>
      <c r="H9" s="191" t="s">
        <v>20</v>
      </c>
      <c r="I9" s="191" t="s">
        <v>22</v>
      </c>
      <c r="J9" s="191" t="s">
        <v>23</v>
      </c>
      <c r="K9" s="192" t="s">
        <v>211</v>
      </c>
    </row>
    <row r="10" spans="1:11" ht="18.75" customHeight="1">
      <c r="A10" s="209">
        <v>1</v>
      </c>
      <c r="B10" s="206" t="s">
        <v>25</v>
      </c>
      <c r="C10" s="181" t="s">
        <v>28</v>
      </c>
      <c r="D10" s="182" t="s">
        <v>29</v>
      </c>
      <c r="E10" s="183"/>
      <c r="F10" s="184" t="s">
        <v>11</v>
      </c>
      <c r="G10" s="185"/>
      <c r="H10" s="188"/>
      <c r="I10" s="186"/>
      <c r="J10" s="186"/>
      <c r="K10" s="193"/>
    </row>
    <row r="11" spans="1:11" ht="20.25" customHeight="1">
      <c r="A11" s="209">
        <v>2</v>
      </c>
      <c r="B11" s="206" t="s">
        <v>25</v>
      </c>
      <c r="C11" s="181" t="s">
        <v>28</v>
      </c>
      <c r="D11" s="182" t="s">
        <v>31</v>
      </c>
      <c r="E11" s="183"/>
      <c r="F11" s="184" t="s">
        <v>11</v>
      </c>
      <c r="G11" s="185"/>
      <c r="H11" s="188"/>
      <c r="I11" s="186"/>
      <c r="J11" s="186"/>
      <c r="K11" s="193"/>
    </row>
    <row r="12" spans="1:11" ht="18.75" customHeight="1">
      <c r="A12" s="209">
        <v>3</v>
      </c>
      <c r="B12" s="206" t="s">
        <v>25</v>
      </c>
      <c r="C12" s="181" t="s">
        <v>28</v>
      </c>
      <c r="D12" s="182" t="s">
        <v>36</v>
      </c>
      <c r="E12" s="183"/>
      <c r="F12" s="184" t="s">
        <v>11</v>
      </c>
      <c r="G12" s="185"/>
      <c r="H12" s="188"/>
      <c r="I12" s="188"/>
      <c r="J12" s="186"/>
      <c r="K12" s="193"/>
    </row>
    <row r="13" spans="1:11" ht="18.75" customHeight="1">
      <c r="A13" s="209">
        <v>4</v>
      </c>
      <c r="B13" s="206" t="s">
        <v>25</v>
      </c>
      <c r="C13" s="181" t="s">
        <v>26</v>
      </c>
      <c r="D13" s="299" t="s">
        <v>1522</v>
      </c>
      <c r="E13" s="183"/>
      <c r="F13" s="184" t="s">
        <v>11</v>
      </c>
      <c r="G13" s="185"/>
      <c r="H13" s="207" t="s">
        <v>38</v>
      </c>
      <c r="I13" s="188"/>
      <c r="J13" s="187" t="s">
        <v>1870</v>
      </c>
      <c r="K13" s="330" t="s">
        <v>2273</v>
      </c>
    </row>
    <row r="14" spans="1:11" ht="18.75" customHeight="1">
      <c r="A14" s="209">
        <v>5</v>
      </c>
      <c r="B14" s="206" t="s">
        <v>25</v>
      </c>
      <c r="C14" s="182" t="s">
        <v>190</v>
      </c>
      <c r="D14" s="182" t="s">
        <v>1487</v>
      </c>
      <c r="E14" s="183"/>
      <c r="F14" s="184" t="s">
        <v>11</v>
      </c>
      <c r="G14" s="185"/>
      <c r="H14" s="188"/>
      <c r="I14" s="188"/>
      <c r="J14" s="275" t="s">
        <v>1826</v>
      </c>
      <c r="K14" s="332" t="s">
        <v>2274</v>
      </c>
    </row>
    <row r="15" spans="1:11" ht="18.75" customHeight="1">
      <c r="A15" s="209">
        <v>6</v>
      </c>
      <c r="B15" s="206" t="s">
        <v>25</v>
      </c>
      <c r="C15" s="181" t="s">
        <v>26</v>
      </c>
      <c r="D15" s="182" t="s">
        <v>27</v>
      </c>
      <c r="E15" s="183"/>
      <c r="F15" s="184" t="s">
        <v>11</v>
      </c>
      <c r="G15" s="185"/>
      <c r="H15" s="188"/>
      <c r="I15" s="188"/>
      <c r="J15" s="208" t="s">
        <v>1489</v>
      </c>
      <c r="K15" s="193"/>
    </row>
    <row r="16" spans="1:11" ht="18.75" customHeight="1">
      <c r="A16" s="209">
        <v>7</v>
      </c>
      <c r="B16" s="206" t="s">
        <v>25</v>
      </c>
      <c r="C16" s="181" t="s">
        <v>26</v>
      </c>
      <c r="D16" s="181" t="s">
        <v>1221</v>
      </c>
      <c r="E16" s="183"/>
      <c r="F16" s="184" t="s">
        <v>11</v>
      </c>
      <c r="G16" s="185"/>
      <c r="H16" s="188"/>
      <c r="I16" s="188"/>
      <c r="J16" s="187" t="s">
        <v>1496</v>
      </c>
      <c r="K16" s="193"/>
    </row>
    <row r="17" spans="1:11" ht="18.75" customHeight="1">
      <c r="A17" s="209">
        <v>8</v>
      </c>
      <c r="B17" s="206" t="s">
        <v>25</v>
      </c>
      <c r="C17" s="181" t="s">
        <v>208</v>
      </c>
      <c r="D17" s="182" t="s">
        <v>1501</v>
      </c>
      <c r="E17" s="183"/>
      <c r="F17" s="184" t="s">
        <v>11</v>
      </c>
      <c r="G17" s="185"/>
      <c r="H17" s="188"/>
      <c r="I17" s="188"/>
      <c r="J17" s="187" t="s">
        <v>1621</v>
      </c>
      <c r="K17" s="193"/>
    </row>
    <row r="18" spans="1:11" ht="18.75" customHeight="1">
      <c r="A18" s="209">
        <v>9</v>
      </c>
      <c r="B18" s="206" t="s">
        <v>25</v>
      </c>
      <c r="C18" s="181" t="s">
        <v>227</v>
      </c>
      <c r="D18" s="182" t="s">
        <v>228</v>
      </c>
      <c r="E18" s="180" t="s">
        <v>539</v>
      </c>
      <c r="F18" s="184" t="s">
        <v>11</v>
      </c>
      <c r="G18" s="185"/>
      <c r="H18" s="200"/>
      <c r="I18" s="188"/>
      <c r="J18" s="187" t="s">
        <v>1494</v>
      </c>
      <c r="K18" s="210" t="s">
        <v>1865</v>
      </c>
    </row>
    <row r="19" spans="1:11" ht="18.75" customHeight="1">
      <c r="A19" s="209">
        <v>10</v>
      </c>
      <c r="B19" s="206" t="s">
        <v>25</v>
      </c>
      <c r="C19" s="181" t="s">
        <v>227</v>
      </c>
      <c r="D19" s="182" t="s">
        <v>232</v>
      </c>
      <c r="E19" s="180" t="s">
        <v>233</v>
      </c>
      <c r="F19" s="184" t="s">
        <v>11</v>
      </c>
      <c r="G19" s="185"/>
      <c r="H19" s="188"/>
      <c r="I19" s="188"/>
      <c r="J19" s="187" t="s">
        <v>1471</v>
      </c>
      <c r="K19" s="210"/>
    </row>
    <row r="20" spans="1:11" ht="18.75" customHeight="1">
      <c r="A20" s="209">
        <v>11</v>
      </c>
      <c r="B20" s="206" t="s">
        <v>25</v>
      </c>
      <c r="C20" s="181" t="s">
        <v>227</v>
      </c>
      <c r="D20" s="182" t="s">
        <v>235</v>
      </c>
      <c r="E20" s="205"/>
      <c r="F20" s="184" t="s">
        <v>11</v>
      </c>
      <c r="G20" s="185"/>
      <c r="H20" s="188"/>
      <c r="I20" s="188"/>
      <c r="J20" s="320" t="s">
        <v>2092</v>
      </c>
      <c r="K20" s="210"/>
    </row>
    <row r="21" spans="1:11" ht="18.75" customHeight="1">
      <c r="A21" s="209">
        <v>12</v>
      </c>
      <c r="B21" s="206" t="s">
        <v>25</v>
      </c>
      <c r="C21" s="181" t="s">
        <v>227</v>
      </c>
      <c r="D21" s="182" t="s">
        <v>1000</v>
      </c>
      <c r="E21" s="180" t="s">
        <v>237</v>
      </c>
      <c r="F21" s="184" t="s">
        <v>11</v>
      </c>
      <c r="G21" s="185"/>
      <c r="H21" s="188"/>
      <c r="I21" s="188"/>
      <c r="J21" s="760" t="s">
        <v>1867</v>
      </c>
      <c r="K21" s="651"/>
    </row>
    <row r="22" spans="1:11" ht="18.75" customHeight="1">
      <c r="A22" s="209">
        <v>13</v>
      </c>
      <c r="B22" s="206" t="s">
        <v>25</v>
      </c>
      <c r="C22" s="181" t="s">
        <v>227</v>
      </c>
      <c r="D22" s="182" t="s">
        <v>239</v>
      </c>
      <c r="E22" s="180" t="s">
        <v>72</v>
      </c>
      <c r="F22" s="184" t="s">
        <v>11</v>
      </c>
      <c r="G22" s="185"/>
      <c r="H22" s="188"/>
      <c r="I22" s="188"/>
      <c r="J22" s="760"/>
      <c r="K22" s="651"/>
    </row>
    <row r="23" spans="1:11" ht="18.75" customHeight="1">
      <c r="A23" s="209">
        <v>14</v>
      </c>
      <c r="B23" s="206" t="s">
        <v>25</v>
      </c>
      <c r="C23" s="181" t="s">
        <v>227</v>
      </c>
      <c r="D23" s="182" t="s">
        <v>240</v>
      </c>
      <c r="E23" s="180" t="s">
        <v>72</v>
      </c>
      <c r="F23" s="184" t="s">
        <v>11</v>
      </c>
      <c r="G23" s="185"/>
      <c r="H23" s="188"/>
      <c r="I23" s="188"/>
      <c r="J23" s="760"/>
      <c r="K23" s="651"/>
    </row>
    <row r="24" spans="1:11" ht="18.75" customHeight="1">
      <c r="A24" s="209">
        <v>15</v>
      </c>
      <c r="B24" s="206" t="s">
        <v>25</v>
      </c>
      <c r="C24" s="181" t="s">
        <v>227</v>
      </c>
      <c r="D24" s="182" t="s">
        <v>241</v>
      </c>
      <c r="E24" s="180" t="s">
        <v>72</v>
      </c>
      <c r="F24" s="184" t="s">
        <v>11</v>
      </c>
      <c r="G24" s="185"/>
      <c r="H24" s="188"/>
      <c r="I24" s="188"/>
      <c r="J24" s="760"/>
      <c r="K24" s="651"/>
    </row>
    <row r="25" spans="1:11" ht="18.75" customHeight="1">
      <c r="A25" s="209">
        <v>16</v>
      </c>
      <c r="B25" s="206" t="s">
        <v>25</v>
      </c>
      <c r="C25" s="181" t="s">
        <v>227</v>
      </c>
      <c r="D25" s="182" t="s">
        <v>1001</v>
      </c>
      <c r="E25" s="180" t="s">
        <v>72</v>
      </c>
      <c r="F25" s="184" t="s">
        <v>11</v>
      </c>
      <c r="G25" s="185"/>
      <c r="H25" s="188"/>
      <c r="I25" s="188"/>
      <c r="J25" s="760"/>
      <c r="K25" s="651"/>
    </row>
    <row r="26" spans="1:11" ht="18.75" customHeight="1">
      <c r="A26" s="209">
        <v>17</v>
      </c>
      <c r="B26" s="206" t="s">
        <v>25</v>
      </c>
      <c r="C26" s="181" t="s">
        <v>227</v>
      </c>
      <c r="D26" s="182" t="s">
        <v>243</v>
      </c>
      <c r="E26" s="180" t="s">
        <v>72</v>
      </c>
      <c r="F26" s="184" t="s">
        <v>11</v>
      </c>
      <c r="G26" s="185"/>
      <c r="H26" s="188"/>
      <c r="I26" s="188"/>
      <c r="J26" s="760"/>
      <c r="K26" s="651"/>
    </row>
    <row r="27" spans="1:11" ht="15.75" customHeight="1">
      <c r="A27" s="209">
        <v>18</v>
      </c>
      <c r="B27" s="206" t="s">
        <v>25</v>
      </c>
      <c r="C27" s="182" t="s">
        <v>190</v>
      </c>
      <c r="D27" s="182" t="s">
        <v>1486</v>
      </c>
      <c r="E27" s="183"/>
      <c r="F27" s="184" t="s">
        <v>11</v>
      </c>
      <c r="G27" s="185"/>
      <c r="H27" s="188"/>
      <c r="I27" s="188"/>
      <c r="J27" s="276" t="s">
        <v>2120</v>
      </c>
      <c r="K27" s="193"/>
    </row>
    <row r="28" spans="1:11" ht="15.75" customHeight="1">
      <c r="A28" s="209">
        <v>19</v>
      </c>
      <c r="B28" s="206" t="s">
        <v>25</v>
      </c>
      <c r="C28" s="228" t="s">
        <v>56</v>
      </c>
      <c r="D28" s="228" t="s">
        <v>192</v>
      </c>
      <c r="E28" s="183"/>
      <c r="F28" s="184" t="s">
        <v>11</v>
      </c>
      <c r="G28" s="185"/>
      <c r="H28" s="188"/>
      <c r="I28" s="188"/>
      <c r="J28" s="227" t="s">
        <v>2174</v>
      </c>
      <c r="K28" s="651" t="s">
        <v>1864</v>
      </c>
    </row>
    <row r="29" spans="1:11" ht="15.75" customHeight="1">
      <c r="A29" s="209">
        <v>20</v>
      </c>
      <c r="B29" s="206" t="s">
        <v>25</v>
      </c>
      <c r="C29" s="228" t="s">
        <v>56</v>
      </c>
      <c r="D29" s="228" t="s">
        <v>193</v>
      </c>
      <c r="E29" s="183"/>
      <c r="F29" s="184" t="s">
        <v>11</v>
      </c>
      <c r="G29" s="185"/>
      <c r="H29" s="188"/>
      <c r="I29" s="188"/>
      <c r="J29" s="187" t="s">
        <v>1862</v>
      </c>
      <c r="K29" s="651"/>
    </row>
    <row r="30" spans="1:11" ht="15.75" customHeight="1">
      <c r="A30" s="209">
        <v>21</v>
      </c>
      <c r="B30" s="206" t="s">
        <v>25</v>
      </c>
      <c r="C30" s="228" t="s">
        <v>56</v>
      </c>
      <c r="D30" s="228" t="s">
        <v>194</v>
      </c>
      <c r="E30" s="183"/>
      <c r="F30" s="184" t="s">
        <v>11</v>
      </c>
      <c r="G30" s="185"/>
      <c r="H30" s="188"/>
      <c r="I30" s="188"/>
      <c r="J30" s="187" t="s">
        <v>1490</v>
      </c>
      <c r="K30" s="651"/>
    </row>
    <row r="31" spans="1:11" ht="15.75" customHeight="1">
      <c r="A31" s="209">
        <v>22</v>
      </c>
      <c r="B31" s="206" t="s">
        <v>25</v>
      </c>
      <c r="C31" s="228" t="s">
        <v>56</v>
      </c>
      <c r="D31" s="228" t="s">
        <v>195</v>
      </c>
      <c r="E31" s="183"/>
      <c r="F31" s="184" t="s">
        <v>11</v>
      </c>
      <c r="G31" s="185"/>
      <c r="H31" s="188"/>
      <c r="I31" s="188"/>
      <c r="J31" s="187" t="s">
        <v>196</v>
      </c>
      <c r="K31" s="651"/>
    </row>
    <row r="32" spans="1:11" ht="15.75" customHeight="1">
      <c r="A32" s="209">
        <v>23</v>
      </c>
      <c r="B32" s="206" t="s">
        <v>25</v>
      </c>
      <c r="C32" s="228" t="s">
        <v>56</v>
      </c>
      <c r="D32" s="228" t="s">
        <v>1237</v>
      </c>
      <c r="E32" s="183"/>
      <c r="F32" s="184" t="s">
        <v>11</v>
      </c>
      <c r="G32" s="185"/>
      <c r="H32" s="188"/>
      <c r="I32" s="188"/>
      <c r="J32" s="187" t="s">
        <v>1238</v>
      </c>
      <c r="K32" s="651"/>
    </row>
    <row r="33" spans="1:11" ht="15.75" customHeight="1">
      <c r="A33" s="209">
        <v>24</v>
      </c>
      <c r="B33" s="206" t="s">
        <v>25</v>
      </c>
      <c r="C33" s="228" t="s">
        <v>56</v>
      </c>
      <c r="D33" s="228" t="s">
        <v>1239</v>
      </c>
      <c r="E33" s="183"/>
      <c r="F33" s="184" t="s">
        <v>11</v>
      </c>
      <c r="G33" s="185"/>
      <c r="H33" s="188"/>
      <c r="I33" s="188"/>
      <c r="J33" s="187" t="s">
        <v>1240</v>
      </c>
      <c r="K33" s="651"/>
    </row>
    <row r="34" spans="1:11" ht="15.75" customHeight="1">
      <c r="A34" s="209">
        <v>25</v>
      </c>
      <c r="B34" s="206" t="s">
        <v>25</v>
      </c>
      <c r="C34" s="228" t="s">
        <v>56</v>
      </c>
      <c r="D34" s="228" t="s">
        <v>1241</v>
      </c>
      <c r="E34" s="183"/>
      <c r="F34" s="184" t="s">
        <v>11</v>
      </c>
      <c r="G34" s="185"/>
      <c r="H34" s="188"/>
      <c r="I34" s="188"/>
      <c r="J34" s="187" t="s">
        <v>1242</v>
      </c>
      <c r="K34" s="651"/>
    </row>
    <row r="35" spans="1:11" ht="15.75" customHeight="1">
      <c r="A35" s="209">
        <v>26</v>
      </c>
      <c r="B35" s="206" t="s">
        <v>25</v>
      </c>
      <c r="C35" s="228" t="s">
        <v>56</v>
      </c>
      <c r="D35" s="228" t="s">
        <v>1243</v>
      </c>
      <c r="E35" s="183"/>
      <c r="F35" s="184" t="s">
        <v>11</v>
      </c>
      <c r="G35" s="185"/>
      <c r="H35" s="188"/>
      <c r="I35" s="188"/>
      <c r="J35" s="187" t="s">
        <v>1244</v>
      </c>
      <c r="K35" s="651"/>
    </row>
    <row r="36" spans="1:11" ht="15.75" customHeight="1">
      <c r="A36" s="209">
        <v>27</v>
      </c>
      <c r="B36" s="206" t="s">
        <v>25</v>
      </c>
      <c r="C36" s="228" t="s">
        <v>56</v>
      </c>
      <c r="D36" s="228" t="s">
        <v>197</v>
      </c>
      <c r="E36" s="183"/>
      <c r="F36" s="184" t="s">
        <v>11</v>
      </c>
      <c r="G36" s="185"/>
      <c r="H36" s="188"/>
      <c r="I36" s="188"/>
      <c r="J36" s="187" t="s">
        <v>198</v>
      </c>
      <c r="K36" s="651"/>
    </row>
    <row r="37" spans="1:11" ht="15.75" customHeight="1">
      <c r="A37" s="209">
        <v>28</v>
      </c>
      <c r="B37" s="206" t="s">
        <v>25</v>
      </c>
      <c r="C37" s="228" t="s">
        <v>56</v>
      </c>
      <c r="D37" s="228" t="s">
        <v>199</v>
      </c>
      <c r="E37" s="183"/>
      <c r="F37" s="184" t="s">
        <v>11</v>
      </c>
      <c r="G37" s="185"/>
      <c r="H37" s="188"/>
      <c r="I37" s="188"/>
      <c r="J37" s="187" t="s">
        <v>200</v>
      </c>
      <c r="K37" s="651"/>
    </row>
    <row r="38" spans="1:11" ht="15.75" customHeight="1">
      <c r="A38" s="209">
        <v>29</v>
      </c>
      <c r="B38" s="206" t="s">
        <v>25</v>
      </c>
      <c r="C38" s="228" t="s">
        <v>56</v>
      </c>
      <c r="D38" s="228" t="s">
        <v>1245</v>
      </c>
      <c r="E38" s="183"/>
      <c r="F38" s="184" t="s">
        <v>11</v>
      </c>
      <c r="G38" s="185"/>
      <c r="H38" s="188"/>
      <c r="I38" s="188"/>
      <c r="J38" s="187" t="s">
        <v>1246</v>
      </c>
      <c r="K38" s="651"/>
    </row>
    <row r="39" spans="1:11" ht="15.75" customHeight="1">
      <c r="A39" s="209">
        <v>30</v>
      </c>
      <c r="B39" s="206" t="s">
        <v>25</v>
      </c>
      <c r="C39" s="228" t="s">
        <v>56</v>
      </c>
      <c r="D39" s="228" t="s">
        <v>1247</v>
      </c>
      <c r="E39" s="183"/>
      <c r="F39" s="184" t="s">
        <v>11</v>
      </c>
      <c r="G39" s="185"/>
      <c r="H39" s="188"/>
      <c r="I39" s="188"/>
      <c r="J39" s="187" t="s">
        <v>1248</v>
      </c>
      <c r="K39" s="651"/>
    </row>
    <row r="40" spans="1:11" ht="15.75" customHeight="1">
      <c r="A40" s="209">
        <v>31</v>
      </c>
      <c r="B40" s="206" t="s">
        <v>25</v>
      </c>
      <c r="C40" s="228" t="s">
        <v>56</v>
      </c>
      <c r="D40" s="228" t="s">
        <v>1249</v>
      </c>
      <c r="E40" s="183"/>
      <c r="F40" s="184" t="s">
        <v>11</v>
      </c>
      <c r="G40" s="185"/>
      <c r="H40" s="188"/>
      <c r="I40" s="188"/>
      <c r="J40" s="187" t="s">
        <v>1250</v>
      </c>
      <c r="K40" s="651"/>
    </row>
    <row r="41" spans="1:11" ht="15.75" customHeight="1">
      <c r="A41" s="209">
        <v>32</v>
      </c>
      <c r="B41" s="206" t="s">
        <v>25</v>
      </c>
      <c r="C41" s="228" t="s">
        <v>56</v>
      </c>
      <c r="D41" s="228" t="s">
        <v>1251</v>
      </c>
      <c r="E41" s="183"/>
      <c r="F41" s="184" t="s">
        <v>11</v>
      </c>
      <c r="G41" s="185"/>
      <c r="H41" s="188"/>
      <c r="I41" s="188"/>
      <c r="J41" s="187" t="s">
        <v>1252</v>
      </c>
      <c r="K41" s="651"/>
    </row>
    <row r="42" spans="1:11" ht="15.75" customHeight="1">
      <c r="A42" s="209">
        <v>33</v>
      </c>
      <c r="B42" s="206" t="s">
        <v>25</v>
      </c>
      <c r="C42" s="228" t="s">
        <v>56</v>
      </c>
      <c r="D42" s="228" t="s">
        <v>1253</v>
      </c>
      <c r="E42" s="183"/>
      <c r="F42" s="184" t="s">
        <v>11</v>
      </c>
      <c r="G42" s="185"/>
      <c r="H42" s="188"/>
      <c r="I42" s="188"/>
      <c r="J42" s="187" t="s">
        <v>1254</v>
      </c>
      <c r="K42" s="651"/>
    </row>
    <row r="43" spans="1:11" ht="15.75" customHeight="1">
      <c r="A43" s="209">
        <v>34</v>
      </c>
      <c r="B43" s="206" t="s">
        <v>25</v>
      </c>
      <c r="C43" s="228" t="s">
        <v>56</v>
      </c>
      <c r="D43" s="181" t="s">
        <v>1255</v>
      </c>
      <c r="E43" s="183"/>
      <c r="F43" s="184" t="s">
        <v>11</v>
      </c>
      <c r="G43" s="185"/>
      <c r="H43" s="188"/>
      <c r="I43" s="188"/>
      <c r="J43" s="187" t="s">
        <v>201</v>
      </c>
      <c r="K43" s="651"/>
    </row>
    <row r="44" spans="1:11" ht="15.75" customHeight="1">
      <c r="A44" s="209">
        <v>35</v>
      </c>
      <c r="B44" s="206" t="s">
        <v>25</v>
      </c>
      <c r="C44" s="228" t="s">
        <v>56</v>
      </c>
      <c r="D44" s="228" t="s">
        <v>202</v>
      </c>
      <c r="E44" s="183"/>
      <c r="F44" s="184" t="s">
        <v>11</v>
      </c>
      <c r="G44" s="185"/>
      <c r="H44" s="188"/>
      <c r="I44" s="188"/>
      <c r="J44" s="187" t="s">
        <v>203</v>
      </c>
      <c r="K44" s="651"/>
    </row>
    <row r="45" spans="1:11" ht="15.75" customHeight="1">
      <c r="A45" s="209">
        <v>36</v>
      </c>
      <c r="B45" s="206" t="s">
        <v>25</v>
      </c>
      <c r="C45" s="228" t="s">
        <v>56</v>
      </c>
      <c r="D45" s="228" t="s">
        <v>204</v>
      </c>
      <c r="E45" s="183"/>
      <c r="F45" s="184" t="s">
        <v>11</v>
      </c>
      <c r="G45" s="185"/>
      <c r="H45" s="188"/>
      <c r="I45" s="188"/>
      <c r="J45" s="187" t="s">
        <v>205</v>
      </c>
      <c r="K45" s="651"/>
    </row>
    <row r="46" spans="1:11" ht="15.75" customHeight="1">
      <c r="A46" s="209">
        <v>37</v>
      </c>
      <c r="B46" s="206" t="s">
        <v>25</v>
      </c>
      <c r="C46" s="228" t="s">
        <v>56</v>
      </c>
      <c r="D46" s="228" t="s">
        <v>1256</v>
      </c>
      <c r="E46" s="183"/>
      <c r="F46" s="184" t="s">
        <v>11</v>
      </c>
      <c r="G46" s="185"/>
      <c r="H46" s="188"/>
      <c r="I46" s="188"/>
      <c r="J46" s="187" t="s">
        <v>1257</v>
      </c>
      <c r="K46" s="651"/>
    </row>
    <row r="47" spans="1:11" ht="15.75" customHeight="1">
      <c r="A47" s="209">
        <v>38</v>
      </c>
      <c r="B47" s="206" t="s">
        <v>25</v>
      </c>
      <c r="C47" s="228" t="s">
        <v>56</v>
      </c>
      <c r="D47" s="228" t="s">
        <v>1258</v>
      </c>
      <c r="E47" s="183"/>
      <c r="F47" s="184" t="s">
        <v>11</v>
      </c>
      <c r="G47" s="185"/>
      <c r="H47" s="188"/>
      <c r="I47" s="188"/>
      <c r="J47" s="187" t="s">
        <v>1259</v>
      </c>
      <c r="K47" s="651"/>
    </row>
    <row r="48" spans="1:11" ht="15.75" customHeight="1">
      <c r="A48" s="209">
        <v>39</v>
      </c>
      <c r="B48" s="206" t="s">
        <v>25</v>
      </c>
      <c r="C48" s="228" t="s">
        <v>307</v>
      </c>
      <c r="D48" s="228" t="s">
        <v>1260</v>
      </c>
      <c r="E48" s="183"/>
      <c r="F48" s="234" t="s">
        <v>12</v>
      </c>
      <c r="G48" s="185"/>
      <c r="H48" s="188"/>
      <c r="I48" s="188"/>
      <c r="J48" s="187" t="s">
        <v>1633</v>
      </c>
      <c r="K48" s="193"/>
    </row>
    <row r="49" spans="1:11" ht="15.75" customHeight="1">
      <c r="A49" s="209">
        <v>40</v>
      </c>
      <c r="B49" s="206" t="s">
        <v>25</v>
      </c>
      <c r="C49" s="228" t="s">
        <v>307</v>
      </c>
      <c r="D49" s="228" t="s">
        <v>1261</v>
      </c>
      <c r="E49" s="183"/>
      <c r="F49" s="234" t="s">
        <v>12</v>
      </c>
      <c r="G49" s="185"/>
      <c r="H49" s="188"/>
      <c r="I49" s="188"/>
      <c r="J49" s="187" t="s">
        <v>1492</v>
      </c>
      <c r="K49" s="193"/>
    </row>
    <row r="50" spans="1:11" ht="15.75" customHeight="1">
      <c r="A50" s="209">
        <v>41</v>
      </c>
      <c r="B50" s="206" t="s">
        <v>25</v>
      </c>
      <c r="C50" s="228" t="s">
        <v>307</v>
      </c>
      <c r="D50" s="228" t="s">
        <v>1262</v>
      </c>
      <c r="E50" s="183"/>
      <c r="F50" s="234" t="s">
        <v>12</v>
      </c>
      <c r="G50" s="185"/>
      <c r="H50" s="188"/>
      <c r="I50" s="188"/>
      <c r="J50" s="187" t="s">
        <v>1493</v>
      </c>
      <c r="K50" s="193"/>
    </row>
    <row r="51" spans="1:11" ht="15.75" customHeight="1">
      <c r="A51" s="209">
        <v>42</v>
      </c>
      <c r="B51" s="206" t="s">
        <v>25</v>
      </c>
      <c r="C51" s="228" t="s">
        <v>307</v>
      </c>
      <c r="D51" s="228" t="s">
        <v>1263</v>
      </c>
      <c r="E51" s="183"/>
      <c r="F51" s="234" t="s">
        <v>12</v>
      </c>
      <c r="G51" s="185"/>
      <c r="H51" s="188"/>
      <c r="I51" s="188"/>
      <c r="J51" s="187" t="s">
        <v>1491</v>
      </c>
      <c r="K51" s="193"/>
    </row>
    <row r="52" spans="1:11" ht="16.5" customHeight="1">
      <c r="A52" s="209">
        <v>43</v>
      </c>
      <c r="B52" s="206" t="s">
        <v>25</v>
      </c>
      <c r="C52" s="228" t="s">
        <v>227</v>
      </c>
      <c r="D52" s="182" t="s">
        <v>1233</v>
      </c>
      <c r="E52" s="180" t="s">
        <v>539</v>
      </c>
      <c r="F52" s="184" t="s">
        <v>11</v>
      </c>
      <c r="G52" s="185"/>
      <c r="H52" s="188"/>
      <c r="I52" s="188"/>
      <c r="J52" s="187" t="s">
        <v>1494</v>
      </c>
      <c r="K52" s="210" t="s">
        <v>1866</v>
      </c>
    </row>
    <row r="53" spans="1:11" ht="16.5" customHeight="1">
      <c r="A53" s="209">
        <v>44</v>
      </c>
      <c r="B53" s="206" t="s">
        <v>25</v>
      </c>
      <c r="C53" s="228" t="s">
        <v>227</v>
      </c>
      <c r="D53" s="182" t="s">
        <v>1234</v>
      </c>
      <c r="E53" s="180" t="s">
        <v>540</v>
      </c>
      <c r="F53" s="184" t="s">
        <v>11</v>
      </c>
      <c r="G53" s="185"/>
      <c r="H53" s="188"/>
      <c r="I53" s="188"/>
      <c r="J53" s="187" t="s">
        <v>1495</v>
      </c>
      <c r="K53" s="210"/>
    </row>
    <row r="54" spans="1:11" ht="16.5" customHeight="1" thickBot="1">
      <c r="A54" s="209">
        <v>45</v>
      </c>
      <c r="B54" s="211" t="s">
        <v>25</v>
      </c>
      <c r="C54" s="194" t="s">
        <v>208</v>
      </c>
      <c r="D54" s="194" t="s">
        <v>209</v>
      </c>
      <c r="E54" s="195"/>
      <c r="F54" s="196" t="s">
        <v>12</v>
      </c>
      <c r="G54" s="197"/>
      <c r="H54" s="212"/>
      <c r="I54" s="212"/>
      <c r="J54" s="213" t="s">
        <v>1503</v>
      </c>
      <c r="K54" s="198"/>
    </row>
    <row r="55" spans="1:11" ht="15.75" customHeight="1">
      <c r="A55" s="178"/>
      <c r="B55" s="203"/>
      <c r="C55" s="147"/>
      <c r="D55" s="147"/>
      <c r="E55" s="178"/>
      <c r="F55" s="147"/>
      <c r="G55" s="147"/>
      <c r="H55" s="147"/>
      <c r="I55" s="147"/>
      <c r="J55" s="204"/>
      <c r="K55" s="147"/>
    </row>
    <row r="56" spans="1:11" ht="15.75" customHeight="1">
      <c r="A56" s="72"/>
      <c r="B56" s="150"/>
      <c r="C56" s="70"/>
      <c r="D56" s="70"/>
      <c r="E56" s="72"/>
      <c r="F56" s="70"/>
      <c r="G56" s="70"/>
      <c r="H56" s="70"/>
      <c r="I56" s="70"/>
      <c r="J56" s="131"/>
      <c r="K56" s="70"/>
    </row>
    <row r="57" spans="1:11" ht="15.75" customHeight="1">
      <c r="A57" s="72"/>
      <c r="B57" s="150"/>
      <c r="C57" s="70"/>
      <c r="D57" s="70"/>
      <c r="E57" s="72"/>
      <c r="F57" s="70"/>
      <c r="G57" s="70"/>
      <c r="H57" s="70"/>
      <c r="I57" s="70"/>
      <c r="J57" s="131"/>
      <c r="K57" s="70"/>
    </row>
    <row r="58" spans="1:11" ht="15.75" customHeight="1">
      <c r="A58" s="72"/>
      <c r="B58" s="150"/>
      <c r="C58" s="70"/>
      <c r="D58" s="70"/>
      <c r="E58" s="72"/>
      <c r="F58" s="70"/>
      <c r="G58" s="70"/>
      <c r="H58" s="70"/>
      <c r="I58" s="70"/>
      <c r="J58" s="131"/>
      <c r="K58" s="70"/>
    </row>
    <row r="59" spans="1:11" ht="15.75" customHeight="1">
      <c r="A59" s="72"/>
      <c r="B59" s="150"/>
      <c r="C59" s="70"/>
      <c r="D59" s="70"/>
      <c r="E59" s="72"/>
      <c r="F59" s="70"/>
      <c r="G59" s="70"/>
      <c r="H59" s="70"/>
      <c r="I59" s="70"/>
      <c r="J59" s="131"/>
      <c r="K59" s="70"/>
    </row>
    <row r="60" spans="1:11" ht="15.75" customHeight="1">
      <c r="A60" s="72"/>
      <c r="B60" s="150"/>
      <c r="C60" s="70"/>
      <c r="D60" s="70"/>
      <c r="E60" s="72"/>
      <c r="F60" s="70"/>
      <c r="G60" s="70"/>
      <c r="H60" s="70"/>
      <c r="I60" s="70"/>
      <c r="J60" s="131"/>
      <c r="K60" s="70"/>
    </row>
    <row r="61" spans="1:11" ht="15.75" customHeight="1">
      <c r="A61" s="72"/>
      <c r="B61" s="150"/>
      <c r="C61" s="70"/>
      <c r="D61" s="70"/>
      <c r="E61" s="72"/>
      <c r="F61" s="70"/>
      <c r="G61" s="70"/>
      <c r="H61" s="70"/>
      <c r="I61" s="70"/>
      <c r="J61" s="131"/>
      <c r="K61" s="70"/>
    </row>
    <row r="62" spans="1:11" ht="15.75" customHeight="1">
      <c r="A62" s="72"/>
      <c r="B62" s="150"/>
      <c r="C62" s="70"/>
      <c r="D62" s="70"/>
      <c r="E62" s="72"/>
      <c r="F62" s="70"/>
      <c r="G62" s="70"/>
      <c r="H62" s="70"/>
      <c r="I62" s="70"/>
      <c r="J62" s="131"/>
      <c r="K62" s="70"/>
    </row>
    <row r="63" spans="1:11" ht="15.75" customHeight="1">
      <c r="A63" s="72"/>
      <c r="B63" s="150"/>
      <c r="C63" s="70"/>
      <c r="D63" s="70"/>
      <c r="E63" s="72"/>
      <c r="F63" s="70"/>
      <c r="G63" s="70"/>
      <c r="H63" s="70"/>
      <c r="I63" s="70"/>
      <c r="J63" s="131"/>
      <c r="K63" s="70"/>
    </row>
    <row r="64" spans="1:11" ht="15.75" customHeight="1">
      <c r="A64" s="72"/>
      <c r="B64" s="150"/>
      <c r="C64" s="70"/>
      <c r="D64" s="70"/>
      <c r="E64" s="72"/>
      <c r="F64" s="70"/>
      <c r="G64" s="70"/>
      <c r="H64" s="70"/>
      <c r="I64" s="70"/>
      <c r="J64" s="131"/>
      <c r="K64" s="70"/>
    </row>
    <row r="65" spans="1:11" ht="15.75" customHeight="1">
      <c r="A65" s="72"/>
      <c r="B65" s="150"/>
      <c r="C65" s="70"/>
      <c r="D65" s="70"/>
      <c r="E65" s="72"/>
      <c r="F65" s="70"/>
      <c r="G65" s="70"/>
      <c r="H65" s="70"/>
      <c r="I65" s="70"/>
      <c r="J65" s="131"/>
      <c r="K65" s="70"/>
    </row>
    <row r="66" spans="1:11" ht="15.75" customHeight="1">
      <c r="A66" s="72"/>
      <c r="B66" s="150"/>
      <c r="C66" s="70"/>
      <c r="D66" s="70"/>
      <c r="E66" s="72"/>
      <c r="F66" s="70"/>
      <c r="G66" s="70"/>
      <c r="H66" s="70"/>
      <c r="I66" s="70"/>
      <c r="J66" s="131"/>
      <c r="K66" s="70"/>
    </row>
    <row r="67" spans="1:11" ht="15.75" customHeight="1">
      <c r="A67" s="72"/>
      <c r="B67" s="150"/>
      <c r="C67" s="70"/>
      <c r="D67" s="70"/>
      <c r="E67" s="72"/>
      <c r="F67" s="70"/>
      <c r="G67" s="70"/>
      <c r="H67" s="70"/>
      <c r="I67" s="70"/>
      <c r="J67" s="131"/>
      <c r="K67" s="70"/>
    </row>
    <row r="68" spans="1:11" ht="15.75" customHeight="1">
      <c r="A68" s="72"/>
      <c r="B68" s="150"/>
      <c r="C68" s="70"/>
      <c r="D68" s="70"/>
      <c r="E68" s="72"/>
      <c r="F68" s="70"/>
      <c r="G68" s="70"/>
      <c r="H68" s="70"/>
      <c r="I68" s="70"/>
      <c r="J68" s="131"/>
      <c r="K68" s="70"/>
    </row>
    <row r="69" spans="1:11" ht="15.75" customHeight="1">
      <c r="A69" s="72"/>
      <c r="B69" s="150"/>
      <c r="C69" s="70"/>
      <c r="D69" s="70"/>
      <c r="E69" s="72"/>
      <c r="F69" s="70"/>
      <c r="G69" s="70"/>
      <c r="H69" s="70"/>
      <c r="I69" s="70"/>
      <c r="J69" s="131"/>
      <c r="K69" s="70"/>
    </row>
    <row r="70" spans="1:11" ht="15.75" customHeight="1">
      <c r="A70" s="72"/>
      <c r="B70" s="150"/>
      <c r="C70" s="70"/>
      <c r="D70" s="70"/>
      <c r="E70" s="72"/>
      <c r="F70" s="70"/>
      <c r="G70" s="70"/>
      <c r="H70" s="70"/>
      <c r="I70" s="70"/>
      <c r="J70" s="131"/>
      <c r="K70" s="70"/>
    </row>
    <row r="71" spans="1:11" ht="15.75" customHeight="1">
      <c r="A71" s="72"/>
      <c r="B71" s="150"/>
      <c r="C71" s="70"/>
      <c r="D71" s="70"/>
      <c r="E71" s="72"/>
      <c r="F71" s="70"/>
      <c r="G71" s="70"/>
      <c r="H71" s="70"/>
      <c r="I71" s="70"/>
      <c r="J71" s="131"/>
      <c r="K71" s="70"/>
    </row>
    <row r="72" spans="1:11" ht="15.75" customHeight="1">
      <c r="A72" s="72"/>
      <c r="B72" s="150"/>
      <c r="C72" s="70"/>
      <c r="D72" s="70"/>
      <c r="E72" s="72"/>
      <c r="F72" s="70"/>
      <c r="G72" s="70"/>
      <c r="H72" s="70"/>
      <c r="I72" s="70"/>
      <c r="J72" s="131"/>
      <c r="K72" s="70"/>
    </row>
    <row r="73" spans="1:11" ht="15.75" customHeight="1">
      <c r="A73" s="72"/>
      <c r="B73" s="150"/>
      <c r="C73" s="70"/>
      <c r="D73" s="70"/>
      <c r="E73" s="72"/>
      <c r="F73" s="70"/>
      <c r="G73" s="70"/>
      <c r="H73" s="70"/>
      <c r="I73" s="70"/>
      <c r="J73" s="131"/>
      <c r="K73" s="70"/>
    </row>
    <row r="74" spans="1:11" ht="15.75" customHeight="1">
      <c r="A74" s="72"/>
      <c r="B74" s="150"/>
      <c r="C74" s="70"/>
      <c r="D74" s="70"/>
      <c r="E74" s="72"/>
      <c r="F74" s="70"/>
      <c r="G74" s="70"/>
      <c r="H74" s="70"/>
      <c r="I74" s="70"/>
      <c r="J74" s="131"/>
      <c r="K74" s="70"/>
    </row>
    <row r="75" spans="1:11" ht="15.75" customHeight="1">
      <c r="A75" s="72"/>
      <c r="B75" s="150"/>
      <c r="C75" s="70"/>
      <c r="D75" s="70"/>
      <c r="E75" s="72"/>
      <c r="F75" s="70"/>
      <c r="G75" s="70"/>
      <c r="H75" s="70"/>
      <c r="I75" s="70"/>
      <c r="J75" s="131"/>
      <c r="K75" s="70"/>
    </row>
    <row r="76" spans="1:11" ht="15.75" customHeight="1">
      <c r="A76" s="72"/>
      <c r="B76" s="150"/>
      <c r="C76" s="70"/>
      <c r="D76" s="70"/>
      <c r="E76" s="72"/>
      <c r="F76" s="70"/>
      <c r="G76" s="70"/>
      <c r="H76" s="70"/>
      <c r="I76" s="70"/>
      <c r="J76" s="131"/>
      <c r="K76" s="70"/>
    </row>
    <row r="77" spans="1:11" ht="15.75" customHeight="1">
      <c r="A77" s="72"/>
      <c r="B77" s="150"/>
      <c r="C77" s="70"/>
      <c r="D77" s="70"/>
      <c r="E77" s="72"/>
      <c r="F77" s="70"/>
      <c r="G77" s="70"/>
      <c r="H77" s="70"/>
      <c r="I77" s="70"/>
      <c r="J77" s="131"/>
      <c r="K77" s="70"/>
    </row>
    <row r="78" spans="1:11" ht="15.75" customHeight="1">
      <c r="A78" s="72"/>
      <c r="B78" s="150"/>
      <c r="C78" s="70"/>
      <c r="D78" s="70"/>
      <c r="E78" s="72"/>
      <c r="F78" s="70"/>
      <c r="G78" s="70"/>
      <c r="H78" s="70"/>
      <c r="I78" s="70"/>
      <c r="J78" s="131"/>
      <c r="K78" s="70"/>
    </row>
    <row r="79" spans="1:11" ht="15.75" customHeight="1">
      <c r="A79" s="72"/>
      <c r="B79" s="150"/>
      <c r="C79" s="70"/>
      <c r="D79" s="70"/>
      <c r="E79" s="72"/>
      <c r="F79" s="70"/>
      <c r="G79" s="70"/>
      <c r="H79" s="70"/>
      <c r="I79" s="70"/>
      <c r="J79" s="131"/>
      <c r="K79" s="70"/>
    </row>
    <row r="80" spans="1:11" ht="15.75" customHeight="1">
      <c r="A80" s="72"/>
      <c r="B80" s="150"/>
      <c r="C80" s="70"/>
      <c r="D80" s="70"/>
      <c r="E80" s="72"/>
      <c r="F80" s="70"/>
      <c r="G80" s="70"/>
      <c r="H80" s="70"/>
      <c r="I80" s="70"/>
      <c r="J80" s="131"/>
      <c r="K80" s="70"/>
    </row>
    <row r="81" spans="1:11" ht="15.75" customHeight="1">
      <c r="A81" s="72"/>
      <c r="B81" s="150"/>
      <c r="C81" s="70"/>
      <c r="D81" s="70"/>
      <c r="E81" s="72"/>
      <c r="F81" s="70"/>
      <c r="G81" s="70"/>
      <c r="H81" s="70"/>
      <c r="I81" s="70"/>
      <c r="J81" s="131"/>
      <c r="K81" s="70"/>
    </row>
    <row r="82" spans="1:11" ht="15.75" customHeight="1">
      <c r="A82" s="72"/>
      <c r="B82" s="150"/>
      <c r="C82" s="70"/>
      <c r="D82" s="70"/>
      <c r="E82" s="72"/>
      <c r="F82" s="70"/>
      <c r="G82" s="70"/>
      <c r="H82" s="70"/>
      <c r="I82" s="70"/>
      <c r="J82" s="131"/>
      <c r="K82" s="70"/>
    </row>
    <row r="83" spans="1:11" ht="15.75" customHeight="1">
      <c r="A83" s="72"/>
      <c r="B83" s="150"/>
      <c r="C83" s="70"/>
      <c r="D83" s="70"/>
      <c r="E83" s="72"/>
      <c r="F83" s="70"/>
      <c r="G83" s="70"/>
      <c r="H83" s="70"/>
      <c r="I83" s="70"/>
      <c r="J83" s="131"/>
      <c r="K83" s="70"/>
    </row>
    <row r="84" spans="1:11" ht="15.75" customHeight="1">
      <c r="A84" s="72"/>
      <c r="B84" s="150"/>
      <c r="C84" s="70"/>
      <c r="D84" s="70"/>
      <c r="E84" s="72"/>
      <c r="F84" s="70"/>
      <c r="G84" s="70"/>
      <c r="H84" s="70"/>
      <c r="I84" s="70"/>
      <c r="J84" s="131"/>
      <c r="K84" s="70"/>
    </row>
    <row r="85" spans="1:11" ht="15.75" customHeight="1">
      <c r="A85" s="72"/>
      <c r="B85" s="150"/>
      <c r="C85" s="70"/>
      <c r="D85" s="70"/>
      <c r="E85" s="72"/>
      <c r="F85" s="70"/>
      <c r="G85" s="70"/>
      <c r="H85" s="70"/>
      <c r="I85" s="70"/>
      <c r="J85" s="131"/>
      <c r="K85" s="70"/>
    </row>
    <row r="86" spans="1:11" ht="15.75" customHeight="1">
      <c r="A86" s="72"/>
      <c r="B86" s="150"/>
      <c r="C86" s="70"/>
      <c r="D86" s="70"/>
      <c r="E86" s="72"/>
      <c r="F86" s="70"/>
      <c r="G86" s="70"/>
      <c r="H86" s="70"/>
      <c r="I86" s="70"/>
      <c r="J86" s="131"/>
      <c r="K86" s="70"/>
    </row>
    <row r="87" spans="1:11" ht="15.75" customHeight="1">
      <c r="A87" s="72"/>
      <c r="B87" s="150"/>
      <c r="C87" s="70"/>
      <c r="D87" s="70"/>
      <c r="E87" s="72"/>
      <c r="F87" s="70"/>
      <c r="G87" s="70"/>
      <c r="H87" s="70"/>
      <c r="I87" s="70"/>
      <c r="J87" s="131"/>
      <c r="K87" s="70"/>
    </row>
    <row r="88" spans="1:11" ht="15.75" customHeight="1">
      <c r="A88" s="72"/>
      <c r="B88" s="150"/>
      <c r="C88" s="70"/>
      <c r="D88" s="70"/>
      <c r="E88" s="72"/>
      <c r="F88" s="70"/>
      <c r="G88" s="70"/>
      <c r="H88" s="70"/>
      <c r="I88" s="70"/>
      <c r="J88" s="131"/>
      <c r="K88" s="70"/>
    </row>
    <row r="89" spans="1:11" ht="15.75" customHeight="1">
      <c r="A89" s="72"/>
      <c r="B89" s="150"/>
      <c r="C89" s="70"/>
      <c r="D89" s="70"/>
      <c r="E89" s="72"/>
      <c r="F89" s="70"/>
      <c r="G89" s="70"/>
      <c r="H89" s="70"/>
      <c r="I89" s="70"/>
      <c r="J89" s="131"/>
      <c r="K89" s="70"/>
    </row>
    <row r="90" spans="1:11" ht="15.75" customHeight="1">
      <c r="A90" s="72"/>
      <c r="B90" s="150"/>
      <c r="C90" s="70"/>
      <c r="D90" s="70"/>
      <c r="E90" s="72"/>
      <c r="F90" s="70"/>
      <c r="G90" s="70"/>
      <c r="H90" s="70"/>
      <c r="I90" s="70"/>
      <c r="J90" s="131"/>
      <c r="K90" s="70"/>
    </row>
    <row r="91" spans="1:11" ht="15.75" customHeight="1">
      <c r="A91" s="72"/>
      <c r="B91" s="150"/>
      <c r="C91" s="70"/>
      <c r="D91" s="70"/>
      <c r="E91" s="72"/>
      <c r="F91" s="70"/>
      <c r="G91" s="70"/>
      <c r="H91" s="70"/>
      <c r="I91" s="70"/>
      <c r="J91" s="131"/>
      <c r="K91" s="70"/>
    </row>
    <row r="92" spans="1:11" ht="15.75" customHeight="1">
      <c r="A92" s="72"/>
      <c r="B92" s="150"/>
      <c r="C92" s="70"/>
      <c r="D92" s="70"/>
      <c r="E92" s="72"/>
      <c r="F92" s="70"/>
      <c r="G92" s="70"/>
      <c r="H92" s="70"/>
      <c r="I92" s="70"/>
      <c r="J92" s="131"/>
      <c r="K92" s="70"/>
    </row>
    <row r="93" spans="1:11" ht="15.75" customHeight="1">
      <c r="A93" s="72"/>
      <c r="B93" s="150"/>
      <c r="C93" s="70"/>
      <c r="D93" s="70"/>
      <c r="E93" s="72"/>
      <c r="F93" s="70"/>
      <c r="G93" s="70"/>
      <c r="H93" s="70"/>
      <c r="I93" s="70"/>
      <c r="J93" s="131"/>
      <c r="K93" s="70"/>
    </row>
    <row r="94" spans="1:11" ht="15.75" customHeight="1">
      <c r="A94" s="72"/>
      <c r="B94" s="150"/>
      <c r="C94" s="70"/>
      <c r="D94" s="70"/>
      <c r="E94" s="72"/>
      <c r="F94" s="70"/>
      <c r="G94" s="70"/>
      <c r="H94" s="70"/>
      <c r="I94" s="70"/>
      <c r="J94" s="131"/>
      <c r="K94" s="70"/>
    </row>
    <row r="95" spans="1:11" ht="15.75" customHeight="1">
      <c r="A95" s="72"/>
      <c r="B95" s="150"/>
      <c r="C95" s="70"/>
      <c r="D95" s="70"/>
      <c r="E95" s="72"/>
      <c r="F95" s="70"/>
      <c r="G95" s="70"/>
      <c r="H95" s="70"/>
      <c r="I95" s="70"/>
      <c r="J95" s="131"/>
      <c r="K95" s="70"/>
    </row>
    <row r="96" spans="1:11" ht="15.75" customHeight="1">
      <c r="A96" s="72"/>
      <c r="B96" s="150"/>
      <c r="C96" s="70"/>
      <c r="D96" s="70"/>
      <c r="E96" s="72"/>
      <c r="F96" s="70"/>
      <c r="G96" s="70"/>
      <c r="H96" s="70"/>
      <c r="I96" s="70"/>
      <c r="J96" s="131"/>
      <c r="K96" s="70"/>
    </row>
    <row r="97" spans="1:11" ht="15.75" customHeight="1">
      <c r="A97" s="72"/>
      <c r="B97" s="150"/>
      <c r="C97" s="70"/>
      <c r="D97" s="70"/>
      <c r="E97" s="72"/>
      <c r="F97" s="70"/>
      <c r="G97" s="70"/>
      <c r="H97" s="70"/>
      <c r="I97" s="70"/>
      <c r="J97" s="131"/>
      <c r="K97" s="70"/>
    </row>
    <row r="98" spans="1:11" ht="15.75" customHeight="1">
      <c r="A98" s="72"/>
      <c r="B98" s="150"/>
      <c r="C98" s="70"/>
      <c r="D98" s="70"/>
      <c r="E98" s="72"/>
      <c r="F98" s="70"/>
      <c r="G98" s="70"/>
      <c r="H98" s="70"/>
      <c r="I98" s="70"/>
      <c r="J98" s="131"/>
      <c r="K98" s="70"/>
    </row>
    <row r="99" spans="1:11" ht="15.75" customHeight="1">
      <c r="A99" s="72"/>
      <c r="B99" s="150"/>
      <c r="C99" s="70"/>
      <c r="D99" s="70"/>
      <c r="E99" s="72"/>
      <c r="F99" s="70"/>
      <c r="G99" s="70"/>
      <c r="H99" s="70"/>
      <c r="I99" s="70"/>
      <c r="J99" s="131"/>
      <c r="K99" s="70"/>
    </row>
    <row r="100" spans="1:11" ht="15.75" customHeight="1">
      <c r="A100" s="72"/>
      <c r="B100" s="150"/>
      <c r="C100" s="70"/>
      <c r="D100" s="70"/>
      <c r="E100" s="72"/>
      <c r="F100" s="70"/>
      <c r="G100" s="70"/>
      <c r="H100" s="70"/>
      <c r="I100" s="70"/>
      <c r="J100" s="131"/>
      <c r="K100" s="70"/>
    </row>
    <row r="101" spans="1:11" ht="15.75" customHeight="1">
      <c r="A101" s="72"/>
      <c r="B101" s="150"/>
      <c r="C101" s="70"/>
      <c r="D101" s="70"/>
      <c r="E101" s="72"/>
      <c r="F101" s="70"/>
      <c r="G101" s="70"/>
      <c r="H101" s="70"/>
      <c r="I101" s="70"/>
      <c r="J101" s="131"/>
      <c r="K101" s="70"/>
    </row>
    <row r="102" spans="1:11" ht="15.75" customHeight="1">
      <c r="A102" s="72"/>
      <c r="B102" s="150"/>
      <c r="C102" s="70"/>
      <c r="D102" s="70"/>
      <c r="E102" s="72"/>
      <c r="F102" s="70"/>
      <c r="G102" s="70"/>
      <c r="H102" s="70"/>
      <c r="I102" s="70"/>
      <c r="J102" s="131"/>
      <c r="K102" s="70"/>
    </row>
    <row r="103" spans="1:11" ht="15.75" customHeight="1">
      <c r="A103" s="72"/>
      <c r="B103" s="150"/>
      <c r="C103" s="70"/>
      <c r="D103" s="70"/>
      <c r="E103" s="72"/>
      <c r="F103" s="70"/>
      <c r="G103" s="70"/>
      <c r="H103" s="70"/>
      <c r="I103" s="70"/>
      <c r="J103" s="131"/>
      <c r="K103" s="70"/>
    </row>
    <row r="104" spans="1:11" ht="15.75" customHeight="1">
      <c r="A104" s="72"/>
      <c r="B104" s="150"/>
      <c r="C104" s="70"/>
      <c r="D104" s="70"/>
      <c r="E104" s="72"/>
      <c r="F104" s="70"/>
      <c r="G104" s="70"/>
      <c r="H104" s="70"/>
      <c r="I104" s="70"/>
      <c r="J104" s="131"/>
      <c r="K104" s="70"/>
    </row>
    <row r="105" spans="1:11" ht="15.75" customHeight="1">
      <c r="A105" s="72"/>
      <c r="B105" s="150"/>
      <c r="C105" s="70"/>
      <c r="D105" s="70"/>
      <c r="E105" s="72"/>
      <c r="F105" s="70"/>
      <c r="G105" s="70"/>
      <c r="H105" s="70"/>
      <c r="I105" s="70"/>
      <c r="J105" s="131"/>
      <c r="K105" s="70"/>
    </row>
    <row r="106" spans="1:11" ht="15.75" customHeight="1">
      <c r="A106" s="72"/>
      <c r="B106" s="150"/>
      <c r="C106" s="70"/>
      <c r="D106" s="70"/>
      <c r="E106" s="72"/>
      <c r="F106" s="70"/>
      <c r="G106" s="70"/>
      <c r="H106" s="70"/>
      <c r="I106" s="70"/>
      <c r="J106" s="131"/>
      <c r="K106" s="70"/>
    </row>
    <row r="107" spans="1:11" ht="15.75" customHeight="1">
      <c r="A107" s="72"/>
      <c r="B107" s="150"/>
      <c r="C107" s="70"/>
      <c r="D107" s="70"/>
      <c r="E107" s="72"/>
      <c r="F107" s="70"/>
      <c r="G107" s="70"/>
      <c r="H107" s="70"/>
      <c r="I107" s="70"/>
      <c r="J107" s="131"/>
      <c r="K107" s="70"/>
    </row>
    <row r="108" spans="1:11" ht="15.75" customHeight="1">
      <c r="A108" s="72"/>
      <c r="B108" s="150"/>
      <c r="C108" s="70"/>
      <c r="D108" s="70"/>
      <c r="E108" s="72"/>
      <c r="F108" s="70"/>
      <c r="G108" s="70"/>
      <c r="H108" s="70"/>
      <c r="I108" s="70"/>
      <c r="J108" s="131"/>
      <c r="K108" s="70"/>
    </row>
    <row r="109" spans="1:11" ht="15.75" customHeight="1">
      <c r="A109" s="72"/>
      <c r="B109" s="150"/>
      <c r="C109" s="70"/>
      <c r="D109" s="70"/>
      <c r="E109" s="72"/>
      <c r="F109" s="70"/>
      <c r="G109" s="70"/>
      <c r="H109" s="70"/>
      <c r="I109" s="70"/>
      <c r="J109" s="131"/>
      <c r="K109" s="70"/>
    </row>
    <row r="110" spans="1:11" ht="15.75" customHeight="1">
      <c r="A110" s="72"/>
      <c r="B110" s="150"/>
      <c r="C110" s="70"/>
      <c r="D110" s="70"/>
      <c r="E110" s="72"/>
      <c r="F110" s="70"/>
      <c r="G110" s="70"/>
      <c r="H110" s="70"/>
      <c r="I110" s="70"/>
      <c r="J110" s="131"/>
      <c r="K110" s="70"/>
    </row>
    <row r="111" spans="1:11" ht="15.75" customHeight="1">
      <c r="A111" s="72"/>
      <c r="B111" s="150"/>
      <c r="C111" s="70"/>
      <c r="D111" s="70"/>
      <c r="E111" s="72"/>
      <c r="F111" s="70"/>
      <c r="G111" s="70"/>
      <c r="H111" s="70"/>
      <c r="I111" s="70"/>
      <c r="J111" s="131"/>
      <c r="K111" s="70"/>
    </row>
    <row r="112" spans="1:11" ht="15.75" customHeight="1">
      <c r="A112" s="72"/>
      <c r="B112" s="150"/>
      <c r="C112" s="70"/>
      <c r="D112" s="70"/>
      <c r="E112" s="72"/>
      <c r="F112" s="70"/>
      <c r="G112" s="70"/>
      <c r="H112" s="70"/>
      <c r="I112" s="70"/>
      <c r="J112" s="131"/>
      <c r="K112" s="70"/>
    </row>
    <row r="113" spans="1:11" ht="15.75" customHeight="1">
      <c r="A113" s="72"/>
      <c r="B113" s="150"/>
      <c r="C113" s="70"/>
      <c r="D113" s="70"/>
      <c r="E113" s="72"/>
      <c r="F113" s="70"/>
      <c r="G113" s="70"/>
      <c r="H113" s="70"/>
      <c r="I113" s="70"/>
      <c r="J113" s="131"/>
      <c r="K113" s="70"/>
    </row>
    <row r="114" spans="1:11" ht="15.75" customHeight="1">
      <c r="A114" s="72"/>
      <c r="B114" s="150"/>
      <c r="C114" s="70"/>
      <c r="D114" s="70"/>
      <c r="E114" s="72"/>
      <c r="F114" s="70"/>
      <c r="G114" s="70"/>
      <c r="H114" s="70"/>
      <c r="I114" s="70"/>
      <c r="J114" s="131"/>
      <c r="K114" s="70"/>
    </row>
    <row r="115" spans="1:11" ht="15.75" customHeight="1">
      <c r="A115" s="72"/>
      <c r="B115" s="150"/>
      <c r="C115" s="70"/>
      <c r="D115" s="70"/>
      <c r="E115" s="72"/>
      <c r="F115" s="70"/>
      <c r="G115" s="70"/>
      <c r="H115" s="70"/>
      <c r="I115" s="70"/>
      <c r="J115" s="131"/>
      <c r="K115" s="70"/>
    </row>
    <row r="116" spans="1:11" ht="15.75" customHeight="1">
      <c r="A116" s="72"/>
      <c r="B116" s="150"/>
      <c r="C116" s="70"/>
      <c r="D116" s="70"/>
      <c r="E116" s="72"/>
      <c r="F116" s="70"/>
      <c r="G116" s="70"/>
      <c r="H116" s="70"/>
      <c r="I116" s="70"/>
      <c r="J116" s="131"/>
      <c r="K116" s="70"/>
    </row>
    <row r="117" spans="1:11" ht="15.75" customHeight="1">
      <c r="A117" s="72"/>
      <c r="B117" s="150"/>
      <c r="C117" s="70"/>
      <c r="D117" s="70"/>
      <c r="E117" s="72"/>
      <c r="F117" s="70"/>
      <c r="G117" s="70"/>
      <c r="H117" s="70"/>
      <c r="I117" s="70"/>
      <c r="J117" s="131"/>
      <c r="K117" s="70"/>
    </row>
    <row r="118" spans="1:11" ht="15.75" customHeight="1">
      <c r="A118" s="72"/>
      <c r="B118" s="150"/>
      <c r="C118" s="70"/>
      <c r="D118" s="70"/>
      <c r="E118" s="72"/>
      <c r="F118" s="70"/>
      <c r="G118" s="70"/>
      <c r="H118" s="70"/>
      <c r="I118" s="70"/>
      <c r="J118" s="131"/>
      <c r="K118" s="70"/>
    </row>
    <row r="119" spans="1:11" ht="15.75" customHeight="1">
      <c r="A119" s="72"/>
      <c r="B119" s="150"/>
      <c r="C119" s="70"/>
      <c r="D119" s="70"/>
      <c r="E119" s="72"/>
      <c r="F119" s="70"/>
      <c r="G119" s="70"/>
      <c r="H119" s="70"/>
      <c r="I119" s="70"/>
      <c r="J119" s="131"/>
      <c r="K119" s="70"/>
    </row>
    <row r="120" spans="1:11" ht="15.75" customHeight="1">
      <c r="A120" s="72"/>
      <c r="B120" s="150"/>
      <c r="C120" s="70"/>
      <c r="D120" s="70"/>
      <c r="E120" s="72"/>
      <c r="F120" s="70"/>
      <c r="G120" s="70"/>
      <c r="H120" s="70"/>
      <c r="I120" s="70"/>
      <c r="J120" s="131"/>
      <c r="K120" s="70"/>
    </row>
    <row r="121" spans="1:11" ht="15.75" customHeight="1">
      <c r="A121" s="72"/>
      <c r="B121" s="150"/>
      <c r="C121" s="70"/>
      <c r="D121" s="70"/>
      <c r="E121" s="72"/>
      <c r="F121" s="70"/>
      <c r="G121" s="70"/>
      <c r="H121" s="70"/>
      <c r="I121" s="70"/>
      <c r="J121" s="131"/>
      <c r="K121" s="70"/>
    </row>
    <row r="122" spans="1:11" ht="15.75" customHeight="1">
      <c r="A122" s="72"/>
      <c r="B122" s="150"/>
      <c r="C122" s="70"/>
      <c r="D122" s="70"/>
      <c r="E122" s="72"/>
      <c r="F122" s="70"/>
      <c r="G122" s="70"/>
      <c r="H122" s="70"/>
      <c r="I122" s="70"/>
      <c r="J122" s="131"/>
      <c r="K122" s="70"/>
    </row>
    <row r="123" spans="1:11" ht="15.75" customHeight="1">
      <c r="A123" s="72"/>
      <c r="B123" s="150"/>
      <c r="C123" s="70"/>
      <c r="D123" s="70"/>
      <c r="E123" s="72"/>
      <c r="F123" s="70"/>
      <c r="G123" s="70"/>
      <c r="H123" s="70"/>
      <c r="I123" s="70"/>
      <c r="J123" s="131"/>
      <c r="K123" s="70"/>
    </row>
    <row r="124" spans="1:11" ht="15.75" customHeight="1">
      <c r="A124" s="72"/>
      <c r="B124" s="150"/>
      <c r="C124" s="70"/>
      <c r="D124" s="70"/>
      <c r="E124" s="72"/>
      <c r="F124" s="70"/>
      <c r="G124" s="70"/>
      <c r="H124" s="70"/>
      <c r="I124" s="70"/>
      <c r="J124" s="131"/>
      <c r="K124" s="70"/>
    </row>
    <row r="125" spans="1:11" ht="15.75" customHeight="1">
      <c r="A125" s="72"/>
      <c r="B125" s="150"/>
      <c r="C125" s="70"/>
      <c r="D125" s="70"/>
      <c r="E125" s="72"/>
      <c r="F125" s="70"/>
      <c r="G125" s="70"/>
      <c r="H125" s="70"/>
      <c r="I125" s="70"/>
      <c r="J125" s="131"/>
      <c r="K125" s="70"/>
    </row>
    <row r="126" spans="1:11" ht="15.75" customHeight="1">
      <c r="A126" s="72"/>
      <c r="B126" s="150"/>
      <c r="C126" s="70"/>
      <c r="D126" s="70"/>
      <c r="E126" s="72"/>
      <c r="F126" s="70"/>
      <c r="G126" s="70"/>
      <c r="H126" s="70"/>
      <c r="I126" s="70"/>
      <c r="J126" s="131"/>
      <c r="K126" s="70"/>
    </row>
    <row r="127" spans="1:11" ht="15.75" customHeight="1">
      <c r="A127" s="72"/>
      <c r="B127" s="150"/>
      <c r="C127" s="70"/>
      <c r="D127" s="70"/>
      <c r="E127" s="72"/>
      <c r="F127" s="70"/>
      <c r="G127" s="70"/>
      <c r="H127" s="70"/>
      <c r="I127" s="70"/>
      <c r="J127" s="131"/>
      <c r="K127" s="70"/>
    </row>
    <row r="128" spans="1:11" ht="15.75" customHeight="1">
      <c r="A128" s="72"/>
      <c r="B128" s="150"/>
      <c r="C128" s="70"/>
      <c r="D128" s="70"/>
      <c r="E128" s="72"/>
      <c r="F128" s="70"/>
      <c r="G128" s="70"/>
      <c r="H128" s="70"/>
      <c r="I128" s="70"/>
      <c r="J128" s="131"/>
      <c r="K128" s="70"/>
    </row>
    <row r="129" spans="1:11" ht="15.75" customHeight="1">
      <c r="A129" s="72"/>
      <c r="B129" s="150"/>
      <c r="C129" s="70"/>
      <c r="D129" s="70"/>
      <c r="E129" s="72"/>
      <c r="F129" s="70"/>
      <c r="G129" s="70"/>
      <c r="H129" s="70"/>
      <c r="I129" s="70"/>
      <c r="J129" s="131"/>
      <c r="K129" s="70"/>
    </row>
    <row r="130" spans="1:11" ht="15.75" customHeight="1">
      <c r="A130" s="72"/>
      <c r="B130" s="150"/>
      <c r="C130" s="70"/>
      <c r="D130" s="70"/>
      <c r="E130" s="72"/>
      <c r="F130" s="70"/>
      <c r="G130" s="70"/>
      <c r="H130" s="70"/>
      <c r="I130" s="70"/>
      <c r="J130" s="131"/>
      <c r="K130" s="70"/>
    </row>
    <row r="131" spans="1:11" ht="15.75" customHeight="1">
      <c r="A131" s="72"/>
      <c r="B131" s="150"/>
      <c r="C131" s="70"/>
      <c r="D131" s="70"/>
      <c r="E131" s="72"/>
      <c r="F131" s="70"/>
      <c r="G131" s="70"/>
      <c r="H131" s="70"/>
      <c r="I131" s="70"/>
      <c r="J131" s="131"/>
      <c r="K131" s="70"/>
    </row>
    <row r="132" spans="1:11" ht="15.75" customHeight="1">
      <c r="A132" s="72"/>
      <c r="B132" s="150"/>
      <c r="C132" s="70"/>
      <c r="D132" s="70"/>
      <c r="E132" s="72"/>
      <c r="F132" s="70"/>
      <c r="G132" s="70"/>
      <c r="H132" s="70"/>
      <c r="I132" s="70"/>
      <c r="J132" s="131"/>
      <c r="K132" s="70"/>
    </row>
    <row r="133" spans="1:11" ht="15.75" customHeight="1">
      <c r="A133" s="72"/>
      <c r="B133" s="150"/>
      <c r="C133" s="70"/>
      <c r="D133" s="70"/>
      <c r="E133" s="72"/>
      <c r="F133" s="70"/>
      <c r="G133" s="70"/>
      <c r="H133" s="70"/>
      <c r="I133" s="70"/>
      <c r="J133" s="131"/>
      <c r="K133" s="70"/>
    </row>
    <row r="134" spans="1:11" ht="15.75" customHeight="1">
      <c r="A134" s="72"/>
      <c r="B134" s="150"/>
      <c r="C134" s="70"/>
      <c r="D134" s="70"/>
      <c r="E134" s="72"/>
      <c r="F134" s="70"/>
      <c r="G134" s="70"/>
      <c r="H134" s="70"/>
      <c r="I134" s="70"/>
      <c r="J134" s="131"/>
      <c r="K134" s="70"/>
    </row>
    <row r="135" spans="1:11" ht="15.75" customHeight="1">
      <c r="A135" s="72"/>
      <c r="B135" s="150"/>
      <c r="C135" s="70"/>
      <c r="D135" s="70"/>
      <c r="E135" s="72"/>
      <c r="F135" s="70"/>
      <c r="G135" s="70"/>
      <c r="H135" s="70"/>
      <c r="I135" s="70"/>
      <c r="J135" s="131"/>
      <c r="K135" s="70"/>
    </row>
    <row r="136" spans="1:11" ht="15.75" customHeight="1">
      <c r="A136" s="72"/>
      <c r="B136" s="150"/>
      <c r="C136" s="70"/>
      <c r="D136" s="70"/>
      <c r="E136" s="72"/>
      <c r="F136" s="70"/>
      <c r="G136" s="70"/>
      <c r="H136" s="70"/>
      <c r="I136" s="70"/>
      <c r="J136" s="131"/>
      <c r="K136" s="70"/>
    </row>
    <row r="137" spans="1:11" ht="15.75" customHeight="1">
      <c r="A137" s="72"/>
      <c r="B137" s="150"/>
      <c r="C137" s="70"/>
      <c r="D137" s="70"/>
      <c r="E137" s="72"/>
      <c r="F137" s="70"/>
      <c r="G137" s="70"/>
      <c r="H137" s="70"/>
      <c r="I137" s="70"/>
      <c r="J137" s="131"/>
      <c r="K137" s="70"/>
    </row>
    <row r="138" spans="1:11" ht="15.75" customHeight="1">
      <c r="A138" s="72"/>
      <c r="B138" s="150"/>
      <c r="C138" s="70"/>
      <c r="D138" s="70"/>
      <c r="E138" s="72"/>
      <c r="F138" s="70"/>
      <c r="G138" s="70"/>
      <c r="H138" s="70"/>
      <c r="I138" s="70"/>
      <c r="J138" s="131"/>
      <c r="K138" s="70"/>
    </row>
    <row r="139" spans="1:11" ht="15.75" customHeight="1">
      <c r="A139" s="72"/>
      <c r="B139" s="150"/>
      <c r="C139" s="70"/>
      <c r="D139" s="70"/>
      <c r="E139" s="72"/>
      <c r="F139" s="70"/>
      <c r="G139" s="70"/>
      <c r="H139" s="70"/>
      <c r="I139" s="70"/>
      <c r="J139" s="131"/>
      <c r="K139" s="70"/>
    </row>
    <row r="140" spans="1:11" ht="15.75" customHeight="1">
      <c r="A140" s="72"/>
      <c r="B140" s="150"/>
      <c r="C140" s="70"/>
      <c r="D140" s="70"/>
      <c r="E140" s="72"/>
      <c r="F140" s="70"/>
      <c r="G140" s="70"/>
      <c r="H140" s="70"/>
      <c r="I140" s="70"/>
      <c r="J140" s="131"/>
      <c r="K140" s="70"/>
    </row>
    <row r="141" spans="1:11" ht="15.75" customHeight="1">
      <c r="A141" s="72"/>
      <c r="B141" s="150"/>
      <c r="C141" s="70"/>
      <c r="D141" s="70"/>
      <c r="E141" s="72"/>
      <c r="F141" s="70"/>
      <c r="G141" s="70"/>
      <c r="H141" s="70"/>
      <c r="I141" s="70"/>
      <c r="J141" s="131"/>
      <c r="K141" s="70"/>
    </row>
    <row r="142" spans="1:11" ht="15.75" customHeight="1">
      <c r="A142" s="72"/>
      <c r="B142" s="150"/>
      <c r="C142" s="70"/>
      <c r="D142" s="70"/>
      <c r="E142" s="72"/>
      <c r="F142" s="70"/>
      <c r="G142" s="70"/>
      <c r="H142" s="70"/>
      <c r="I142" s="70"/>
      <c r="J142" s="131"/>
      <c r="K142" s="70"/>
    </row>
    <row r="143" spans="1:11" ht="15.75" customHeight="1">
      <c r="A143" s="72"/>
      <c r="B143" s="150"/>
      <c r="C143" s="70"/>
      <c r="D143" s="70"/>
      <c r="E143" s="72"/>
      <c r="F143" s="70"/>
      <c r="G143" s="70"/>
      <c r="H143" s="70"/>
      <c r="I143" s="70"/>
      <c r="J143" s="131"/>
      <c r="K143" s="70"/>
    </row>
    <row r="144" spans="1:11" ht="15.75" customHeight="1">
      <c r="A144" s="72"/>
      <c r="B144" s="150"/>
      <c r="C144" s="70"/>
      <c r="D144" s="70"/>
      <c r="E144" s="72"/>
      <c r="F144" s="70"/>
      <c r="G144" s="70"/>
      <c r="H144" s="70"/>
      <c r="I144" s="70"/>
      <c r="J144" s="131"/>
      <c r="K144" s="70"/>
    </row>
    <row r="145" spans="1:11" ht="15.75" customHeight="1">
      <c r="A145" s="72"/>
      <c r="B145" s="150"/>
      <c r="C145" s="70"/>
      <c r="D145" s="70"/>
      <c r="E145" s="72"/>
      <c r="F145" s="70"/>
      <c r="G145" s="70"/>
      <c r="H145" s="70"/>
      <c r="I145" s="70"/>
      <c r="J145" s="131"/>
      <c r="K145" s="70"/>
    </row>
    <row r="146" spans="1:11" ht="15.75" customHeight="1">
      <c r="A146" s="72"/>
      <c r="B146" s="150"/>
      <c r="C146" s="70"/>
      <c r="D146" s="70"/>
      <c r="E146" s="72"/>
      <c r="F146" s="70"/>
      <c r="G146" s="70"/>
      <c r="H146" s="70"/>
      <c r="I146" s="70"/>
      <c r="J146" s="131"/>
      <c r="K146" s="70"/>
    </row>
    <row r="147" spans="1:11" ht="15.75" customHeight="1">
      <c r="A147" s="72"/>
      <c r="B147" s="150"/>
      <c r="C147" s="70"/>
      <c r="D147" s="70"/>
      <c r="E147" s="72"/>
      <c r="F147" s="70"/>
      <c r="G147" s="70"/>
      <c r="H147" s="70"/>
      <c r="I147" s="70"/>
      <c r="J147" s="131"/>
      <c r="K147" s="70"/>
    </row>
    <row r="148" spans="1:11" ht="15.75" customHeight="1">
      <c r="A148" s="72"/>
      <c r="B148" s="150"/>
      <c r="C148" s="70"/>
      <c r="D148" s="70"/>
      <c r="E148" s="72"/>
      <c r="F148" s="70"/>
      <c r="G148" s="70"/>
      <c r="H148" s="70"/>
      <c r="I148" s="70"/>
      <c r="J148" s="131"/>
      <c r="K148" s="70"/>
    </row>
    <row r="149" spans="1:11" ht="15.75" customHeight="1">
      <c r="A149" s="72"/>
      <c r="B149" s="150"/>
      <c r="C149" s="70"/>
      <c r="D149" s="70"/>
      <c r="E149" s="72"/>
      <c r="F149" s="70"/>
      <c r="G149" s="70"/>
      <c r="H149" s="70"/>
      <c r="I149" s="70"/>
      <c r="J149" s="131"/>
      <c r="K149" s="70"/>
    </row>
    <row r="150" spans="1:11" ht="15.75" customHeight="1">
      <c r="A150" s="72"/>
      <c r="B150" s="150"/>
      <c r="C150" s="70"/>
      <c r="D150" s="70"/>
      <c r="E150" s="72"/>
      <c r="F150" s="70"/>
      <c r="G150" s="70"/>
      <c r="H150" s="70"/>
      <c r="I150" s="70"/>
      <c r="J150" s="131"/>
      <c r="K150" s="70"/>
    </row>
    <row r="151" spans="1:11" ht="15.75" customHeight="1">
      <c r="A151" s="72"/>
      <c r="B151" s="150"/>
      <c r="C151" s="70"/>
      <c r="D151" s="70"/>
      <c r="E151" s="72"/>
      <c r="F151" s="70"/>
      <c r="G151" s="70"/>
      <c r="H151" s="70"/>
      <c r="I151" s="70"/>
      <c r="J151" s="131"/>
      <c r="K151" s="70"/>
    </row>
    <row r="152" spans="1:11" ht="15.75" customHeight="1">
      <c r="A152" s="72"/>
      <c r="B152" s="150"/>
      <c r="C152" s="70"/>
      <c r="D152" s="70"/>
      <c r="E152" s="72"/>
      <c r="F152" s="70"/>
      <c r="G152" s="70"/>
      <c r="H152" s="70"/>
      <c r="I152" s="70"/>
      <c r="J152" s="131"/>
      <c r="K152" s="70"/>
    </row>
    <row r="153" spans="1:11" ht="15.75" customHeight="1">
      <c r="A153" s="72"/>
      <c r="B153" s="150"/>
      <c r="C153" s="70"/>
      <c r="D153" s="70"/>
      <c r="E153" s="72"/>
      <c r="F153" s="70"/>
      <c r="G153" s="70"/>
      <c r="H153" s="70"/>
      <c r="I153" s="70"/>
      <c r="J153" s="131"/>
      <c r="K153" s="70"/>
    </row>
    <row r="154" spans="1:11" ht="15.75" customHeight="1">
      <c r="A154" s="72"/>
      <c r="B154" s="150"/>
      <c r="C154" s="70"/>
      <c r="D154" s="70"/>
      <c r="E154" s="72"/>
      <c r="F154" s="70"/>
      <c r="G154" s="70"/>
      <c r="H154" s="70"/>
      <c r="I154" s="70"/>
      <c r="J154" s="131"/>
      <c r="K154" s="70"/>
    </row>
    <row r="155" spans="1:11" ht="15.75" customHeight="1">
      <c r="A155" s="72"/>
      <c r="B155" s="150"/>
      <c r="C155" s="70"/>
      <c r="D155" s="70"/>
      <c r="E155" s="72"/>
      <c r="F155" s="70"/>
      <c r="G155" s="70"/>
      <c r="H155" s="70"/>
      <c r="I155" s="70"/>
      <c r="J155" s="131"/>
      <c r="K155" s="70"/>
    </row>
    <row r="156" spans="1:11" ht="15.75" customHeight="1">
      <c r="A156" s="72"/>
      <c r="B156" s="150"/>
      <c r="C156" s="70"/>
      <c r="D156" s="70"/>
      <c r="E156" s="72"/>
      <c r="F156" s="70"/>
      <c r="G156" s="70"/>
      <c r="H156" s="70"/>
      <c r="I156" s="70"/>
      <c r="J156" s="131"/>
      <c r="K156" s="70"/>
    </row>
    <row r="157" spans="1:11" ht="15.75" customHeight="1">
      <c r="A157" s="72"/>
      <c r="B157" s="150"/>
      <c r="C157" s="70"/>
      <c r="D157" s="70"/>
      <c r="E157" s="72"/>
      <c r="F157" s="70"/>
      <c r="G157" s="70"/>
      <c r="H157" s="70"/>
      <c r="I157" s="70"/>
      <c r="J157" s="131"/>
      <c r="K157" s="70"/>
    </row>
    <row r="158" spans="1:11" ht="15.75" customHeight="1">
      <c r="A158" s="72"/>
      <c r="B158" s="150"/>
      <c r="C158" s="70"/>
      <c r="D158" s="70"/>
      <c r="E158" s="72"/>
      <c r="F158" s="70"/>
      <c r="G158" s="70"/>
      <c r="H158" s="70"/>
      <c r="I158" s="70"/>
      <c r="J158" s="131"/>
      <c r="K158" s="70"/>
    </row>
    <row r="159" spans="1:11" ht="15.75" customHeight="1">
      <c r="A159" s="72"/>
      <c r="B159" s="150"/>
      <c r="C159" s="70"/>
      <c r="D159" s="70"/>
      <c r="E159" s="72"/>
      <c r="F159" s="70"/>
      <c r="G159" s="70"/>
      <c r="H159" s="70"/>
      <c r="I159" s="70"/>
      <c r="J159" s="131"/>
      <c r="K159" s="70"/>
    </row>
    <row r="160" spans="1:11" ht="15.75" customHeight="1">
      <c r="A160" s="72"/>
      <c r="B160" s="150"/>
      <c r="C160" s="70"/>
      <c r="D160" s="70"/>
      <c r="E160" s="72"/>
      <c r="F160" s="70"/>
      <c r="G160" s="70"/>
      <c r="H160" s="70"/>
      <c r="I160" s="70"/>
      <c r="J160" s="131"/>
      <c r="K160" s="70"/>
    </row>
    <row r="161" spans="1:11" ht="15.75" customHeight="1">
      <c r="A161" s="72"/>
      <c r="B161" s="150"/>
      <c r="C161" s="70"/>
      <c r="D161" s="70"/>
      <c r="E161" s="72"/>
      <c r="F161" s="70"/>
      <c r="G161" s="70"/>
      <c r="H161" s="70"/>
      <c r="I161" s="70"/>
      <c r="J161" s="131"/>
      <c r="K161" s="70"/>
    </row>
    <row r="162" spans="1:11" ht="15.75" customHeight="1">
      <c r="A162" s="72"/>
      <c r="B162" s="150"/>
      <c r="C162" s="70"/>
      <c r="D162" s="70"/>
      <c r="E162" s="72"/>
      <c r="F162" s="70"/>
      <c r="G162" s="70"/>
      <c r="H162" s="70"/>
      <c r="I162" s="70"/>
      <c r="J162" s="131"/>
      <c r="K162" s="70"/>
    </row>
    <row r="163" spans="1:11" ht="15.75" customHeight="1">
      <c r="A163" s="72"/>
      <c r="B163" s="150"/>
      <c r="C163" s="70"/>
      <c r="D163" s="70"/>
      <c r="E163" s="72"/>
      <c r="F163" s="70"/>
      <c r="G163" s="70"/>
      <c r="H163" s="70"/>
      <c r="I163" s="70"/>
      <c r="J163" s="131"/>
      <c r="K163" s="70"/>
    </row>
    <row r="164" spans="1:11" ht="15.75" customHeight="1">
      <c r="A164" s="72"/>
      <c r="B164" s="150"/>
      <c r="C164" s="70"/>
      <c r="D164" s="70"/>
      <c r="E164" s="72"/>
      <c r="F164" s="70"/>
      <c r="G164" s="70"/>
      <c r="H164" s="70"/>
      <c r="I164" s="70"/>
      <c r="J164" s="131"/>
      <c r="K164" s="70"/>
    </row>
    <row r="165" spans="1:11" ht="15.75" customHeight="1">
      <c r="A165" s="72"/>
      <c r="B165" s="150"/>
      <c r="C165" s="70"/>
      <c r="D165" s="70"/>
      <c r="E165" s="72"/>
      <c r="F165" s="70"/>
      <c r="G165" s="70"/>
      <c r="H165" s="70"/>
      <c r="I165" s="70"/>
      <c r="J165" s="131"/>
      <c r="K165" s="70"/>
    </row>
    <row r="166" spans="1:11" ht="15.75" customHeight="1">
      <c r="A166" s="72"/>
      <c r="B166" s="150"/>
      <c r="C166" s="70"/>
      <c r="D166" s="70"/>
      <c r="E166" s="72"/>
      <c r="F166" s="70"/>
      <c r="G166" s="70"/>
      <c r="H166" s="70"/>
      <c r="I166" s="70"/>
      <c r="J166" s="131"/>
      <c r="K166" s="70"/>
    </row>
    <row r="167" spans="1:11" ht="15.75" customHeight="1">
      <c r="A167" s="72"/>
      <c r="B167" s="150"/>
      <c r="C167" s="70"/>
      <c r="D167" s="70"/>
      <c r="E167" s="72"/>
      <c r="F167" s="70"/>
      <c r="G167" s="70"/>
      <c r="H167" s="70"/>
      <c r="I167" s="70"/>
      <c r="J167" s="131"/>
      <c r="K167" s="70"/>
    </row>
    <row r="168" spans="1:11" ht="15.75" customHeight="1">
      <c r="A168" s="72"/>
      <c r="B168" s="150"/>
      <c r="C168" s="70"/>
      <c r="D168" s="70"/>
      <c r="E168" s="72"/>
      <c r="F168" s="70"/>
      <c r="G168" s="70"/>
      <c r="H168" s="70"/>
      <c r="I168" s="70"/>
      <c r="J168" s="131"/>
      <c r="K168" s="70"/>
    </row>
    <row r="169" spans="1:11" ht="15.75" customHeight="1">
      <c r="A169" s="72"/>
      <c r="B169" s="150"/>
      <c r="C169" s="70"/>
      <c r="D169" s="70"/>
      <c r="E169" s="72"/>
      <c r="F169" s="70"/>
      <c r="G169" s="70"/>
      <c r="H169" s="70"/>
      <c r="I169" s="70"/>
      <c r="J169" s="131"/>
      <c r="K169" s="70"/>
    </row>
    <row r="170" spans="1:11" ht="15.75" customHeight="1">
      <c r="A170" s="72"/>
      <c r="B170" s="150"/>
      <c r="C170" s="70"/>
      <c r="D170" s="70"/>
      <c r="E170" s="72"/>
      <c r="F170" s="70"/>
      <c r="G170" s="70"/>
      <c r="H170" s="70"/>
      <c r="I170" s="70"/>
      <c r="J170" s="131"/>
      <c r="K170" s="70"/>
    </row>
    <row r="171" spans="1:11" ht="15.75" customHeight="1">
      <c r="A171" s="72"/>
      <c r="B171" s="150"/>
      <c r="C171" s="70"/>
      <c r="D171" s="70"/>
      <c r="E171" s="72"/>
      <c r="F171" s="70"/>
      <c r="G171" s="70"/>
      <c r="H171" s="70"/>
      <c r="I171" s="70"/>
      <c r="J171" s="131"/>
      <c r="K171" s="70"/>
    </row>
    <row r="172" spans="1:11" ht="15.75" customHeight="1">
      <c r="A172" s="72"/>
      <c r="B172" s="150"/>
      <c r="C172" s="70"/>
      <c r="D172" s="70"/>
      <c r="E172" s="72"/>
      <c r="F172" s="70"/>
      <c r="G172" s="70"/>
      <c r="H172" s="70"/>
      <c r="I172" s="70"/>
      <c r="J172" s="131"/>
      <c r="K172" s="70"/>
    </row>
    <row r="173" spans="1:11" ht="15.75" customHeight="1">
      <c r="A173" s="72"/>
      <c r="B173" s="150"/>
      <c r="C173" s="70"/>
      <c r="D173" s="70"/>
      <c r="E173" s="72"/>
      <c r="F173" s="70"/>
      <c r="G173" s="70"/>
      <c r="H173" s="70"/>
      <c r="I173" s="70"/>
      <c r="J173" s="131"/>
      <c r="K173" s="70"/>
    </row>
    <row r="174" spans="1:11" ht="15.75" customHeight="1">
      <c r="A174" s="72"/>
      <c r="B174" s="150"/>
      <c r="C174" s="70"/>
      <c r="D174" s="70"/>
      <c r="E174" s="72"/>
      <c r="F174" s="70"/>
      <c r="G174" s="70"/>
      <c r="H174" s="70"/>
      <c r="I174" s="70"/>
      <c r="J174" s="131"/>
      <c r="K174" s="70"/>
    </row>
    <row r="175" spans="1:11" ht="15.75" customHeight="1">
      <c r="A175" s="72"/>
      <c r="B175" s="150"/>
      <c r="C175" s="70"/>
      <c r="D175" s="70"/>
      <c r="E175" s="72"/>
      <c r="F175" s="70"/>
      <c r="G175" s="70"/>
      <c r="H175" s="70"/>
      <c r="I175" s="70"/>
      <c r="J175" s="131"/>
      <c r="K175" s="70"/>
    </row>
    <row r="176" spans="1:11" ht="15.75" customHeight="1">
      <c r="A176" s="72"/>
      <c r="B176" s="150"/>
      <c r="C176" s="70"/>
      <c r="D176" s="70"/>
      <c r="E176" s="72"/>
      <c r="F176" s="70"/>
      <c r="G176" s="70"/>
      <c r="H176" s="70"/>
      <c r="I176" s="70"/>
      <c r="J176" s="131"/>
      <c r="K176" s="70"/>
    </row>
    <row r="177" spans="1:11" ht="15.75" customHeight="1">
      <c r="A177" s="72"/>
      <c r="B177" s="150"/>
      <c r="C177" s="70"/>
      <c r="D177" s="70"/>
      <c r="E177" s="72"/>
      <c r="F177" s="70"/>
      <c r="G177" s="70"/>
      <c r="H177" s="70"/>
      <c r="I177" s="70"/>
      <c r="J177" s="131"/>
      <c r="K177" s="70"/>
    </row>
    <row r="178" spans="1:11" ht="15.75" customHeight="1">
      <c r="A178" s="72"/>
      <c r="B178" s="150"/>
      <c r="C178" s="70"/>
      <c r="D178" s="70"/>
      <c r="E178" s="72"/>
      <c r="F178" s="70"/>
      <c r="G178" s="70"/>
      <c r="H178" s="70"/>
      <c r="I178" s="70"/>
      <c r="J178" s="131"/>
      <c r="K178" s="70"/>
    </row>
    <row r="179" spans="1:11" ht="15.75" customHeight="1">
      <c r="A179" s="72"/>
      <c r="B179" s="150"/>
      <c r="C179" s="70"/>
      <c r="D179" s="70"/>
      <c r="E179" s="72"/>
      <c r="F179" s="70"/>
      <c r="G179" s="70"/>
      <c r="H179" s="70"/>
      <c r="I179" s="70"/>
      <c r="J179" s="131"/>
      <c r="K179" s="70"/>
    </row>
    <row r="180" spans="1:11" ht="15.75" customHeight="1">
      <c r="A180" s="72"/>
      <c r="B180" s="150"/>
      <c r="C180" s="70"/>
      <c r="D180" s="70"/>
      <c r="E180" s="72"/>
      <c r="F180" s="70"/>
      <c r="G180" s="70"/>
      <c r="H180" s="70"/>
      <c r="I180" s="70"/>
      <c r="J180" s="131"/>
      <c r="K180" s="70"/>
    </row>
    <row r="181" spans="1:11" ht="15.75" customHeight="1">
      <c r="A181" s="72"/>
      <c r="B181" s="150"/>
      <c r="C181" s="70"/>
      <c r="D181" s="70"/>
      <c r="E181" s="72"/>
      <c r="F181" s="70"/>
      <c r="G181" s="70"/>
      <c r="H181" s="70"/>
      <c r="I181" s="70"/>
      <c r="J181" s="131"/>
      <c r="K181" s="70"/>
    </row>
    <row r="182" spans="1:11" ht="15.75" customHeight="1">
      <c r="A182" s="72"/>
      <c r="B182" s="150"/>
      <c r="C182" s="70"/>
      <c r="D182" s="70"/>
      <c r="E182" s="72"/>
      <c r="F182" s="70"/>
      <c r="G182" s="70"/>
      <c r="H182" s="70"/>
      <c r="I182" s="70"/>
      <c r="J182" s="131"/>
      <c r="K182" s="70"/>
    </row>
    <row r="183" spans="1:11" ht="15.75" customHeight="1">
      <c r="A183" s="72"/>
      <c r="B183" s="150"/>
      <c r="C183" s="70"/>
      <c r="D183" s="70"/>
      <c r="E183" s="72"/>
      <c r="F183" s="70"/>
      <c r="G183" s="70"/>
      <c r="H183" s="70"/>
      <c r="I183" s="70"/>
      <c r="J183" s="131"/>
      <c r="K183" s="70"/>
    </row>
    <row r="184" spans="1:11" ht="15.75" customHeight="1">
      <c r="A184" s="72"/>
      <c r="B184" s="150"/>
      <c r="C184" s="70"/>
      <c r="D184" s="70"/>
      <c r="E184" s="72"/>
      <c r="F184" s="70"/>
      <c r="G184" s="70"/>
      <c r="H184" s="70"/>
      <c r="I184" s="70"/>
      <c r="J184" s="131"/>
      <c r="K184" s="70"/>
    </row>
    <row r="185" spans="1:11" ht="15.75" customHeight="1">
      <c r="A185" s="72"/>
      <c r="B185" s="150"/>
      <c r="C185" s="70"/>
      <c r="D185" s="70"/>
      <c r="E185" s="72"/>
      <c r="F185" s="70"/>
      <c r="G185" s="70"/>
      <c r="H185" s="70"/>
      <c r="I185" s="70"/>
      <c r="J185" s="131"/>
      <c r="K185" s="70"/>
    </row>
    <row r="186" spans="1:11" ht="15.75" customHeight="1">
      <c r="A186" s="72"/>
      <c r="B186" s="150"/>
      <c r="C186" s="70"/>
      <c r="D186" s="70"/>
      <c r="E186" s="72"/>
      <c r="F186" s="70"/>
      <c r="G186" s="70"/>
      <c r="H186" s="70"/>
      <c r="I186" s="70"/>
      <c r="J186" s="131"/>
      <c r="K186" s="70"/>
    </row>
    <row r="187" spans="1:11" ht="15.75" customHeight="1">
      <c r="A187" s="72"/>
      <c r="B187" s="150"/>
      <c r="C187" s="70"/>
      <c r="D187" s="70"/>
      <c r="E187" s="72"/>
      <c r="F187" s="70"/>
      <c r="G187" s="70"/>
      <c r="H187" s="70"/>
      <c r="I187" s="70"/>
      <c r="J187" s="131"/>
      <c r="K187" s="70"/>
    </row>
    <row r="188" spans="1:11" ht="15.75" customHeight="1">
      <c r="A188" s="72"/>
      <c r="B188" s="150"/>
      <c r="C188" s="70"/>
      <c r="D188" s="70"/>
      <c r="E188" s="72"/>
      <c r="F188" s="70"/>
      <c r="G188" s="70"/>
      <c r="H188" s="70"/>
      <c r="I188" s="70"/>
      <c r="J188" s="131"/>
      <c r="K188" s="70"/>
    </row>
    <row r="189" spans="1:11" ht="15.75" customHeight="1">
      <c r="A189" s="72"/>
      <c r="B189" s="150"/>
      <c r="C189" s="70"/>
      <c r="D189" s="70"/>
      <c r="E189" s="72"/>
      <c r="F189" s="70"/>
      <c r="G189" s="70"/>
      <c r="H189" s="70"/>
      <c r="I189" s="70"/>
      <c r="J189" s="131"/>
      <c r="K189" s="70"/>
    </row>
    <row r="190" spans="1:11" ht="15.75" customHeight="1">
      <c r="A190" s="72"/>
      <c r="B190" s="150"/>
      <c r="C190" s="70"/>
      <c r="D190" s="70"/>
      <c r="E190" s="72"/>
      <c r="F190" s="70"/>
      <c r="G190" s="70"/>
      <c r="H190" s="70"/>
      <c r="I190" s="70"/>
      <c r="J190" s="131"/>
      <c r="K190" s="70"/>
    </row>
    <row r="191" spans="1:11" ht="15.75" customHeight="1">
      <c r="A191" s="72"/>
      <c r="B191" s="150"/>
      <c r="C191" s="70"/>
      <c r="D191" s="70"/>
      <c r="E191" s="72"/>
      <c r="F191" s="70"/>
      <c r="G191" s="70"/>
      <c r="H191" s="70"/>
      <c r="I191" s="70"/>
      <c r="J191" s="131"/>
      <c r="K191" s="70"/>
    </row>
    <row r="192" spans="1:11" ht="15.75" customHeight="1">
      <c r="A192" s="72"/>
      <c r="B192" s="150"/>
      <c r="C192" s="70"/>
      <c r="D192" s="70"/>
      <c r="E192" s="72"/>
      <c r="F192" s="70"/>
      <c r="G192" s="70"/>
      <c r="H192" s="70"/>
      <c r="I192" s="70"/>
      <c r="J192" s="131"/>
      <c r="K192" s="70"/>
    </row>
    <row r="193" spans="1:11" ht="15.75" customHeight="1">
      <c r="A193" s="72"/>
      <c r="B193" s="150"/>
      <c r="C193" s="70"/>
      <c r="D193" s="70"/>
      <c r="E193" s="72"/>
      <c r="F193" s="70"/>
      <c r="G193" s="70"/>
      <c r="H193" s="70"/>
      <c r="I193" s="70"/>
      <c r="J193" s="131"/>
      <c r="K193" s="70"/>
    </row>
    <row r="194" spans="1:11" ht="15.75" customHeight="1">
      <c r="A194" s="72"/>
      <c r="B194" s="150"/>
      <c r="C194" s="70"/>
      <c r="D194" s="70"/>
      <c r="E194" s="72"/>
      <c r="F194" s="70"/>
      <c r="G194" s="70"/>
      <c r="H194" s="70"/>
      <c r="I194" s="70"/>
      <c r="J194" s="131"/>
      <c r="K194" s="70"/>
    </row>
    <row r="195" spans="1:11" ht="15.75" customHeight="1">
      <c r="A195" s="72"/>
      <c r="B195" s="150"/>
      <c r="C195" s="70"/>
      <c r="D195" s="70"/>
      <c r="E195" s="72"/>
      <c r="F195" s="70"/>
      <c r="G195" s="70"/>
      <c r="H195" s="70"/>
      <c r="I195" s="70"/>
      <c r="J195" s="131"/>
      <c r="K195" s="70"/>
    </row>
    <row r="196" spans="1:11" ht="15.75" customHeight="1">
      <c r="A196" s="72"/>
      <c r="B196" s="150"/>
      <c r="C196" s="70"/>
      <c r="D196" s="70"/>
      <c r="E196" s="72"/>
      <c r="F196" s="70"/>
      <c r="G196" s="70"/>
      <c r="H196" s="70"/>
      <c r="I196" s="70"/>
      <c r="J196" s="131"/>
      <c r="K196" s="70"/>
    </row>
    <row r="197" spans="1:11" ht="15.75" customHeight="1">
      <c r="A197" s="72"/>
      <c r="B197" s="150"/>
      <c r="C197" s="70"/>
      <c r="D197" s="70"/>
      <c r="E197" s="72"/>
      <c r="F197" s="70"/>
      <c r="G197" s="70"/>
      <c r="H197" s="70"/>
      <c r="I197" s="70"/>
      <c r="J197" s="131"/>
      <c r="K197" s="70"/>
    </row>
    <row r="198" spans="1:11" ht="15.75" customHeight="1">
      <c r="A198" s="72"/>
      <c r="B198" s="150"/>
      <c r="C198" s="70"/>
      <c r="D198" s="70"/>
      <c r="E198" s="72"/>
      <c r="F198" s="70"/>
      <c r="G198" s="70"/>
      <c r="H198" s="70"/>
      <c r="I198" s="70"/>
      <c r="J198" s="131"/>
      <c r="K198" s="70"/>
    </row>
    <row r="199" spans="1:11" ht="15.75" customHeight="1">
      <c r="A199" s="72"/>
      <c r="B199" s="150"/>
      <c r="C199" s="70"/>
      <c r="D199" s="70"/>
      <c r="E199" s="72"/>
      <c r="F199" s="70"/>
      <c r="G199" s="70"/>
      <c r="H199" s="70"/>
      <c r="I199" s="70"/>
      <c r="J199" s="131"/>
      <c r="K199" s="70"/>
    </row>
    <row r="200" spans="1:11" ht="15.75" customHeight="1">
      <c r="A200" s="72"/>
      <c r="B200" s="150"/>
      <c r="C200" s="70"/>
      <c r="D200" s="70"/>
      <c r="E200" s="72"/>
      <c r="F200" s="70"/>
      <c r="G200" s="70"/>
      <c r="H200" s="70"/>
      <c r="I200" s="70"/>
      <c r="J200" s="131"/>
      <c r="K200" s="70"/>
    </row>
    <row r="201" spans="1:11" ht="15.75" customHeight="1">
      <c r="A201" s="72"/>
      <c r="B201" s="150"/>
      <c r="C201" s="70"/>
      <c r="D201" s="70"/>
      <c r="E201" s="72"/>
      <c r="F201" s="70"/>
      <c r="G201" s="70"/>
      <c r="H201" s="70"/>
      <c r="I201" s="70"/>
      <c r="J201" s="131"/>
      <c r="K201" s="70"/>
    </row>
    <row r="202" spans="1:11" ht="15.75" customHeight="1">
      <c r="A202" s="72"/>
      <c r="B202" s="150"/>
      <c r="C202" s="70"/>
      <c r="D202" s="70"/>
      <c r="E202" s="72"/>
      <c r="F202" s="70"/>
      <c r="G202" s="70"/>
      <c r="H202" s="70"/>
      <c r="I202" s="70"/>
      <c r="J202" s="131"/>
      <c r="K202" s="70"/>
    </row>
    <row r="203" spans="1:11" ht="15.75" customHeight="1">
      <c r="A203" s="72"/>
      <c r="B203" s="150"/>
      <c r="C203" s="70"/>
      <c r="D203" s="70"/>
      <c r="E203" s="72"/>
      <c r="F203" s="70"/>
      <c r="G203" s="70"/>
      <c r="H203" s="70"/>
      <c r="I203" s="70"/>
      <c r="J203" s="131"/>
      <c r="K203" s="70"/>
    </row>
    <row r="204" spans="1:11" ht="15.75" customHeight="1">
      <c r="A204" s="72"/>
      <c r="B204" s="150"/>
      <c r="C204" s="70"/>
      <c r="D204" s="70"/>
      <c r="E204" s="72"/>
      <c r="F204" s="70"/>
      <c r="G204" s="70"/>
      <c r="H204" s="70"/>
      <c r="I204" s="70"/>
      <c r="J204" s="131"/>
      <c r="K204" s="70"/>
    </row>
    <row r="205" spans="1:11" ht="15.75" customHeight="1">
      <c r="A205" s="72"/>
      <c r="B205" s="150"/>
      <c r="C205" s="70"/>
      <c r="D205" s="70"/>
      <c r="E205" s="72"/>
      <c r="F205" s="70"/>
      <c r="G205" s="70"/>
      <c r="H205" s="70"/>
      <c r="I205" s="70"/>
      <c r="J205" s="131"/>
      <c r="K205" s="70"/>
    </row>
    <row r="206" spans="1:11" ht="15.75" customHeight="1">
      <c r="A206" s="72"/>
      <c r="B206" s="150"/>
      <c r="C206" s="70"/>
      <c r="D206" s="70"/>
      <c r="E206" s="72"/>
      <c r="F206" s="70"/>
      <c r="G206" s="70"/>
      <c r="H206" s="70"/>
      <c r="I206" s="70"/>
      <c r="J206" s="131"/>
      <c r="K206" s="70"/>
    </row>
    <row r="207" spans="1:11" ht="15.75" customHeight="1">
      <c r="A207" s="72"/>
      <c r="B207" s="150"/>
      <c r="C207" s="70"/>
      <c r="D207" s="70"/>
      <c r="E207" s="72"/>
      <c r="F207" s="70"/>
      <c r="G207" s="70"/>
      <c r="H207" s="70"/>
      <c r="I207" s="70"/>
      <c r="J207" s="131"/>
      <c r="K207" s="70"/>
    </row>
    <row r="208" spans="1:11" ht="15.75" customHeight="1">
      <c r="A208" s="72"/>
      <c r="B208" s="150"/>
      <c r="C208" s="70"/>
      <c r="D208" s="70"/>
      <c r="E208" s="72"/>
      <c r="F208" s="70"/>
      <c r="G208" s="70"/>
      <c r="H208" s="70"/>
      <c r="I208" s="70"/>
      <c r="J208" s="131"/>
      <c r="K208" s="70"/>
    </row>
    <row r="209" spans="1:11" ht="15.75" customHeight="1">
      <c r="A209" s="72"/>
      <c r="B209" s="150"/>
      <c r="C209" s="70"/>
      <c r="D209" s="70"/>
      <c r="E209" s="72"/>
      <c r="F209" s="70"/>
      <c r="G209" s="70"/>
      <c r="H209" s="70"/>
      <c r="I209" s="70"/>
      <c r="J209" s="131"/>
      <c r="K209" s="70"/>
    </row>
    <row r="210" spans="1:11" ht="15.75" customHeight="1">
      <c r="A210" s="72"/>
      <c r="B210" s="150"/>
      <c r="C210" s="70"/>
      <c r="D210" s="70"/>
      <c r="E210" s="72"/>
      <c r="F210" s="70"/>
      <c r="G210" s="70"/>
      <c r="H210" s="70"/>
      <c r="I210" s="70"/>
      <c r="J210" s="131"/>
      <c r="K210" s="70"/>
    </row>
    <row r="211" spans="1:11" ht="15.75" customHeight="1">
      <c r="A211" s="72"/>
      <c r="B211" s="150"/>
      <c r="C211" s="70"/>
      <c r="D211" s="70"/>
      <c r="E211" s="72"/>
      <c r="F211" s="70"/>
      <c r="G211" s="70"/>
      <c r="H211" s="70"/>
      <c r="I211" s="70"/>
      <c r="J211" s="131"/>
      <c r="K211" s="70"/>
    </row>
    <row r="212" spans="1:11" ht="15.75" customHeight="1">
      <c r="A212" s="72"/>
      <c r="B212" s="150"/>
      <c r="C212" s="70"/>
      <c r="D212" s="70"/>
      <c r="E212" s="72"/>
      <c r="F212" s="70"/>
      <c r="G212" s="70"/>
      <c r="H212" s="70"/>
      <c r="I212" s="70"/>
      <c r="J212" s="131"/>
      <c r="K212" s="70"/>
    </row>
    <row r="213" spans="1:11" ht="15.75" customHeight="1">
      <c r="A213" s="72"/>
      <c r="B213" s="150"/>
      <c r="C213" s="70"/>
      <c r="D213" s="70"/>
      <c r="E213" s="72"/>
      <c r="F213" s="70"/>
      <c r="G213" s="70"/>
      <c r="H213" s="70"/>
      <c r="I213" s="70"/>
      <c r="J213" s="131"/>
      <c r="K213" s="70"/>
    </row>
    <row r="214" spans="1:11" ht="15.75" customHeight="1">
      <c r="A214" s="72"/>
      <c r="B214" s="150"/>
      <c r="C214" s="70"/>
      <c r="D214" s="70"/>
      <c r="E214" s="72"/>
      <c r="F214" s="70"/>
      <c r="G214" s="70"/>
      <c r="H214" s="70"/>
      <c r="I214" s="70"/>
      <c r="J214" s="131"/>
      <c r="K214" s="70"/>
    </row>
    <row r="215" spans="1:11" ht="15.75" customHeight="1">
      <c r="A215" s="72"/>
      <c r="B215" s="150"/>
      <c r="C215" s="70"/>
      <c r="D215" s="70"/>
      <c r="E215" s="72"/>
      <c r="F215" s="70"/>
      <c r="G215" s="70"/>
      <c r="H215" s="70"/>
      <c r="I215" s="70"/>
      <c r="J215" s="131"/>
      <c r="K215" s="70"/>
    </row>
    <row r="216" spans="1:11" ht="15.75" customHeight="1">
      <c r="A216" s="72"/>
      <c r="B216" s="150"/>
      <c r="C216" s="70"/>
      <c r="D216" s="70"/>
      <c r="E216" s="72"/>
      <c r="F216" s="70"/>
      <c r="G216" s="70"/>
      <c r="H216" s="70"/>
      <c r="I216" s="70"/>
      <c r="J216" s="131"/>
      <c r="K216" s="70"/>
    </row>
    <row r="217" spans="1:11" ht="15.75" customHeight="1">
      <c r="A217" s="72"/>
      <c r="B217" s="150"/>
      <c r="C217" s="70"/>
      <c r="D217" s="70"/>
      <c r="E217" s="72"/>
      <c r="F217" s="70"/>
      <c r="G217" s="70"/>
      <c r="H217" s="70"/>
      <c r="I217" s="70"/>
      <c r="J217" s="131"/>
      <c r="K217" s="70"/>
    </row>
    <row r="218" spans="1:11" ht="15.75" customHeight="1">
      <c r="A218" s="72"/>
      <c r="B218" s="150"/>
      <c r="C218" s="70"/>
      <c r="D218" s="70"/>
      <c r="E218" s="72"/>
      <c r="F218" s="70"/>
      <c r="G218" s="70"/>
      <c r="H218" s="70"/>
      <c r="I218" s="70"/>
      <c r="J218" s="131"/>
      <c r="K218" s="70"/>
    </row>
    <row r="219" spans="1:11" ht="15.75" customHeight="1">
      <c r="A219" s="72"/>
      <c r="B219" s="150"/>
      <c r="C219" s="70"/>
      <c r="D219" s="70"/>
      <c r="E219" s="72"/>
      <c r="F219" s="70"/>
      <c r="G219" s="70"/>
      <c r="H219" s="70"/>
      <c r="I219" s="70"/>
      <c r="J219" s="131"/>
      <c r="K219" s="70"/>
    </row>
    <row r="220" spans="1:11" ht="15.75" customHeight="1">
      <c r="A220" s="72"/>
      <c r="B220" s="150"/>
      <c r="C220" s="70"/>
      <c r="D220" s="70"/>
      <c r="E220" s="72"/>
      <c r="F220" s="70"/>
      <c r="G220" s="70"/>
      <c r="H220" s="70"/>
      <c r="I220" s="70"/>
      <c r="J220" s="131"/>
      <c r="K220" s="70"/>
    </row>
    <row r="221" spans="1:11" ht="15.75" customHeight="1">
      <c r="A221" s="72"/>
      <c r="B221" s="150"/>
      <c r="C221" s="70"/>
      <c r="D221" s="70"/>
      <c r="E221" s="72"/>
      <c r="F221" s="70"/>
      <c r="G221" s="70"/>
      <c r="H221" s="70"/>
      <c r="I221" s="70"/>
      <c r="J221" s="131"/>
      <c r="K221" s="70"/>
    </row>
    <row r="222" spans="1:11" ht="15.75" customHeight="1">
      <c r="A222" s="72"/>
      <c r="B222" s="150"/>
      <c r="C222" s="70"/>
      <c r="D222" s="70"/>
      <c r="E222" s="72"/>
      <c r="F222" s="70"/>
      <c r="G222" s="70"/>
      <c r="H222" s="70"/>
      <c r="I222" s="70"/>
      <c r="J222" s="131"/>
      <c r="K222" s="70"/>
    </row>
    <row r="223" spans="1:11" ht="15.75" customHeight="1">
      <c r="A223" s="72"/>
      <c r="B223" s="150"/>
      <c r="C223" s="70"/>
      <c r="D223" s="70"/>
      <c r="E223" s="72"/>
      <c r="F223" s="70"/>
      <c r="G223" s="70"/>
      <c r="H223" s="70"/>
      <c r="I223" s="70"/>
      <c r="J223" s="131"/>
      <c r="K223" s="70"/>
    </row>
    <row r="224" spans="1:11" ht="15.75" customHeight="1">
      <c r="A224" s="72"/>
      <c r="B224" s="150"/>
      <c r="C224" s="70"/>
      <c r="D224" s="70"/>
      <c r="E224" s="72"/>
      <c r="F224" s="70"/>
      <c r="G224" s="70"/>
      <c r="H224" s="70"/>
      <c r="I224" s="70"/>
      <c r="J224" s="131"/>
      <c r="K224" s="70"/>
    </row>
    <row r="225" spans="1:11" ht="15.75" customHeight="1">
      <c r="A225" s="72"/>
      <c r="B225" s="150"/>
      <c r="C225" s="70"/>
      <c r="D225" s="70"/>
      <c r="E225" s="72"/>
      <c r="F225" s="70"/>
      <c r="G225" s="70"/>
      <c r="H225" s="70"/>
      <c r="I225" s="70"/>
      <c r="J225" s="131"/>
      <c r="K225" s="70"/>
    </row>
    <row r="226" spans="1:11" ht="15.75" customHeight="1">
      <c r="A226" s="72"/>
      <c r="B226" s="150"/>
      <c r="C226" s="70"/>
      <c r="D226" s="70"/>
      <c r="E226" s="72"/>
      <c r="F226" s="70"/>
      <c r="G226" s="70"/>
      <c r="H226" s="70"/>
      <c r="I226" s="70"/>
      <c r="J226" s="131"/>
      <c r="K226" s="70"/>
    </row>
    <row r="227" spans="1:11" ht="15.75" customHeight="1">
      <c r="A227" s="72"/>
      <c r="B227" s="150"/>
      <c r="C227" s="70"/>
      <c r="D227" s="70"/>
      <c r="E227" s="72"/>
      <c r="F227" s="70"/>
      <c r="G227" s="70"/>
      <c r="H227" s="70"/>
      <c r="I227" s="70"/>
      <c r="J227" s="131"/>
      <c r="K227" s="70"/>
    </row>
    <row r="228" spans="1:11" ht="15.75" customHeight="1">
      <c r="A228" s="72"/>
      <c r="B228" s="150"/>
      <c r="C228" s="70"/>
      <c r="D228" s="70"/>
      <c r="E228" s="72"/>
      <c r="F228" s="70"/>
      <c r="G228" s="70"/>
      <c r="H228" s="70"/>
      <c r="I228" s="70"/>
      <c r="J228" s="131"/>
      <c r="K228" s="70"/>
    </row>
    <row r="229" spans="1:11" ht="15.75" customHeight="1">
      <c r="A229" s="72"/>
      <c r="B229" s="150"/>
      <c r="C229" s="70"/>
      <c r="D229" s="70"/>
      <c r="E229" s="72"/>
      <c r="F229" s="70"/>
      <c r="G229" s="70"/>
      <c r="H229" s="70"/>
      <c r="I229" s="70"/>
      <c r="J229" s="131"/>
      <c r="K229" s="70"/>
    </row>
    <row r="230" spans="1:11" ht="15.75" customHeight="1">
      <c r="A230" s="72"/>
      <c r="B230" s="150"/>
      <c r="C230" s="70"/>
      <c r="D230" s="70"/>
      <c r="E230" s="72"/>
      <c r="F230" s="70"/>
      <c r="G230" s="70"/>
      <c r="H230" s="70"/>
      <c r="I230" s="70"/>
      <c r="J230" s="131"/>
      <c r="K230" s="70"/>
    </row>
    <row r="231" spans="1:11" ht="15.75" customHeight="1">
      <c r="A231" s="72"/>
      <c r="B231" s="150"/>
      <c r="C231" s="70"/>
      <c r="D231" s="70"/>
      <c r="E231" s="72"/>
      <c r="F231" s="70"/>
      <c r="G231" s="70"/>
      <c r="H231" s="70"/>
      <c r="I231" s="70"/>
      <c r="J231" s="131"/>
      <c r="K231" s="70"/>
    </row>
    <row r="232" spans="1:11" ht="15.75" customHeight="1">
      <c r="A232" s="72"/>
      <c r="B232" s="150"/>
      <c r="C232" s="70"/>
      <c r="D232" s="70"/>
      <c r="E232" s="72"/>
      <c r="F232" s="70"/>
      <c r="G232" s="70"/>
      <c r="H232" s="70"/>
      <c r="I232" s="70"/>
      <c r="J232" s="131"/>
      <c r="K232" s="70"/>
    </row>
    <row r="233" spans="1:11" ht="15.75" customHeight="1">
      <c r="A233" s="72"/>
      <c r="B233" s="150"/>
      <c r="C233" s="70"/>
      <c r="D233" s="70"/>
      <c r="E233" s="72"/>
      <c r="F233" s="70"/>
      <c r="G233" s="70"/>
      <c r="H233" s="70"/>
      <c r="I233" s="70"/>
      <c r="J233" s="131"/>
      <c r="K233" s="70"/>
    </row>
    <row r="234" spans="1:11" ht="15.75" customHeight="1">
      <c r="A234" s="72"/>
      <c r="B234" s="150"/>
      <c r="C234" s="70"/>
      <c r="D234" s="70"/>
      <c r="E234" s="72"/>
      <c r="F234" s="70"/>
      <c r="G234" s="70"/>
      <c r="H234" s="70"/>
      <c r="I234" s="70"/>
      <c r="J234" s="131"/>
      <c r="K234" s="70"/>
    </row>
    <row r="235" spans="1:11" ht="15.75" customHeight="1">
      <c r="A235" s="72"/>
      <c r="B235" s="150"/>
      <c r="C235" s="70"/>
      <c r="D235" s="70"/>
      <c r="E235" s="72"/>
      <c r="F235" s="70"/>
      <c r="G235" s="70"/>
      <c r="H235" s="70"/>
      <c r="I235" s="70"/>
      <c r="J235" s="131"/>
      <c r="K235" s="70"/>
    </row>
    <row r="236" spans="1:11" ht="15.75" customHeight="1">
      <c r="A236" s="72"/>
      <c r="B236" s="150"/>
      <c r="C236" s="70"/>
      <c r="D236" s="70"/>
      <c r="E236" s="72"/>
      <c r="F236" s="70"/>
      <c r="G236" s="70"/>
      <c r="H236" s="70"/>
      <c r="I236" s="70"/>
      <c r="J236" s="131"/>
      <c r="K236" s="70"/>
    </row>
    <row r="237" spans="1:11" ht="15.75" customHeight="1">
      <c r="A237" s="72"/>
      <c r="B237" s="150"/>
      <c r="C237" s="70"/>
      <c r="D237" s="70"/>
      <c r="E237" s="72"/>
      <c r="F237" s="70"/>
      <c r="G237" s="70"/>
      <c r="H237" s="70"/>
      <c r="I237" s="70"/>
      <c r="J237" s="131"/>
      <c r="K237" s="70"/>
    </row>
    <row r="238" spans="1:11" ht="15.75" customHeight="1">
      <c r="A238" s="72"/>
      <c r="B238" s="150"/>
      <c r="C238" s="70"/>
      <c r="D238" s="70"/>
      <c r="E238" s="72"/>
      <c r="F238" s="70"/>
      <c r="G238" s="70"/>
      <c r="H238" s="70"/>
      <c r="I238" s="70"/>
      <c r="J238" s="131"/>
      <c r="K238" s="70"/>
    </row>
    <row r="239" spans="1:11" ht="15.75" customHeight="1">
      <c r="A239" s="72"/>
      <c r="B239" s="150"/>
      <c r="C239" s="70"/>
      <c r="D239" s="70"/>
      <c r="E239" s="72"/>
      <c r="F239" s="70"/>
      <c r="G239" s="70"/>
      <c r="H239" s="70"/>
      <c r="I239" s="70"/>
      <c r="J239" s="131"/>
      <c r="K239" s="70"/>
    </row>
    <row r="240" spans="1:11" ht="15.75" customHeight="1">
      <c r="A240" s="72"/>
      <c r="B240" s="150"/>
      <c r="C240" s="70"/>
      <c r="D240" s="70"/>
      <c r="E240" s="72"/>
      <c r="F240" s="70"/>
      <c r="G240" s="70"/>
      <c r="H240" s="70"/>
      <c r="I240" s="70"/>
      <c r="J240" s="131"/>
      <c r="K240" s="70"/>
    </row>
    <row r="241" spans="1:11" ht="15.75" customHeight="1">
      <c r="A241" s="72"/>
      <c r="B241" s="150"/>
      <c r="C241" s="70"/>
      <c r="D241" s="70"/>
      <c r="E241" s="72"/>
      <c r="F241" s="70"/>
      <c r="G241" s="70"/>
      <c r="H241" s="70"/>
      <c r="I241" s="70"/>
      <c r="J241" s="131"/>
      <c r="K241" s="70"/>
    </row>
    <row r="242" spans="1:11" ht="15.75" customHeight="1">
      <c r="A242" s="72"/>
      <c r="B242" s="150"/>
      <c r="C242" s="70"/>
      <c r="D242" s="70"/>
      <c r="E242" s="72"/>
      <c r="F242" s="70"/>
      <c r="G242" s="70"/>
      <c r="H242" s="70"/>
      <c r="I242" s="70"/>
      <c r="J242" s="131"/>
      <c r="K242" s="70"/>
    </row>
    <row r="243" spans="1:11" ht="15.75" customHeight="1">
      <c r="A243" s="72"/>
      <c r="B243" s="150"/>
      <c r="C243" s="70"/>
      <c r="D243" s="70"/>
      <c r="E243" s="72"/>
      <c r="F243" s="70"/>
      <c r="G243" s="70"/>
      <c r="H243" s="70"/>
      <c r="I243" s="70"/>
      <c r="J243" s="131"/>
      <c r="K243" s="70"/>
    </row>
    <row r="244" spans="1:11" ht="15.75" customHeight="1">
      <c r="A244" s="72"/>
      <c r="B244" s="150"/>
      <c r="C244" s="70"/>
      <c r="D244" s="70"/>
      <c r="E244" s="72"/>
      <c r="F244" s="70"/>
      <c r="G244" s="70"/>
      <c r="H244" s="70"/>
      <c r="I244" s="70"/>
      <c r="J244" s="131"/>
      <c r="K244" s="70"/>
    </row>
    <row r="245" spans="1:11" ht="15.75" customHeight="1">
      <c r="A245" s="72"/>
      <c r="B245" s="150"/>
      <c r="C245" s="70"/>
      <c r="D245" s="70"/>
      <c r="E245" s="72"/>
      <c r="F245" s="70"/>
      <c r="G245" s="70"/>
      <c r="H245" s="70"/>
      <c r="I245" s="70"/>
      <c r="J245" s="131"/>
      <c r="K245" s="70"/>
    </row>
    <row r="246" spans="1:11" ht="15.75" customHeight="1">
      <c r="A246" s="72"/>
      <c r="B246" s="150"/>
      <c r="C246" s="70"/>
      <c r="D246" s="70"/>
      <c r="E246" s="72"/>
      <c r="F246" s="70"/>
      <c r="G246" s="70"/>
      <c r="H246" s="70"/>
      <c r="I246" s="70"/>
      <c r="J246" s="131"/>
      <c r="K246" s="70"/>
    </row>
    <row r="247" spans="1:11" ht="15.75" customHeight="1">
      <c r="A247" s="72"/>
      <c r="B247" s="150"/>
      <c r="C247" s="70"/>
      <c r="D247" s="70"/>
      <c r="E247" s="72"/>
      <c r="F247" s="70"/>
      <c r="G247" s="70"/>
      <c r="H247" s="70"/>
      <c r="I247" s="70"/>
      <c r="J247" s="131"/>
      <c r="K247" s="70"/>
    </row>
    <row r="248" spans="1:11" ht="15.75" customHeight="1">
      <c r="A248" s="72"/>
      <c r="B248" s="150"/>
      <c r="C248" s="70"/>
      <c r="D248" s="70"/>
      <c r="E248" s="72"/>
      <c r="F248" s="70"/>
      <c r="G248" s="70"/>
      <c r="H248" s="70"/>
      <c r="I248" s="70"/>
      <c r="J248" s="131"/>
      <c r="K248" s="70"/>
    </row>
    <row r="249" spans="1:11" ht="15.75" customHeight="1">
      <c r="A249" s="72"/>
      <c r="B249" s="150"/>
      <c r="C249" s="70"/>
      <c r="D249" s="70"/>
      <c r="E249" s="72"/>
      <c r="F249" s="70"/>
      <c r="G249" s="70"/>
      <c r="H249" s="70"/>
      <c r="I249" s="70"/>
      <c r="J249" s="131"/>
      <c r="K249" s="70"/>
    </row>
    <row r="250" spans="1:11" ht="15.75" customHeight="1">
      <c r="A250" s="72"/>
      <c r="B250" s="150"/>
      <c r="C250" s="70"/>
      <c r="D250" s="70"/>
      <c r="E250" s="72"/>
      <c r="F250" s="70"/>
      <c r="G250" s="70"/>
      <c r="H250" s="70"/>
      <c r="I250" s="70"/>
      <c r="J250" s="131"/>
      <c r="K250" s="70"/>
    </row>
    <row r="251" spans="1:11" ht="15.75" customHeight="1">
      <c r="A251" s="72"/>
      <c r="B251" s="150"/>
      <c r="C251" s="70"/>
      <c r="D251" s="70"/>
      <c r="E251" s="72"/>
      <c r="F251" s="70"/>
      <c r="G251" s="70"/>
      <c r="H251" s="70"/>
      <c r="I251" s="70"/>
      <c r="J251" s="131"/>
      <c r="K251" s="70"/>
    </row>
    <row r="252" spans="1:11" ht="15.75" customHeight="1">
      <c r="A252" s="72"/>
      <c r="B252" s="150"/>
      <c r="C252" s="70"/>
      <c r="D252" s="70"/>
      <c r="E252" s="72"/>
      <c r="F252" s="70"/>
      <c r="G252" s="70"/>
      <c r="H252" s="70"/>
      <c r="I252" s="70"/>
      <c r="J252" s="131"/>
      <c r="K252" s="70"/>
    </row>
    <row r="253" spans="1:11" ht="15.75" customHeight="1">
      <c r="A253" s="72"/>
      <c r="B253" s="150"/>
      <c r="C253" s="70"/>
      <c r="D253" s="70"/>
      <c r="E253" s="72"/>
      <c r="F253" s="70"/>
      <c r="G253" s="70"/>
      <c r="H253" s="70"/>
      <c r="I253" s="70"/>
      <c r="J253" s="131"/>
      <c r="K253" s="70"/>
    </row>
    <row r="254" spans="1:11" ht="15.75" customHeight="1">
      <c r="A254" s="72"/>
      <c r="B254" s="150"/>
      <c r="C254" s="70"/>
      <c r="D254" s="70"/>
      <c r="E254" s="72"/>
      <c r="F254" s="70"/>
      <c r="G254" s="70"/>
      <c r="H254" s="70"/>
      <c r="I254" s="70"/>
      <c r="J254" s="131"/>
      <c r="K254" s="70"/>
    </row>
    <row r="255" spans="1:11" ht="15.75" customHeight="1">
      <c r="A255" s="72"/>
      <c r="B255" s="150"/>
      <c r="C255" s="70"/>
      <c r="D255" s="70"/>
      <c r="E255" s="72"/>
      <c r="F255" s="70"/>
      <c r="G255" s="70"/>
      <c r="H255" s="70"/>
      <c r="I255" s="70"/>
      <c r="J255" s="131"/>
      <c r="K255" s="70"/>
    </row>
    <row r="256" spans="1:11" ht="15.75" customHeight="1">
      <c r="A256" s="72"/>
      <c r="B256" s="150"/>
      <c r="C256" s="70"/>
      <c r="D256" s="70"/>
      <c r="E256" s="72"/>
      <c r="F256" s="70"/>
      <c r="G256" s="70"/>
      <c r="H256" s="70"/>
      <c r="I256" s="70"/>
      <c r="J256" s="131"/>
      <c r="K256" s="70"/>
    </row>
    <row r="257" spans="1:11" ht="15.75" customHeight="1">
      <c r="A257" s="72"/>
      <c r="B257" s="150"/>
      <c r="C257" s="70"/>
      <c r="D257" s="70"/>
      <c r="E257" s="72"/>
      <c r="F257" s="70"/>
      <c r="G257" s="70"/>
      <c r="H257" s="70"/>
      <c r="I257" s="70"/>
      <c r="J257" s="131"/>
      <c r="K257" s="70"/>
    </row>
    <row r="258" spans="1:11" ht="15.75" customHeight="1">
      <c r="A258" s="72"/>
      <c r="B258" s="150"/>
      <c r="C258" s="70"/>
      <c r="D258" s="70"/>
      <c r="E258" s="72"/>
      <c r="F258" s="70"/>
      <c r="G258" s="70"/>
      <c r="H258" s="70"/>
      <c r="I258" s="70"/>
      <c r="J258" s="131"/>
      <c r="K258" s="70"/>
    </row>
    <row r="259" spans="1:11" ht="15.75" customHeight="1">
      <c r="A259" s="72"/>
      <c r="B259" s="150"/>
      <c r="C259" s="70"/>
      <c r="D259" s="70"/>
      <c r="E259" s="72"/>
      <c r="F259" s="70"/>
      <c r="G259" s="70"/>
      <c r="H259" s="70"/>
      <c r="I259" s="70"/>
      <c r="J259" s="131"/>
      <c r="K259" s="70"/>
    </row>
    <row r="260" spans="1:11" ht="15.75" customHeight="1">
      <c r="A260" s="72"/>
      <c r="B260" s="150"/>
      <c r="C260" s="70"/>
      <c r="D260" s="70"/>
      <c r="E260" s="72"/>
      <c r="F260" s="70"/>
      <c r="G260" s="70"/>
      <c r="H260" s="70"/>
      <c r="I260" s="70"/>
      <c r="J260" s="131"/>
      <c r="K260" s="70"/>
    </row>
    <row r="261" spans="1:11" ht="15.75" customHeight="1">
      <c r="A261" s="72"/>
      <c r="B261" s="150"/>
      <c r="C261" s="70"/>
      <c r="D261" s="70"/>
      <c r="E261" s="72"/>
      <c r="F261" s="70"/>
      <c r="G261" s="70"/>
      <c r="H261" s="70"/>
      <c r="I261" s="70"/>
      <c r="J261" s="131"/>
      <c r="K261" s="70"/>
    </row>
    <row r="262" spans="1:11" ht="15.75" customHeight="1">
      <c r="A262" s="72"/>
      <c r="B262" s="150"/>
      <c r="C262" s="70"/>
      <c r="D262" s="70"/>
      <c r="E262" s="72"/>
      <c r="F262" s="70"/>
      <c r="G262" s="70"/>
      <c r="H262" s="70"/>
      <c r="I262" s="70"/>
      <c r="J262" s="131"/>
      <c r="K262" s="70"/>
    </row>
    <row r="263" spans="1:11" ht="15.75" customHeight="1">
      <c r="A263" s="72"/>
      <c r="B263" s="150"/>
      <c r="C263" s="70"/>
      <c r="D263" s="70"/>
      <c r="E263" s="72"/>
      <c r="F263" s="70"/>
      <c r="G263" s="70"/>
      <c r="H263" s="70"/>
      <c r="I263" s="70"/>
      <c r="J263" s="131"/>
      <c r="K263" s="70"/>
    </row>
    <row r="264" spans="1:11" ht="15.75" customHeight="1">
      <c r="A264" s="72"/>
      <c r="B264" s="150"/>
      <c r="C264" s="70"/>
      <c r="D264" s="70"/>
      <c r="E264" s="72"/>
      <c r="F264" s="70"/>
      <c r="G264" s="70"/>
      <c r="H264" s="70"/>
      <c r="I264" s="70"/>
      <c r="J264" s="131"/>
      <c r="K264" s="70"/>
    </row>
    <row r="265" spans="1:11" ht="15.75" customHeight="1">
      <c r="A265" s="72"/>
      <c r="B265" s="150"/>
      <c r="C265" s="70"/>
      <c r="D265" s="70"/>
      <c r="E265" s="72"/>
      <c r="F265" s="70"/>
      <c r="G265" s="70"/>
      <c r="H265" s="70"/>
      <c r="I265" s="70"/>
      <c r="J265" s="131"/>
      <c r="K265" s="70"/>
    </row>
    <row r="266" spans="1:11" ht="15.75" customHeight="1">
      <c r="A266" s="72"/>
      <c r="B266" s="150"/>
      <c r="C266" s="70"/>
      <c r="D266" s="70"/>
      <c r="E266" s="72"/>
      <c r="F266" s="70"/>
      <c r="G266" s="70"/>
      <c r="H266" s="70"/>
      <c r="I266" s="70"/>
      <c r="J266" s="131"/>
      <c r="K266" s="70"/>
    </row>
    <row r="267" spans="1:11" ht="15.75" customHeight="1">
      <c r="A267" s="72"/>
      <c r="B267" s="150"/>
      <c r="C267" s="70"/>
      <c r="D267" s="70"/>
      <c r="E267" s="72"/>
      <c r="F267" s="70"/>
      <c r="G267" s="70"/>
      <c r="H267" s="70"/>
      <c r="I267" s="70"/>
      <c r="J267" s="131"/>
      <c r="K267" s="70"/>
    </row>
    <row r="268" spans="1:11" ht="15.75" customHeight="1">
      <c r="A268" s="72"/>
      <c r="B268" s="150"/>
      <c r="C268" s="70"/>
      <c r="D268" s="70"/>
      <c r="E268" s="72"/>
      <c r="F268" s="70"/>
      <c r="G268" s="70"/>
      <c r="H268" s="70"/>
      <c r="I268" s="70"/>
      <c r="J268" s="131"/>
      <c r="K268" s="70"/>
    </row>
    <row r="269" spans="1:11" ht="15.75" customHeight="1">
      <c r="A269" s="72"/>
      <c r="B269" s="150"/>
      <c r="C269" s="70"/>
      <c r="D269" s="70"/>
      <c r="E269" s="72"/>
      <c r="F269" s="70"/>
      <c r="G269" s="70"/>
      <c r="H269" s="70"/>
      <c r="I269" s="70"/>
      <c r="J269" s="131"/>
      <c r="K269" s="70"/>
    </row>
    <row r="270" spans="1:11" ht="15.75" customHeight="1">
      <c r="A270" s="72"/>
      <c r="B270" s="150"/>
      <c r="C270" s="70"/>
      <c r="D270" s="70"/>
      <c r="E270" s="72"/>
      <c r="F270" s="70"/>
      <c r="G270" s="70"/>
      <c r="H270" s="70"/>
      <c r="I270" s="70"/>
      <c r="J270" s="131"/>
      <c r="K270" s="70"/>
    </row>
    <row r="271" spans="1:11" ht="15.75" customHeight="1">
      <c r="A271" s="72"/>
      <c r="B271" s="150"/>
      <c r="C271" s="70"/>
      <c r="D271" s="70"/>
      <c r="E271" s="72"/>
      <c r="F271" s="70"/>
      <c r="G271" s="70"/>
      <c r="H271" s="70"/>
      <c r="I271" s="70"/>
      <c r="J271" s="131"/>
      <c r="K271" s="70"/>
    </row>
    <row r="272" spans="1:11" ht="15.75" customHeight="1">
      <c r="A272" s="72"/>
      <c r="B272" s="150"/>
      <c r="C272" s="70"/>
      <c r="D272" s="70"/>
      <c r="E272" s="72"/>
      <c r="F272" s="70"/>
      <c r="G272" s="70"/>
      <c r="H272" s="70"/>
      <c r="I272" s="70"/>
      <c r="J272" s="131"/>
      <c r="K272" s="70"/>
    </row>
    <row r="273" spans="1:11" ht="15.75" customHeight="1">
      <c r="A273" s="72"/>
      <c r="B273" s="150"/>
      <c r="C273" s="70"/>
      <c r="D273" s="70"/>
      <c r="E273" s="72"/>
      <c r="F273" s="70"/>
      <c r="G273" s="70"/>
      <c r="H273" s="70"/>
      <c r="I273" s="70"/>
      <c r="J273" s="131"/>
      <c r="K273" s="70"/>
    </row>
    <row r="274" spans="1:11" ht="15.75" customHeight="1">
      <c r="A274" s="72"/>
      <c r="B274" s="150"/>
      <c r="C274" s="70"/>
      <c r="D274" s="70"/>
      <c r="E274" s="72"/>
      <c r="F274" s="70"/>
      <c r="G274" s="70"/>
      <c r="H274" s="70"/>
      <c r="I274" s="70"/>
      <c r="J274" s="131"/>
      <c r="K274" s="70"/>
    </row>
    <row r="275" spans="1:11" ht="15.75" customHeight="1">
      <c r="A275" s="72"/>
      <c r="B275" s="150"/>
      <c r="C275" s="70"/>
      <c r="D275" s="70"/>
      <c r="E275" s="72"/>
      <c r="F275" s="70"/>
      <c r="G275" s="70"/>
      <c r="H275" s="70"/>
      <c r="I275" s="70"/>
      <c r="J275" s="131"/>
      <c r="K275" s="70"/>
    </row>
    <row r="276" spans="1:11" ht="15.75" customHeight="1">
      <c r="A276" s="72"/>
      <c r="B276" s="150"/>
      <c r="C276" s="70"/>
      <c r="D276" s="70"/>
      <c r="E276" s="72"/>
      <c r="F276" s="70"/>
      <c r="G276" s="70"/>
      <c r="H276" s="70"/>
      <c r="I276" s="70"/>
      <c r="J276" s="131"/>
      <c r="K276" s="70"/>
    </row>
    <row r="277" spans="1:11" ht="15.75" customHeight="1">
      <c r="A277" s="72"/>
      <c r="B277" s="150"/>
      <c r="C277" s="70"/>
      <c r="D277" s="70"/>
      <c r="E277" s="72"/>
      <c r="F277" s="70"/>
      <c r="G277" s="70"/>
      <c r="H277" s="70"/>
      <c r="I277" s="70"/>
      <c r="J277" s="131"/>
      <c r="K277" s="70"/>
    </row>
    <row r="278" spans="1:11" ht="15.75" customHeight="1">
      <c r="A278" s="72"/>
      <c r="B278" s="150"/>
      <c r="C278" s="70"/>
      <c r="D278" s="70"/>
      <c r="E278" s="72"/>
      <c r="F278" s="70"/>
      <c r="G278" s="70"/>
      <c r="H278" s="70"/>
      <c r="I278" s="70"/>
      <c r="J278" s="131"/>
      <c r="K278" s="70"/>
    </row>
    <row r="279" spans="1:11" ht="15.75" customHeight="1">
      <c r="A279" s="72"/>
      <c r="B279" s="150"/>
      <c r="C279" s="70"/>
      <c r="D279" s="70"/>
      <c r="E279" s="72"/>
      <c r="F279" s="70"/>
      <c r="G279" s="70"/>
      <c r="H279" s="70"/>
      <c r="I279" s="70"/>
      <c r="J279" s="131"/>
      <c r="K279" s="70"/>
    </row>
    <row r="280" spans="1:11" ht="15.75" customHeight="1">
      <c r="A280" s="72"/>
      <c r="B280" s="150"/>
      <c r="C280" s="70"/>
      <c r="D280" s="70"/>
      <c r="E280" s="72"/>
      <c r="F280" s="70"/>
      <c r="G280" s="70"/>
      <c r="H280" s="70"/>
      <c r="I280" s="70"/>
      <c r="J280" s="131"/>
      <c r="K280" s="70"/>
    </row>
    <row r="281" spans="1:11" ht="15.75" customHeight="1">
      <c r="A281" s="72"/>
      <c r="B281" s="150"/>
      <c r="C281" s="70"/>
      <c r="D281" s="70"/>
      <c r="E281" s="72"/>
      <c r="F281" s="70"/>
      <c r="G281" s="70"/>
      <c r="H281" s="70"/>
      <c r="I281" s="70"/>
      <c r="J281" s="131"/>
      <c r="K281" s="70"/>
    </row>
    <row r="282" spans="1:11" ht="15.75" customHeight="1">
      <c r="A282" s="72"/>
      <c r="B282" s="150"/>
      <c r="C282" s="70"/>
      <c r="D282" s="70"/>
      <c r="E282" s="72"/>
      <c r="F282" s="70"/>
      <c r="G282" s="70"/>
      <c r="H282" s="70"/>
      <c r="I282" s="70"/>
      <c r="J282" s="131"/>
      <c r="K282" s="70"/>
    </row>
    <row r="283" spans="1:11" ht="15.75" customHeight="1">
      <c r="A283" s="72"/>
      <c r="B283" s="150"/>
      <c r="C283" s="70"/>
      <c r="D283" s="70"/>
      <c r="E283" s="72"/>
      <c r="F283" s="70"/>
      <c r="G283" s="70"/>
      <c r="H283" s="70"/>
      <c r="I283" s="70"/>
      <c r="J283" s="131"/>
      <c r="K283" s="70"/>
    </row>
    <row r="284" spans="1:11" ht="15.75" customHeight="1">
      <c r="A284" s="72"/>
      <c r="B284" s="150"/>
      <c r="C284" s="70"/>
      <c r="D284" s="70"/>
      <c r="E284" s="72"/>
      <c r="F284" s="70"/>
      <c r="G284" s="70"/>
      <c r="H284" s="70"/>
      <c r="I284" s="70"/>
      <c r="J284" s="131"/>
      <c r="K284" s="70"/>
    </row>
    <row r="285" spans="1:11" ht="15.75" customHeight="1">
      <c r="A285" s="72"/>
      <c r="B285" s="150"/>
      <c r="C285" s="70"/>
      <c r="D285" s="70"/>
      <c r="E285" s="72"/>
      <c r="F285" s="70"/>
      <c r="G285" s="70"/>
      <c r="H285" s="70"/>
      <c r="I285" s="70"/>
      <c r="J285" s="131"/>
      <c r="K285" s="70"/>
    </row>
    <row r="286" spans="1:11" ht="15.75" customHeight="1">
      <c r="A286" s="72"/>
      <c r="B286" s="150"/>
      <c r="C286" s="70"/>
      <c r="D286" s="70"/>
      <c r="E286" s="72"/>
      <c r="F286" s="70"/>
      <c r="G286" s="70"/>
      <c r="H286" s="70"/>
      <c r="I286" s="70"/>
      <c r="J286" s="131"/>
      <c r="K286" s="70"/>
    </row>
    <row r="287" spans="1:11" ht="15.75" customHeight="1">
      <c r="A287" s="72"/>
      <c r="B287" s="150"/>
      <c r="C287" s="70"/>
      <c r="D287" s="70"/>
      <c r="E287" s="72"/>
      <c r="F287" s="70"/>
      <c r="G287" s="70"/>
      <c r="H287" s="70"/>
      <c r="I287" s="70"/>
      <c r="J287" s="131"/>
      <c r="K287" s="70"/>
    </row>
    <row r="288" spans="1:11" ht="15.75" customHeight="1">
      <c r="A288" s="72"/>
      <c r="B288" s="150"/>
      <c r="C288" s="70"/>
      <c r="D288" s="70"/>
      <c r="E288" s="72"/>
      <c r="F288" s="70"/>
      <c r="G288" s="70"/>
      <c r="H288" s="70"/>
      <c r="I288" s="70"/>
      <c r="J288" s="131"/>
      <c r="K288" s="70"/>
    </row>
    <row r="289" spans="1:11" ht="15.75" customHeight="1">
      <c r="A289" s="72"/>
      <c r="B289" s="150"/>
      <c r="C289" s="70"/>
      <c r="D289" s="70"/>
      <c r="E289" s="72"/>
      <c r="F289" s="70"/>
      <c r="G289" s="70"/>
      <c r="H289" s="70"/>
      <c r="I289" s="70"/>
      <c r="J289" s="131"/>
      <c r="K289" s="70"/>
    </row>
    <row r="290" spans="1:11" ht="15.75" customHeight="1">
      <c r="A290" s="72"/>
      <c r="B290" s="150"/>
      <c r="C290" s="70"/>
      <c r="D290" s="70"/>
      <c r="E290" s="72"/>
      <c r="F290" s="70"/>
      <c r="G290" s="70"/>
      <c r="H290" s="70"/>
      <c r="I290" s="70"/>
      <c r="J290" s="131"/>
      <c r="K290" s="70"/>
    </row>
    <row r="291" spans="1:11" ht="15.75" customHeight="1">
      <c r="A291" s="72"/>
      <c r="B291" s="150"/>
      <c r="C291" s="70"/>
      <c r="D291" s="70"/>
      <c r="E291" s="72"/>
      <c r="F291" s="70"/>
      <c r="G291" s="70"/>
      <c r="H291" s="70"/>
      <c r="I291" s="70"/>
      <c r="J291" s="131"/>
      <c r="K291" s="70"/>
    </row>
    <row r="292" spans="1:11" ht="15.75" customHeight="1">
      <c r="A292" s="72"/>
      <c r="B292" s="150"/>
      <c r="C292" s="70"/>
      <c r="D292" s="70"/>
      <c r="E292" s="72"/>
      <c r="F292" s="70"/>
      <c r="G292" s="70"/>
      <c r="H292" s="70"/>
      <c r="I292" s="70"/>
      <c r="J292" s="131"/>
      <c r="K292" s="70"/>
    </row>
    <row r="293" spans="1:11" ht="15.75" customHeight="1">
      <c r="A293" s="72"/>
      <c r="B293" s="150"/>
      <c r="C293" s="70"/>
      <c r="D293" s="70"/>
      <c r="E293" s="72"/>
      <c r="F293" s="70"/>
      <c r="G293" s="70"/>
      <c r="H293" s="70"/>
      <c r="I293" s="70"/>
      <c r="J293" s="131"/>
      <c r="K293" s="70"/>
    </row>
    <row r="294" spans="1:11" ht="15.75" customHeight="1">
      <c r="A294" s="72"/>
      <c r="B294" s="150"/>
      <c r="C294" s="70"/>
      <c r="D294" s="70"/>
      <c r="E294" s="72"/>
      <c r="F294" s="70"/>
      <c r="G294" s="70"/>
      <c r="H294" s="70"/>
      <c r="I294" s="70"/>
      <c r="J294" s="131"/>
      <c r="K294" s="70"/>
    </row>
    <row r="295" spans="1:11" ht="15.75" customHeight="1">
      <c r="A295" s="72"/>
      <c r="B295" s="150"/>
      <c r="C295" s="70"/>
      <c r="D295" s="70"/>
      <c r="E295" s="72"/>
      <c r="F295" s="70"/>
      <c r="G295" s="70"/>
      <c r="H295" s="70"/>
      <c r="I295" s="70"/>
      <c r="J295" s="131"/>
      <c r="K295" s="70"/>
    </row>
    <row r="296" spans="1:11" ht="15.75" customHeight="1">
      <c r="A296" s="72"/>
      <c r="B296" s="150"/>
      <c r="C296" s="70"/>
      <c r="D296" s="70"/>
      <c r="E296" s="72"/>
      <c r="F296" s="70"/>
      <c r="G296" s="70"/>
      <c r="H296" s="70"/>
      <c r="I296" s="70"/>
      <c r="J296" s="131"/>
      <c r="K296" s="70"/>
    </row>
    <row r="297" spans="1:11" ht="15.75" customHeight="1">
      <c r="A297" s="72"/>
      <c r="B297" s="150"/>
      <c r="C297" s="70"/>
      <c r="D297" s="70"/>
      <c r="E297" s="72"/>
      <c r="F297" s="70"/>
      <c r="G297" s="70"/>
      <c r="H297" s="70"/>
      <c r="I297" s="70"/>
      <c r="J297" s="131"/>
      <c r="K297" s="70"/>
    </row>
    <row r="298" spans="1:11" ht="15.75" customHeight="1">
      <c r="A298" s="72"/>
      <c r="B298" s="150"/>
      <c r="C298" s="70"/>
      <c r="D298" s="70"/>
      <c r="E298" s="72"/>
      <c r="F298" s="70"/>
      <c r="G298" s="70"/>
      <c r="H298" s="70"/>
      <c r="I298" s="70"/>
      <c r="J298" s="131"/>
      <c r="K298" s="70"/>
    </row>
    <row r="299" spans="1:11" ht="15.75" customHeight="1">
      <c r="A299" s="72"/>
      <c r="B299" s="150"/>
      <c r="C299" s="70"/>
      <c r="D299" s="70"/>
      <c r="E299" s="72"/>
      <c r="F299" s="70"/>
      <c r="G299" s="70"/>
      <c r="H299" s="70"/>
      <c r="I299" s="70"/>
      <c r="J299" s="131"/>
      <c r="K299" s="70"/>
    </row>
    <row r="300" spans="1:11" ht="15.75" customHeight="1">
      <c r="A300" s="72"/>
      <c r="B300" s="150"/>
      <c r="C300" s="70"/>
      <c r="D300" s="70"/>
      <c r="E300" s="72"/>
      <c r="F300" s="70"/>
      <c r="G300" s="70"/>
      <c r="H300" s="70"/>
      <c r="I300" s="70"/>
      <c r="J300" s="131"/>
      <c r="K300" s="70"/>
    </row>
    <row r="301" spans="1:11" ht="15.75" customHeight="1">
      <c r="A301" s="72"/>
      <c r="B301" s="150"/>
      <c r="C301" s="70"/>
      <c r="D301" s="70"/>
      <c r="E301" s="72"/>
      <c r="F301" s="70"/>
      <c r="G301" s="70"/>
      <c r="H301" s="70"/>
      <c r="I301" s="70"/>
      <c r="J301" s="131"/>
      <c r="K301" s="70"/>
    </row>
    <row r="302" spans="1:11" ht="15.75" customHeight="1">
      <c r="A302" s="72"/>
      <c r="B302" s="150"/>
      <c r="C302" s="70"/>
      <c r="D302" s="70"/>
      <c r="E302" s="72"/>
      <c r="F302" s="70"/>
      <c r="G302" s="70"/>
      <c r="H302" s="70"/>
      <c r="I302" s="70"/>
      <c r="J302" s="131"/>
      <c r="K302" s="70"/>
    </row>
    <row r="303" spans="1:11" ht="15.75" customHeight="1">
      <c r="A303" s="72"/>
      <c r="B303" s="150"/>
      <c r="C303" s="70"/>
      <c r="D303" s="70"/>
      <c r="E303" s="72"/>
      <c r="F303" s="70"/>
      <c r="G303" s="70"/>
      <c r="H303" s="70"/>
      <c r="I303" s="70"/>
      <c r="J303" s="131"/>
      <c r="K303" s="70"/>
    </row>
    <row r="304" spans="1:11" ht="15.75" customHeight="1">
      <c r="A304" s="72"/>
      <c r="B304" s="150"/>
      <c r="C304" s="70"/>
      <c r="D304" s="70"/>
      <c r="E304" s="72"/>
      <c r="F304" s="70"/>
      <c r="G304" s="70"/>
      <c r="H304" s="70"/>
      <c r="I304" s="70"/>
      <c r="J304" s="131"/>
      <c r="K304" s="70"/>
    </row>
    <row r="305" spans="1:11" ht="15.75" customHeight="1">
      <c r="A305" s="72"/>
      <c r="B305" s="150"/>
      <c r="C305" s="70"/>
      <c r="D305" s="70"/>
      <c r="E305" s="72"/>
      <c r="F305" s="70"/>
      <c r="G305" s="70"/>
      <c r="H305" s="70"/>
      <c r="I305" s="70"/>
      <c r="J305" s="131"/>
      <c r="K305" s="70"/>
    </row>
    <row r="306" spans="1:11" ht="15.75" customHeight="1">
      <c r="A306" s="72"/>
      <c r="B306" s="150"/>
      <c r="C306" s="70"/>
      <c r="D306" s="70"/>
      <c r="E306" s="72"/>
      <c r="F306" s="70"/>
      <c r="G306" s="70"/>
      <c r="H306" s="70"/>
      <c r="I306" s="70"/>
      <c r="J306" s="131"/>
      <c r="K306" s="70"/>
    </row>
    <row r="307" spans="1:11" ht="15.75" customHeight="1">
      <c r="A307" s="72"/>
      <c r="B307" s="150"/>
      <c r="C307" s="70"/>
      <c r="D307" s="70"/>
      <c r="E307" s="72"/>
      <c r="F307" s="70"/>
      <c r="G307" s="70"/>
      <c r="H307" s="70"/>
      <c r="I307" s="70"/>
      <c r="J307" s="131"/>
      <c r="K307" s="70"/>
    </row>
    <row r="308" spans="1:11" ht="15.75" customHeight="1">
      <c r="A308" s="72"/>
      <c r="B308" s="150"/>
      <c r="C308" s="70"/>
      <c r="D308" s="70"/>
      <c r="E308" s="72"/>
      <c r="F308" s="70"/>
      <c r="G308" s="70"/>
      <c r="H308" s="70"/>
      <c r="I308" s="70"/>
      <c r="J308" s="131"/>
      <c r="K308" s="70"/>
    </row>
    <row r="309" spans="1:11" ht="15.75" customHeight="1">
      <c r="A309" s="72"/>
      <c r="B309" s="150"/>
      <c r="C309" s="70"/>
      <c r="D309" s="70"/>
      <c r="E309" s="72"/>
      <c r="F309" s="70"/>
      <c r="G309" s="70"/>
      <c r="H309" s="70"/>
      <c r="I309" s="70"/>
      <c r="J309" s="131"/>
      <c r="K309" s="70"/>
    </row>
    <row r="310" spans="1:11" ht="15.75" customHeight="1">
      <c r="A310" s="72"/>
      <c r="B310" s="150"/>
      <c r="C310" s="70"/>
      <c r="D310" s="70"/>
      <c r="E310" s="72"/>
      <c r="F310" s="70"/>
      <c r="G310" s="70"/>
      <c r="H310" s="70"/>
      <c r="I310" s="70"/>
      <c r="J310" s="131"/>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2020-03-27T08:53:42Z</dcterms:modified>
</cp:coreProperties>
</file>