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activeTab="7"/>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<sst xmlns="http://schemas.openxmlformats.org/spreadsheetml/2006/main" count="9462" uniqueCount="2777">
  <si>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</si>
  <si>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</si>
  <si>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</si>
  <si>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</si>
  <si>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</si>
  <si>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</si>
  <si>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</si>
  <si>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</si>
  <si>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</si>
  <si>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</si>
  <si>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</si>
  <si>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</si>
  <si>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</si>
  <si>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</si>
  <si>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</si>
  <si>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</si>
  <si>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</si>
  <si>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</si>
  <si>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</si>
  <si>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</si>
  <si>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</si>
  <si>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</si>
  <si>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</si>
  <si>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</si>
  <si>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</si>
  <si>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</si>
  <si>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</si>
  <si>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</si>
  <si>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</si>
  <si>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</si>
  <si>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</si>
  <si>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</si>
  <si>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</si>
  <si>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</si>
  <si>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</si>
  <si>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</si>
  <si>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</si>
  <si>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</si>
  <si>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</si>
  <si>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</si>
  <si>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</si>
  <si>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</si>
  <si>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</si>
  <si>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</si>
  <si>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</si>
  <si>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</si>
  <si>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</si>
  <si>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</si>
  <si>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</si>
  <si>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</si>
  <si>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</si>
  <si>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</si>
  <si>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</si>
  <si>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</si>
  <si>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</si>
  <si>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</si>
  <si>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</si>
  <si>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</si>
  <si>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</si>
  <si>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</si>
  <si>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</si>
  <si>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</si>
  <si>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</si>
  <si>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</si>
  <si>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</si>
  <si>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</si>
  <si>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</si>
  <si>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</si>
  <si>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</si>
  <si>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</si>
  <si>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</si>
  <si>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</si>
  <si>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</si>
  <si>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</si>
  <si>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</si>
  <si>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</si>
  <si>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</si>
  <si>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</si>
  <si>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</si>
  <si>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</si>
  <si>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</si>
  <si>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</si>
  <si>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</si>
  <si>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</si>
  <si>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</si>
  <si>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</si>
  <si>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</si>
  <si>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</si>
  <si>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</si>
  <si>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</si>
  <si>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</si>
  <si>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</si>
  <si>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</si>
  <si>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</si>
  <si>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</si>
  <si>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</si>
  <si>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</si>
  <si>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</si>
  <si>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</si>
  <si>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</si>
  <si>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</si>
  <si>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</si>
  <si>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</si>
  <si>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</si>
  <si>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</si>
  <si>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</si>
  <si>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</si>
  <si>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</si>
  <si>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</si>
  <si>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</si>
  <si>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</si>
  <si>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</si>
  <si>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</si>
  <si>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</si>
  <si>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</si>
  <si>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</si>
  <si>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</si>
  <si>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</si>
  <si>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</si>
  <si>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</si>
  <si>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</si>
  <si>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</si>
  <si>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</si>
  <si>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</si>
  <si>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</si>
  <si>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</si>
  <si>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</si>
  <si>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</si>
  <si>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</si>
  <si>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</si>
  <si>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</si>
  <si>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</si>
  <si>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</si>
  <si>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</si>
  <si>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</si>
  <si>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</si>
  <si>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</si>
  <si>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</si>
  <si>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</si>
  <si>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</si>
  <si>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</si>
  <si>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</si>
  <si>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</si>
  <si>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</si>
  <si>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</si>
  <si>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</si>
  <si>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</si>
  <si>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</si>
  <si>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</si>
  <si>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</si>
  <si>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</si>
  <si>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</si>
  <si>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</si>
  <si>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</si>
  <si>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</si>
  <si>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</si>
  <si>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</si>
  <si>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</si>
  <si>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</si>
  <si>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</si>
  <si>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</si>
  <si>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</si>
  <si>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</si>
  <si>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</si>
  <si>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</si>
  <si>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</si>
  <si>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</si>
  <si>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</si>
  <si>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</si>
  <si>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</si>
  <si>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</si>
  <si>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</si>
  <si>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</si>
  <si>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</si>
  <si>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</si>
  <si>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</si>
  <si>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</si>
  <si>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</si>
  <si>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</si>
  <si>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</si>
  <si>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</si>
  <si>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</si>
  <si>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</si>
  <si>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</si>
  <si>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</si>
  <si>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</si>
  <si>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</si>
  <si>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</si>
  <si>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</si>
  <si>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</si>
  <si>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</si>
  <si>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</si>
  <si>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</si>
  <si>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</si>
  <si>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</si>
  <si>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</si>
  <si>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</si>
  <si>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</si>
  <si>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</si>
  <si>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</si>
  <si>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</si>
  <si>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</si>
  <si>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</si>
  <si>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</si>
  <si>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</si>
  <si>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</si>
  <si>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</si>
  <si>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</si>
  <si>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</si>
  <si>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</si>
  <si>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</si>
  <si>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</si>
  <si>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</si>
  <si>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</si>
  <si>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</si>
  <si>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</si>
  <si>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</si>
  <si>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</si>
  <si>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</si>
  <si>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</si>
  <si>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</si>
  <si>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</si>
  <si>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</si>
  <si>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</si>
  <si>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</si>
  <si>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</si>
  <si>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</si>
  <si>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</si>
  <si>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</si>
  <si>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</si>
  <si>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</si>
  <si>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</si>
  <si>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</si>
  <si>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</si>
  <si>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</si>
  <si>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</si>
  <si>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</si>
  <si>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</si>
  <si>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</si>
  <si>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</si>
  <si>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</si>
  <si>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</si>
  <si>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</si>
  <si>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</si>
  <si>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</si>
  <si>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</si>
  <si>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</si>
  <si>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</si>
  <si>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</si>
  <si>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</si>
  <si>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</si>
  <si>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</si>
  <si>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</si>
  <si>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</si>
  <si>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</si>
  <si>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</si>
  <si>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</si>
  <si>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</si>
  <si>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</si>
  <si>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</si>
  <si>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</si>
  <si>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</si>
  <si>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</si>
  <si>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</si>
  <si>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</si>
  <si>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</si>
  <si>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</si>
  <si>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</si>
  <si>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</si>
  <si>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</si>
  <si>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</si>
  <si>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</si>
  <si>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</si>
  <si>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</si>
  <si>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</si>
  <si>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</si>
  <si>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</si>
  <si>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</si>
  <si>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</si>
  <si>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</si>
  <si>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</si>
  <si>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</si>
  <si>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</si>
  <si>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</si>
  <si>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</si>
  <si>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</si>
  <si>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</si>
  <si>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</si>
  <si>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</si>
  <si>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</si>
  <si>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</si>
  <si>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</si>
  <si>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</si>
  <si>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</si>
  <si>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</si>
  <si>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</si>
  <si>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</si>
  <si>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</si>
  <si>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</si>
  <si>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</si>
  <si>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</si>
  <si>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</si>
  <si>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</si>
  <si>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</si>
  <si>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</si>
  <si>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</si>
  <si>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</si>
  <si>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</si>
  <si>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</si>
  <si>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</si>
  <si>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</si>
  <si>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</si>
  <si>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</si>
  <si>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</si>
  <si>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</si>
  <si>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</si>
  <si>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</si>
  <si>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</si>
  <si>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</si>
  <si>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</si>
  <si>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</si>
  <si>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</si>
  <si>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</si>
  <si>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</si>
  <si>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</si>
  <si>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</si>
  <si>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</si>
  <si>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</si>
  <si>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</si>
  <si>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</si>
  <si>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</si>
  <si>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</si>
  <si>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</si>
  <si>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</si>
  <si>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</si>
  <si>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</si>
  <si>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</si>
  <si>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</si>
  <si>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</si>
  <si>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</si>
  <si>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</si>
  <si>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</si>
  <si>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</si>
  <si>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</si>
  <si>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</si>
  <si>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</si>
  <si>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</si>
  <si>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</si>
  <si>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</si>
  <si>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</si>
  <si>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</si>
  <si>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</si>
  <si>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</si>
  <si>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</si>
  <si>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</si>
  <si>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</si>
  <si>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</si>
  <si>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</si>
  <si>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</si>
  <si>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</si>
  <si>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</si>
  <si>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</si>
  <si>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</si>
  <si>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</si>
  <si>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</si>
  <si>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</si>
  <si>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</si>
  <si>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</si>
  <si>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</si>
  <si>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</si>
  <si>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</si>
  <si>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</si>
  <si>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</si>
  <si>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</si>
  <si>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</si>
  <si>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</si>
  <si>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</si>
  <si>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</si>
  <si>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</si>
  <si>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</si>
  <si>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</si>
  <si>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</si>
  <si>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</si>
  <si>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</si>
  <si>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</si>
  <si>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</si>
  <si>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</si>
  <si>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</si>
  <si>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</si>
  <si>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</si>
  <si>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</si>
  <si>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</si>
  <si>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</si>
  <si>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</si>
  <si>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</si>
  <si>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</si>
  <si>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</si>
  <si>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</si>
  <si>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</si>
  <si>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</si>
  <si>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</si>
  <si>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</si>
  <si>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</si>
  <si>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</si>
  <si>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</si>
  <si>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</si>
  <si>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</si>
  <si>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</si>
  <si>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</si>
  <si>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</si>
  <si>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</si>
  <si>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</si>
  <si>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</si>
  <si>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</si>
  <si>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</si>
  <si>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</si>
  <si>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</si>
  <si>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</si>
  <si>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</si>
  <si>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</si>
  <si>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</si>
  <si>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</si>
  <si>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</si>
  <si>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</si>
  <si>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</si>
  <si>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</si>
  <si>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</si>
  <si>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</si>
  <si>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</si>
  <si>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</si>
  <si>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</si>
  <si>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</si>
  <si>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</si>
  <si>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</si>
  <si>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</si>
  <si>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</si>
  <si>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</si>
  <si>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</si>
  <si>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</si>
  <si>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</si>
  <si>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</si>
  <si>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</si>
  <si>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</si>
  <si>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</si>
  <si>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</si>
  <si>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</si>
  <si>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</si>
  <si>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</si>
  <si>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</si>
  <si>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</si>
  <si>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</si>
  <si>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</si>
  <si>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</si>
  <si>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</si>
  <si>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</si>
  <si>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</si>
  <si>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</si>
  <si>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</si>
  <si>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</si>
  <si>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</si>
  <si>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</si>
  <si>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</si>
  <si>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</si>
  <si>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</si>
  <si>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</si>
  <si>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</si>
  <si>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</si>
  <si>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</si>
  <si>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</si>
  <si>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</si>
  <si>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</si>
  <si>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</si>
  <si>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</si>
  <si>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</si>
  <si>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</si>
  <si>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</si>
  <si>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</si>
  <si>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</si>
  <si>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</si>
  <si>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</si>
  <si>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</si>
  <si>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</si>
  <si>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</si>
  <si>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</si>
  <si>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</si>
  <si>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</si>
  <si>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</si>
  <si>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</si>
  <si>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</si>
  <si>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</si>
  <si>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</si>
  <si>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</si>
  <si>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</si>
  <si>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</si>
  <si>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</si>
  <si>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</si>
  <si>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</si>
  <si>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</si>
  <si>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</si>
  <si>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</si>
  <si>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</si>
  <si>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</si>
  <si>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</si>
  <si>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</si>
  <si>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</si>
  <si>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</si>
  <si>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</si>
  <si>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</si>
  <si>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</si>
  <si>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</si>
  <si>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</si>
  <si>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</si>
  <si>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</si>
  <si>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</si>
  <si>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</si>
  <si>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</si>
  <si>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</si>
  <si>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</si>
  <si>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</si>
  <si>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</si>
  <si>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</si>
  <si>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</si>
  <si>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</si>
  <si>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</si>
  <si>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</si>
  <si>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</si>
  <si>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</si>
  <si>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</si>
  <si>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</si>
  <si>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</si>
  <si>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</si>
  <si>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</si>
  <si>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</si>
  <si>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</si>
  <si>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</si>
  <si>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</si>
  <si>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</si>
  <si>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</si>
  <si>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</si>
  <si>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</si>
  <si>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</si>
  <si>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</si>
  <si>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</si>
  <si>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</si>
  <si>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</si>
  <si>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</si>
  <si>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</si>
  <si>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</si>
  <si>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</si>
  <si>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</si>
  <si>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</si>
  <si>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</si>
  <si>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</si>
  <si>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</si>
  <si>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</si>
  <si>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</si>
  <si>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</si>
  <si>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</si>
  <si>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</si>
  <si>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</si>
  <si>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</si>
  <si>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</si>
  <si>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</si>
  <si>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</si>
  <si>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</si>
  <si>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</si>
  <si>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</si>
  <si>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</si>
  <si>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</si>
  <si>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</si>
  <si>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</si>
  <si>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</si>
  <si>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</si>
  <si>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</si>
  <si>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</si>
  <si>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</si>
  <si>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</si>
  <si>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</si>
  <si>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</si>
  <si>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</si>
  <si>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</si>
  <si>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</si>
  <si>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</si>
  <si>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</si>
  <si>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</si>
  <si>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</si>
  <si>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</si>
  <si>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</si>
  <si>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</si>
  <si>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</si>
  <si>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</si>
  <si>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</si>
  <si>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</si>
  <si>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</si>
  <si>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</si>
  <si>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</si>
  <si>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</si>
  <si>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</si>
  <si>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</si>
  <si>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</si>
  <si>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</si>
  <si>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</si>
  <si>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</si>
  <si>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</si>
  <si>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</si>
  <si>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</si>
  <si>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</si>
  <si>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</si>
  <si>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</si>
  <si>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</si>
  <si>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</si>
  <si>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</si>
  <si>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</si>
  <si>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</si>
  <si>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</si>
  <si>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</si>
  <si>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</si>
  <si>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</si>
  <si>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</si>
  <si>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</si>
  <si>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</si>
  <si>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</si>
  <si>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</si>
  <si>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</si>
  <si>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</si>
  <si>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</si>
  <si>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</si>
  <si>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</si>
  <si>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</si>
  <si>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</si>
  <si>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</si>
  <si>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</si>
  <si>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</si>
  <si>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</si>
  <si>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</si>
  <si>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</si>
  <si>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</si>
  <si>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</si>
  <si>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</si>
  <si>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</si>
  <si>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</si>
  <si>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</si>
  <si>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</si>
  <si>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</si>
  <si>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</si>
  <si>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</si>
  <si>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</si>
  <si>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</si>
  <si>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</si>
  <si>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</si>
  <si>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</si>
  <si>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</si>
  <si>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</si>
  <si>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</si>
  <si>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</si>
  <si>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</si>
  <si>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</si>
  <si>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</si>
  <si>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</si>
  <si>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</si>
  <si>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</si>
  <si>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</si>
  <si>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</si>
  <si>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</si>
  <si>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</si>
  <si>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</si>
  <si>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</si>
  <si>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</si>
  <si>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</si>
  <si>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</si>
  <si>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</si>
  <si>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</si>
  <si>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</si>
  <si>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</si>
  <si>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</si>
  <si>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</si>
  <si>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</si>
  <si>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</si>
  <si>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</si>
  <si>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</si>
  <si>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</si>
  <si>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</si>
  <si>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</si>
  <si>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</si>
  <si>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</si>
  <si>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</si>
  <si>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</si>
  <si>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</si>
  <si>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</si>
  <si>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</si>
  <si>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</si>
  <si>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</si>
  <si>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</si>
  <si>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</si>
  <si>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</si>
  <si>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</si>
  <si>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</si>
  <si>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</si>
  <si>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</si>
  <si>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</si>
  <si>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</si>
  <si>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</si>
  <si>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</si>
  <si>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</si>
  <si>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</si>
  <si>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</si>
  <si>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</si>
  <si>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</si>
  <si>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</si>
  <si>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</si>
  <si>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</si>
  <si>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</si>
  <si>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</si>
  <si>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</si>
  <si>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</si>
  <si>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</si>
  <si>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</si>
  <si>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</si>
  <si>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</si>
  <si>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</si>
  <si>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</si>
  <si>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</si>
  <si>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</si>
  <si>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</si>
  <si>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</si>
  <si>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</si>
  <si>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</si>
  <si>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</si>
  <si>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</si>
  <si>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</si>
  <si>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</si>
  <si>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</si>
  <si>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</si>
  <si>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</si>
  <si>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</si>
  <si>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</si>
  <si>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</si>
  <si>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</si>
  <si>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</si>
  <si>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</si>
  <si>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</si>
  <si>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</si>
  <si>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</si>
  <si>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</si>
  <si>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</si>
  <si>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</si>
  <si>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</si>
  <si>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</si>
  <si>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</si>
  <si>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</si>
  <si>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</si>
  <si>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</si>
  <si>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</si>
  <si>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</si>
  <si>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</si>
  <si>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</si>
  <si>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</si>
  <si>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</si>
  <si>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</si>
  <si>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</si>
  <si>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</si>
  <si>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</si>
  <si>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</si>
  <si>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</si>
  <si>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</si>
  <si>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</si>
  <si>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</si>
  <si>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</si>
  <si>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</si>
  <si>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</si>
  <si>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</si>
  <si>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</si>
  <si>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</si>
  <si>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</si>
  <si>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</si>
  <si>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</si>
  <si>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</si>
  <si>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</si>
  <si>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</si>
  <si>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</si>
  <si>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</si>
  <si>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</si>
  <si>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</si>
  <si>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</si>
  <si>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</si>
  <si>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</si>
  <si>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</si>
  <si>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</si>
  <si>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</si>
  <si>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</si>
  <si>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</si>
  <si>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</si>
  <si>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</si>
  <si>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</si>
  <si>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</si>
  <si>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</si>
  <si>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</si>
  <si>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</si>
  <si>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</si>
  <si>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</si>
  <si>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</si>
  <si>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</si>
  <si>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</si>
  <si>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</si>
  <si>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</si>
  <si>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</si>
  <si>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</si>
  <si>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</si>
  <si>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</si>
  <si>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</si>
  <si>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</si>
  <si>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</si>
  <si>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</si>
  <si>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</si>
  <si>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</si>
  <si>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</si>
  <si>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</si>
  <si>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</si>
  <si>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</si>
  <si>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</si>
  <si>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</si>
  <si>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</si>
  <si>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</si>
  <si>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</si>
  <si>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</si>
  <si>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</si>
  <si>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</si>
  <si>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</si>
  <si>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</si>
  <si>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</si>
  <si>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</si>
  <si>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</si>
  <si>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</si>
  <si>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</si>
  <si>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</si>
  <si>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</si>
  <si>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</si>
  <si>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</si>
  <si>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</si>
  <si>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</si>
  <si>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</si>
  <si>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</si>
  <si>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</si>
  <si>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</si>
  <si>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</si>
  <si>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</si>
  <si>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</si>
  <si>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</si>
  <si>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</si>
  <si>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</si>
  <si>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</si>
  <si>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</si>
  <si>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</si>
  <si>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</si>
  <si>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</si>
  <si>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</si>
  <si>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</si>
  <si>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</si>
  <si>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</si>
  <si>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</si>
  <si>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</si>
  <si>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</si>
  <si>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</si>
  <si>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</si>
  <si>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</si>
  <si>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</si>
  <si>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</si>
  <si>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</si>
  <si>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</si>
  <si>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</si>
  <si>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</si>
  <si>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</si>
  <si>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</si>
  <si>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</si>
  <si>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</si>
  <si>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</si>
  <si>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</si>
  <si>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</si>
  <si>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</si>
  <si>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</si>
  <si>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</si>
  <si>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</si>
  <si>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</si>
  <si>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</si>
  <si>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</si>
  <si>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</si>
  <si>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</si>
  <si>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</si>
  <si>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</si>
  <si>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</si>
  <si>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</si>
  <si>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</si>
  <si>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</si>
  <si>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</si>
  <si>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</si>
  <si>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</si>
  <si>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</si>
  <si>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</si>
  <si>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</si>
  <si>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</si>
  <si>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</si>
  <si>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</si>
  <si>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</si>
  <si>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</si>
  <si>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</si>
  <si>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</si>
  <si>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</si>
  <si>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</si>
  <si>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</si>
  <si>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</si>
  <si>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</si>
  <si>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</si>
  <si>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</si>
  <si>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</si>
  <si>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</si>
  <si>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</si>
  <si>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</si>
  <si>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</si>
  <si>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</si>
  <si>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</si>
  <si>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</si>
  <si>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</si>
  <si>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</si>
  <si>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</si>
  <si>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</si>
  <si>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</si>
  <si>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</si>
  <si>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</si>
  <si>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</si>
  <si>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</si>
  <si>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</si>
  <si>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</si>
  <si>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</si>
  <si>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</si>
  <si>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</si>
  <si>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</si>
  <si>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</si>
  <si>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</si>
  <si>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</si>
  <si>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</si>
  <si>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</si>
  <si>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</si>
  <si>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</si>
  <si>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</si>
  <si>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</si>
  <si>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</si>
  <si>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</si>
  <si>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</si>
  <si>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</si>
  <si>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</si>
  <si>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</si>
  <si>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</si>
  <si>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</si>
  <si>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</si>
  <si>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</si>
  <si>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</si>
  <si>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</si>
  <si>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</si>
  <si>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</si>
  <si>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</si>
  <si>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</si>
  <si>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</si>
  <si>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</si>
  <si>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</si>
  <si>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</si>
  <si>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</si>
  <si>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</si>
  <si>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</si>
  <si>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</si>
  <si>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</si>
  <si>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</si>
  <si>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</si>
  <si>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</si>
  <si>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</si>
  <si>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</si>
  <si>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</si>
  <si>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</si>
  <si>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</si>
  <si>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</si>
  <si>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</si>
  <si>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</si>
  <si>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</si>
  <si>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</si>
  <si>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</si>
  <si>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</si>
  <si>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</si>
  <si>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</si>
  <si>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</si>
  <si>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</si>
  <si>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</si>
  <si>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</si>
  <si>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</si>
  <si>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</si>
  <si>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</si>
  <si>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</si>
  <si>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</si>
  <si>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</si>
  <si>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</si>
  <si>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</si>
  <si>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</si>
  <si>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</si>
  <si>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</si>
  <si>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</si>
  <si>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</si>
  <si>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</si>
  <si>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</si>
  <si>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</si>
  <si>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</si>
  <si>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</si>
  <si>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</si>
  <si>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</si>
  <si>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</si>
  <si>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</si>
  <si>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</si>
  <si>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</si>
  <si>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</si>
  <si>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</si>
  <si>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</si>
  <si>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</si>
  <si>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</si>
  <si>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</si>
  <si>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</si>
  <si>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</si>
  <si>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</si>
  <si>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</si>
  <si>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</si>
  <si>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</si>
  <si>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</si>
  <si>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</si>
  <si>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</si>
  <si>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</si>
  <si>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</si>
  <si>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</si>
  <si>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</si>
  <si>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</si>
  <si>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</si>
  <si>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</si>
  <si>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</si>
  <si>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</si>
  <si>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</si>
  <si>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</si>
  <si>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</si>
  <si>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</si>
  <si>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</si>
  <si>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</si>
  <si>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</si>
  <si>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</si>
  <si>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</si>
  <si>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</si>
  <si>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</si>
  <si>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</si>
  <si>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</si>
  <si>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</si>
  <si>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</si>
  <si>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</si>
  <si>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</si>
  <si>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</si>
  <si>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</si>
  <si>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</si>
  <si>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</si>
  <si>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</si>
  <si>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[1100,1300]</t>
  </si>
  <si>
    <t>Juliet-DVDD_Current</t>
  </si>
  <si>
    <t>[0,20]</t>
  </si>
  <si>
    <t>Juliet-AVDD_Voltage</t>
  </si>
  <si>
    <t>[2700,3000]</t>
  </si>
  <si>
    <t>Juliet-AVDD_Current</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</si>
  <si>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</si>
  <si>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</si>
  <si>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</si>
  <si>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</si>
  <si>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</si>
  <si>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</si>
  <si>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</si>
  <si>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</si>
  <si>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</si>
  <si>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</si>
  <si>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</si>
  <si>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</si>
  <si>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</si>
  <si>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</si>
  <si>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</si>
  <si>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</si>
  <si>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</si>
  <si>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</si>
  <si>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</si>
  <si>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</si>
  <si>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</si>
  <si>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</si>
  <si>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</si>
  <si>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</si>
  <si>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</si>
  <si>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</si>
  <si>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</si>
  <si>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</si>
  <si>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</si>
  <si>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</si>
  <si>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</si>
  <si>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</si>
  <si>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</si>
  <si>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</si>
  <si>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</si>
  <si>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</si>
  <si>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</si>
  <si>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</si>
  <si>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</si>
  <si>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</si>
  <si>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</si>
  <si>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</si>
  <si>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</si>
  <si>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</si>
  <si>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</si>
  <si>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</si>
  <si>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</si>
  <si>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</si>
  <si>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</si>
  <si>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</si>
  <si>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</si>
  <si>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</si>
  <si>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</si>
  <si>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</si>
  <si>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</si>
  <si>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</si>
  <si>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</si>
  <si>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</si>
  <si>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</si>
  <si>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</si>
  <si>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</si>
  <si>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</si>
  <si>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</si>
  <si>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</si>
  <si>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</si>
  <si>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</si>
  <si>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</si>
  <si>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</si>
  <si>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</si>
  <si>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</si>
  <si>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</si>
  <si>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</si>
  <si>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</si>
  <si>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</si>
  <si>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</si>
  <si>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</si>
  <si>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</si>
  <si>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</si>
  <si>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</si>
  <si>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</si>
  <si>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</si>
  <si>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</si>
  <si>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</si>
  <si>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</si>
  <si>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</si>
  <si>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</si>
  <si>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</si>
  <si>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</si>
  <si>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</si>
  <si>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</si>
  <si>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</si>
  <si>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</si>
  <si>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</si>
  <si>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</si>
  <si>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</si>
  <si>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</si>
  <si>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</si>
  <si>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</si>
  <si>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</si>
  <si>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</si>
  <si>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</si>
  <si>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</si>
  <si>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</si>
  <si>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</si>
  <si>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</si>
  <si>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</si>
  <si>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</si>
  <si>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</si>
  <si>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</si>
  <si>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</si>
  <si>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</si>
  <si>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</si>
  <si>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</si>
  <si>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</si>
  <si>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</si>
  <si>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</si>
  <si>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</si>
  <si>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</si>
  <si>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</si>
  <si>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</si>
  <si>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</si>
  <si>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</si>
  <si>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</si>
  <si>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</si>
  <si>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</si>
  <si>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</si>
  <si>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</si>
  <si>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</si>
  <si>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</si>
  <si>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</si>
  <si>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</si>
  <si>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</si>
  <si>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</si>
  <si>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</si>
  <si>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</si>
  <si>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</si>
  <si>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</si>
  <si>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</si>
  <si>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</si>
  <si>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</si>
  <si>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</si>
  <si>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</si>
  <si>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</si>
  <si>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</si>
  <si>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</si>
  <si>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</si>
  <si>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</si>
  <si>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</si>
  <si>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</si>
  <si>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</si>
  <si>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</si>
  <si>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</si>
  <si>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</si>
  <si>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</si>
  <si>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</si>
  <si>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</si>
  <si>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</si>
  <si>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</si>
  <si>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</si>
  <si>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</si>
  <si>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</si>
  <si>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</si>
  <si>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</si>
  <si>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</si>
  <si>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</si>
  <si>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</si>
  <si>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</si>
  <si>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</si>
  <si>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</si>
  <si>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</si>
  <si>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</si>
  <si>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</si>
  <si>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</si>
  <si>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</si>
  <si>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</si>
  <si>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</si>
  <si>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</si>
  <si>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</si>
  <si>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</si>
  <si>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</si>
  <si>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</si>
  <si>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</si>
  <si>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</si>
  <si>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</si>
  <si>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</si>
  <si>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</si>
  <si>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</si>
  <si>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</si>
  <si>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</si>
  <si>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</si>
  <si>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</si>
  <si>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</si>
  <si>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</si>
  <si>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</si>
  <si>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</si>
  <si>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</si>
  <si>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</si>
  <si>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</si>
  <si>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</si>
  <si>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</si>
  <si>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</si>
  <si>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</si>
  <si>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</si>
  <si>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</si>
  <si>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</si>
  <si>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</si>
  <si>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</si>
  <si>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</si>
  <si>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</si>
  <si>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</si>
  <si>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</si>
  <si>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</si>
  <si>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</si>
  <si>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</si>
  <si>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</si>
  <si>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</si>
  <si>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</si>
  <si>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</si>
  <si>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</si>
  <si>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</si>
  <si>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</si>
  <si>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</si>
  <si>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</si>
  <si>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</si>
  <si>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</si>
  <si>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</si>
  <si>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</si>
  <si>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</si>
  <si>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</si>
  <si>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</si>
  <si>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</si>
  <si>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</si>
  <si>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</si>
  <si>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</si>
  <si>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</si>
  <si>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</si>
  <si>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</si>
  <si>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</si>
  <si>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</si>
  <si>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</si>
  <si>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</si>
  <si>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</si>
  <si>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</si>
  <si>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</si>
  <si>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</si>
  <si>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</si>
  <si>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</si>
  <si>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</si>
  <si>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</si>
  <si>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</si>
  <si>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</si>
  <si>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</si>
  <si>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</si>
  <si>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</si>
  <si>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</si>
  <si>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</si>
  <si>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</si>
  <si>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</si>
  <si>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</si>
  <si>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</si>
  <si>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</si>
  <si>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</si>
  <si>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</si>
  <si>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</si>
  <si>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</si>
  <si>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</si>
  <si>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</si>
  <si>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</si>
  <si>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</si>
  <si>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</si>
  <si>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</si>
  <si>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</si>
  <si>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</si>
  <si>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</si>
  <si>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</si>
  <si>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</si>
  <si>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</si>
  <si>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</si>
  <si>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</si>
  <si>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</si>
  <si>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</si>
  <si>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</si>
  <si>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</si>
  <si>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</si>
  <si>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</si>
  <si>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</si>
  <si>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</si>
  <si>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</si>
  <si>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</si>
  <si>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</si>
  <si>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</si>
  <si>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</si>
  <si>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</si>
  <si>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</si>
  <si>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</si>
  <si>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</si>
  <si>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</si>
  <si>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</si>
  <si>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</si>
  <si>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</si>
  <si>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</si>
  <si>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</si>
  <si>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</si>
  <si>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</si>
  <si>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</si>
  <si>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</si>
  <si>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</si>
  <si>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</si>
  <si>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</si>
  <si>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</si>
  <si>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</si>
  <si>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</si>
  <si>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</si>
  <si>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</si>
  <si>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</si>
  <si>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</si>
  <si>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</si>
  <si>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</si>
  <si>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</si>
  <si>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</si>
  <si>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</si>
  <si>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</si>
  <si>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</si>
  <si>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</si>
  <si>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</si>
  <si>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</si>
  <si>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</si>
  <si>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</si>
  <si>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</si>
  <si>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</si>
  <si>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</si>
  <si>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</si>
  <si>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</si>
  <si>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</si>
  <si>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</si>
  <si>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</si>
  <si>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</si>
  <si>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</si>
  <si>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</si>
  <si>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</si>
  <si>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</si>
  <si>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</si>
  <si>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</si>
  <si>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</si>
  <si>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</si>
  <si>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</si>
  <si>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</si>
  <si>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</si>
  <si>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</si>
  <si>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</si>
  <si>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</si>
  <si>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</si>
  <si>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</si>
  <si>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</si>
  <si>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</si>
  <si>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</si>
  <si>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</si>
  <si>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</si>
  <si>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</si>
  <si>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</si>
  <si>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</si>
  <si>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</si>
  <si>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</si>
  <si>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</si>
  <si>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</si>
  <si>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</si>
  <si>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</si>
  <si>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</si>
  <si>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</si>
  <si>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</si>
  <si>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</si>
  <si>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</si>
  <si>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</si>
  <si>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</si>
  <si>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</si>
  <si>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</si>
  <si>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</si>
  <si>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</si>
  <si>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</si>
  <si>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</si>
  <si>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</si>
  <si>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</si>
  <si>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</si>
  <si>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</si>
  <si>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</si>
  <si>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</si>
  <si>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</si>
  <si>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</si>
  <si>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</si>
  <si>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</si>
  <si>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</si>
  <si>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</si>
  <si>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</si>
  <si>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</si>
  <si>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</si>
  <si>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</si>
  <si>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</si>
  <si>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</si>
  <si>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</si>
  <si>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</si>
  <si>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</si>
  <si>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</si>
  <si>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</si>
  <si>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</si>
  <si>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</si>
  <si>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</si>
  <si>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</si>
  <si>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</si>
  <si>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</si>
  <si>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</si>
  <si>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</si>
  <si>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</si>
  <si>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</si>
  <si>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</si>
  <si>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</si>
  <si>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</si>
  <si>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</si>
  <si>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</si>
  <si>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</si>
  <si>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</si>
  <si>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</si>
  <si>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</si>
  <si>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</si>
  <si>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</si>
  <si>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</si>
  <si>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</si>
  <si>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</si>
  <si>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</si>
  <si>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</si>
  <si>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</si>
  <si>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</si>
  <si>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</si>
  <si>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</si>
  <si>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</si>
  <si>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</si>
  <si>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</si>
  <si>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</si>
  <si>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</si>
  <si>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</si>
  <si>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</si>
  <si>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</si>
  <si>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</si>
  <si>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</si>
  <si>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</si>
  <si>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</si>
  <si>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</si>
  <si>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</si>
  <si>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</si>
  <si>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</si>
  <si>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</si>
  <si>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</si>
  <si>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</si>
  <si>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</si>
  <si>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</si>
  <si>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</si>
  <si>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</si>
  <si>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</si>
  <si>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</si>
  <si>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</si>
  <si>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</si>
  <si>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</si>
  <si>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</si>
  <si>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</si>
  <si>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</si>
  <si>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</si>
  <si>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</si>
  <si>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</si>
  <si>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</si>
  <si>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</si>
  <si>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</si>
  <si>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</si>
  <si>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</si>
  <si>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</si>
  <si>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</si>
  <si>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</si>
  <si>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</si>
  <si>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</si>
  <si>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</si>
  <si>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</si>
  <si>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</si>
  <si>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</si>
  <si>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</si>
  <si>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</si>
  <si>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</si>
  <si>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</si>
  <si>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</si>
  <si>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</si>
  <si>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</si>
  <si>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</si>
  <si>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</si>
  <si>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</si>
  <si>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</si>
  <si>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</si>
  <si>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</si>
  <si>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</si>
  <si>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</si>
  <si>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</si>
  <si>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</si>
  <si>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</si>
  <si>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</si>
  <si>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</si>
  <si>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</si>
  <si>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</si>
  <si>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</si>
  <si>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</si>
  <si>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</si>
  <si>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</si>
  <si>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</si>
  <si>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</si>
  <si>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</si>
  <si>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</si>
  <si>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</si>
  <si>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</si>
  <si>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</si>
  <si>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</si>
  <si>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</si>
  <si>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</si>
  <si>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</si>
  <si>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</si>
  <si>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</si>
  <si>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</si>
  <si>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</si>
  <si>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</si>
  <si>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</si>
  <si>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</si>
  <si>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</si>
  <si>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</si>
  <si>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</si>
  <si>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</si>
  <si>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</si>
  <si>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</si>
  <si>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</si>
  <si>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</si>
  <si>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</si>
  <si>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</si>
  <si>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</si>
  <si>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</si>
  <si>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</si>
  <si>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</si>
  <si>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</si>
  <si>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</si>
  <si>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</si>
  <si>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</si>
  <si>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</si>
  <si>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</si>
  <si>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</si>
  <si>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</si>
  <si>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</si>
  <si>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</si>
  <si>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</si>
  <si>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</si>
  <si>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</si>
  <si>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</si>
  <si>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</si>
  <si>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</si>
  <si>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</si>
  <si>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</si>
  <si>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</si>
  <si>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</si>
  <si>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</si>
  <si>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</si>
  <si>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</si>
  <si>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</si>
  <si>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</si>
  <si>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</si>
  <si>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</si>
  <si>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</si>
  <si>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</si>
  <si>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</si>
  <si>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</si>
  <si>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</si>
  <si>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</si>
  <si>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</si>
  <si>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</si>
  <si>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</si>
  <si>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</si>
  <si>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</si>
  <si>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</si>
  <si>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</si>
  <si>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</si>
  <si>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</si>
  <si>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</si>
  <si>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</si>
  <si>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</si>
  <si>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</si>
  <si>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</si>
  <si>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</si>
  <si>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</si>
  <si>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</si>
  <si>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</si>
  <si>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</si>
  <si>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</si>
  <si>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</si>
  <si>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</si>
  <si>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</si>
  <si>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</si>
  <si>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</si>
  <si>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</si>
  <si>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</si>
  <si>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</si>
  <si>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</si>
  <si>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</si>
  <si>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</si>
  <si>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</si>
  <si>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</si>
  <si>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</si>
  <si>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</si>
  <si>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</si>
  <si>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</si>
  <si>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</si>
  <si>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</si>
  <si>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</si>
  <si>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</si>
  <si>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</si>
  <si>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</si>
  <si>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</si>
  <si>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</si>
  <si>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</si>
  <si>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</si>
  <si>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</si>
  <si>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</si>
  <si>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</si>
  <si>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</si>
  <si>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</si>
  <si>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</si>
  <si>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</si>
  <si>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</si>
  <si>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</si>
  <si>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</si>
  <si>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</si>
  <si>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</si>
  <si>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</si>
  <si>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</si>
  <si>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</si>
  <si>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</si>
  <si>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</si>
  <si>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</si>
  <si>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</si>
  <si>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</si>
  <si>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</si>
  <si>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</si>
  <si>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</si>
  <si>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</si>
  <si>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</si>
  <si>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</si>
  <si>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</si>
  <si>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</si>
  <si>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</si>
  <si>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</si>
  <si>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</si>
  <si>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</si>
  <si>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</si>
  <si>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</si>
  <si>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</si>
  <si>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</si>
  <si>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</si>
  <si>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</si>
  <si>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</si>
  <si>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</si>
  <si>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</si>
  <si>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</si>
  <si>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</si>
  <si>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</si>
  <si>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</si>
  <si>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</si>
  <si>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</si>
  <si>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</si>
  <si>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</si>
  <si>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</si>
  <si>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</si>
  <si>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</si>
  <si>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</si>
  <si>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</si>
  <si>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</si>
  <si>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</si>
  <si>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</si>
  <si>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</si>
  <si>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</si>
  <si>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</si>
  <si>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</si>
  <si>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</si>
  <si>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</si>
  <si>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</si>
  <si>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</si>
  <si>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</si>
  <si>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</si>
  <si>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</si>
  <si>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</si>
  <si>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</si>
  <si>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</si>
  <si>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</si>
  <si>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</si>
  <si>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</si>
  <si>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</si>
  <si>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</si>
  <si>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</si>
  <si>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</si>
  <si>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</si>
  <si>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</si>
  <si>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</si>
  <si>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</si>
  <si>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</si>
  <si>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</si>
  <si>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</si>
  <si>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</si>
  <si>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</si>
  <si>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</si>
  <si>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</si>
  <si>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</si>
  <si>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</si>
  <si>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</si>
  <si>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</si>
  <si>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</si>
  <si>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</si>
  <si>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</si>
  <si>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</si>
  <si>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</si>
  <si>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</si>
  <si>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</si>
  <si>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</si>
  <si>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</si>
  <si>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</si>
  <si>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</si>
  <si>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</si>
  <si>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</si>
  <si>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</si>
  <si>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</si>
  <si>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</si>
  <si>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</si>
  <si>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</si>
  <si>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</si>
  <si>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</si>
  <si>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</si>
  <si>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</si>
  <si>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</si>
  <si>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</si>
  <si>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</si>
  <si>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</si>
  <si>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</si>
  <si>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</si>
  <si>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</si>
  <si>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</si>
  <si>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</si>
  <si>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</si>
  <si>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</si>
  <si>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</si>
  <si>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</si>
  <si>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</si>
  <si>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</si>
  <si>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</si>
  <si>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</si>
  <si>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</si>
  <si>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</si>
  <si>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</si>
  <si>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</si>
  <si>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</si>
  <si>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</si>
  <si>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</si>
  <si>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</si>
  <si>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</si>
  <si>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</si>
  <si>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</si>
  <si>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</si>
  <si>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</si>
  <si>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</si>
  <si>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</si>
  <si>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</si>
  <si>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</si>
  <si>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</si>
  <si>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</si>
  <si>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</si>
  <si>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</si>
  <si>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</si>
  <si>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</si>
  <si>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</si>
  <si>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</si>
  <si>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</si>
  <si>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</si>
  <si>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</si>
  <si>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</si>
  <si>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</si>
  <si>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</si>
  <si>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</si>
  <si>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</si>
  <si>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</si>
  <si>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</si>
  <si>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</si>
  <si>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</si>
  <si>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</si>
  <si>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</si>
  <si>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</si>
  <si>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</si>
  <si>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</si>
  <si>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</si>
  <si>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</si>
  <si>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</si>
  <si>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</si>
  <si>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</si>
  <si>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</si>
  <si>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</si>
  <si>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</si>
  <si>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</si>
  <si>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</si>
  <si>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</si>
  <si>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</si>
  <si>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</si>
  <si>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</si>
  <si>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</si>
  <si>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</si>
  <si>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</si>
  <si>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</si>
  <si>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</si>
  <si>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</si>
  <si>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</si>
  <si>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</si>
  <si>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</si>
  <si>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</si>
  <si>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</si>
  <si>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</si>
  <si>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</si>
  <si>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</si>
  <si>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</si>
  <si>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</si>
  <si>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</si>
  <si>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</si>
  <si>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</si>
  <si>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</si>
  <si>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</si>
  <si>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</si>
  <si>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</si>
  <si>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</si>
  <si>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</si>
  <si>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</si>
  <si>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</si>
  <si>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</si>
  <si>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</si>
  <si>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</si>
  <si>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</si>
  <si>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</si>
  <si>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</si>
  <si>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</si>
  <si>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</si>
  <si>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</si>
  <si>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</si>
  <si>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</si>
  <si>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</si>
  <si>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</si>
  <si>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</si>
  <si>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</si>
  <si>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</si>
  <si>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</si>
  <si>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</si>
  <si>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</si>
  <si>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</si>
  <si>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</si>
  <si>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</si>
  <si>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</si>
  <si>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</si>
  <si>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</si>
  <si>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</si>
  <si>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</si>
  <si>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</si>
  <si>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</si>
  <si>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</si>
  <si>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</si>
  <si>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</si>
  <si>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</si>
  <si>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</si>
  <si>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</si>
  <si>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</si>
  <si>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</si>
  <si>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</si>
  <si>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</si>
  <si>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</si>
  <si>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</si>
  <si>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</si>
  <si>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</si>
  <si>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</si>
  <si>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</si>
  <si>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</si>
  <si>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</si>
  <si>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</si>
  <si>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</si>
  <si>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</si>
  <si>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</si>
  <si>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</si>
  <si>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</si>
  <si>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</si>
  <si>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</si>
  <si>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</si>
  <si>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</si>
  <si>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</si>
  <si>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</si>
  <si>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</si>
  <si>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</si>
  <si>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</si>
  <si>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</si>
  <si>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</si>
  <si>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</si>
  <si>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</si>
  <si>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</si>
  <si>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</si>
  <si>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</si>
  <si>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</si>
  <si>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</si>
  <si>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</si>
  <si>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</si>
  <si>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</si>
  <si>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</si>
  <si>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</si>
  <si>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</si>
  <si>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</si>
  <si>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</si>
  <si>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</si>
  <si>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</si>
  <si>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</si>
  <si>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</si>
  <si>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</si>
  <si>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</si>
  <si>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</si>
  <si>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</si>
  <si>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</si>
  <si>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</si>
  <si>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</si>
  <si>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</si>
  <si>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</si>
  <si>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</si>
  <si>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</si>
  <si>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</si>
  <si>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</si>
  <si>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</si>
  <si>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</si>
  <si>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</si>
  <si>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</si>
  <si>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</si>
  <si>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</si>
  <si>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</si>
  <si>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</si>
  <si>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</si>
  <si>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</si>
  <si>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</si>
  <si>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</si>
  <si>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</si>
  <si>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</si>
  <si>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</si>
  <si>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</si>
  <si>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</si>
  <si>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</si>
  <si>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</si>
  <si>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</si>
  <si>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</si>
  <si>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</si>
  <si>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</si>
  <si>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</si>
  <si>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</si>
  <si>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</si>
  <si>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</si>
  <si>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</si>
  <si>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</si>
  <si>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</si>
  <si>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</si>
  <si>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</si>
  <si>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</si>
  <si>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</si>
  <si>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</si>
  <si>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</si>
  <si>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</si>
  <si>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</si>
  <si>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</si>
  <si>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</si>
  <si>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</si>
  <si>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</si>
  <si>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</si>
  <si>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</si>
  <si>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</si>
  <si>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</si>
  <si>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</si>
  <si>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</si>
  <si>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</si>
  <si>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</si>
  <si>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</si>
  <si>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</si>
  <si>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</si>
  <si>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</si>
  <si>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</si>
  <si>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</si>
  <si>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</si>
  <si>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</si>
  <si>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</si>
  <si>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</si>
  <si>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</si>
  <si>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</si>
  <si>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</si>
  <si>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</si>
  <si>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</si>
  <si>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</si>
  <si>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</si>
  <si>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</si>
  <si>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</si>
  <si>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</si>
  <si>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</si>
  <si>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</si>
  <si>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</si>
  <si>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</si>
  <si>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</si>
  <si>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</si>
  <si>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</si>
  <si>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</si>
  <si>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</si>
  <si>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</si>
  <si>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</si>
  <si>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</si>
  <si>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</si>
  <si>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</si>
  <si>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</si>
  <si>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</si>
  <si>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</si>
  <si>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</si>
  <si>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</si>
  <si>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</si>
  <si>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</si>
  <si>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</si>
  <si>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</si>
  <si>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</si>
  <si>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</si>
  <si>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</si>
  <si>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</si>
  <si>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</si>
  <si>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</si>
  <si>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</si>
  <si>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</si>
  <si>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</si>
  <si>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</si>
  <si>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</si>
  <si>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</si>
  <si>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</si>
  <si>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</si>
  <si>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</si>
  <si>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</si>
  <si>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</si>
  <si>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</si>
  <si>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</si>
  <si>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</si>
  <si>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</si>
  <si>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</si>
  <si>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</si>
  <si>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</si>
  <si>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</si>
  <si>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</si>
  <si>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</si>
  <si>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</si>
  <si>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</si>
  <si>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</si>
  <si>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</si>
  <si>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</si>
  <si>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</si>
  <si>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</si>
  <si>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</si>
  <si>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</si>
  <si>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</si>
  <si>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</si>
  <si>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</si>
  <si>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</si>
  <si>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</si>
  <si>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</si>
  <si>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</si>
  <si>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</si>
  <si>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</si>
  <si>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</si>
  <si>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</si>
  <si>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</si>
  <si>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</si>
  <si>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</si>
  <si>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</si>
  <si>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</si>
  <si>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</si>
  <si>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</si>
  <si>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</si>
  <si>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</si>
  <si>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</si>
  <si>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</si>
  <si>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</si>
  <si>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</si>
  <si>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</si>
  <si>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</si>
  <si>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</si>
  <si>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</si>
  <si>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</si>
  <si>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</si>
  <si>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</si>
  <si>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</si>
  <si>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</si>
  <si>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</si>
  <si>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</si>
  <si>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</si>
  <si>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</si>
  <si>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</si>
  <si>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</si>
  <si>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</si>
  <si>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</si>
  <si>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</si>
  <si>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</si>
  <si>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</si>
  <si>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</si>
  <si>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</si>
  <si>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</si>
  <si>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</si>
  <si>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</si>
  <si>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</si>
  <si>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</si>
  <si>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</si>
  <si>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</si>
  <si>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</si>
  <si>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</si>
  <si>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</si>
  <si>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</si>
  <si>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</si>
  <si>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</si>
  <si>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</si>
  <si>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</si>
  <si>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</si>
  <si>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</si>
  <si>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</si>
  <si>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</si>
  <si>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</si>
  <si>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</si>
  <si>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</si>
  <si>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</si>
  <si>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</si>
  <si>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</si>
  <si>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</si>
  <si>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</si>
  <si>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</si>
  <si>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</si>
  <si>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</si>
  <si>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</si>
  <si>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</si>
  <si>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</si>
  <si>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</si>
  <si>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</si>
  <si>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</si>
  <si>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</si>
  <si>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</si>
  <si>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</si>
  <si>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</si>
  <si>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</si>
  <si>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</si>
  <si>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</si>
  <si>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</si>
  <si>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</si>
  <si>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</si>
  <si>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</si>
  <si>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</si>
  <si>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</si>
  <si>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</si>
  <si>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</si>
  <si>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</si>
  <si>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</si>
  <si>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</si>
  <si>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</si>
  <si>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</si>
  <si>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</si>
  <si>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</si>
  <si>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</si>
  <si>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</si>
  <si>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</si>
  <si>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</si>
  <si>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</si>
  <si>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</si>
  <si>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</si>
  <si>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</si>
  <si>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</si>
  <si>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</si>
  <si>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</si>
  <si>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</si>
  <si>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</si>
  <si>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</si>
  <si>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</si>
  <si>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</si>
  <si>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</si>
  <si>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</si>
  <si>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</si>
  <si>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</si>
  <si>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</si>
  <si>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</si>
  <si>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</si>
  <si>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</si>
  <si>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</si>
  <si>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</si>
  <si>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</si>
  <si>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</si>
  <si>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</si>
  <si>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</si>
  <si>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</si>
  <si>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</si>
  <si>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</si>
  <si>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</si>
  <si>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</si>
  <si>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</si>
  <si>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</si>
  <si>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</si>
  <si>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</si>
  <si>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</si>
  <si>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</si>
  <si>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</si>
  <si>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</si>
  <si>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</si>
  <si>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</si>
  <si>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</si>
  <si>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</si>
  <si>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</si>
  <si>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</si>
  <si>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</si>
  <si>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//Read LDO23 Voltage 
reg write 0x4000 0x26
reg read 0x4002
reg read 0x4001</t>
    <phoneticPr fontId="22" type="noConversion"/>
  </si>
  <si>
    <t>//Read LDO23 Current
reg write 0x4000 0x27
reg read 0x4002
reg read 0x4001</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</si>
  <si>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</si>
  <si>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</si>
  <si>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</si>
  <si>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</si>
  <si>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</si>
  <si>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</si>
  <si>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</si>
  <si>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</si>
  <si>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</si>
  <si>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</si>
  <si>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</si>
  <si>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</si>
  <si>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</si>
  <si>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</si>
  <si>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</si>
  <si>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</si>
  <si>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</si>
  <si>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</si>
  <si>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</si>
  <si>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</si>
  <si>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</si>
  <si>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</si>
  <si>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</si>
  <si>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</si>
  <si>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</si>
  <si>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</si>
  <si>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</si>
  <si>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</si>
  <si>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</si>
  <si>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</si>
  <si>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</si>
  <si>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</si>
  <si>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</si>
  <si>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</si>
  <si>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</si>
  <si>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</si>
  <si>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</si>
  <si>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</si>
  <si>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</si>
  <si>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</si>
  <si>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</si>
  <si>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</si>
  <si>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</si>
  <si>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</si>
  <si>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</si>
  <si>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</si>
  <si>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</si>
  <si>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</si>
  <si>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</si>
  <si>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</si>
  <si>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</si>
  <si>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</si>
  <si>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</si>
  <si>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</si>
  <si>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</si>
  <si>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</si>
  <si>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</si>
  <si>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</si>
  <si>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</si>
  <si>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</si>
  <si>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</si>
  <si>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</si>
  <si>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</si>
  <si>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</si>
  <si>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</si>
  <si>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</si>
  <si>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</si>
  <si>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</si>
  <si>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</si>
  <si>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</si>
  <si>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</si>
  <si>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</si>
  <si>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</si>
  <si>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</si>
  <si>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</si>
  <si>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</si>
  <si>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</si>
  <si>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</si>
  <si>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</si>
  <si>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</si>
  <si>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</si>
  <si>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</si>
  <si>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</si>
  <si>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</si>
  <si>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Limit fail</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</si>
  <si>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</si>
  <si>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</si>
  <si>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</si>
  <si>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</si>
  <si>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</si>
  <si>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</si>
  <si>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</si>
  <si>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</si>
  <si>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</si>
  <si>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</si>
  <si>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</si>
  <si>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</si>
  <si>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</si>
  <si>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</si>
  <si>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</si>
  <si>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</si>
  <si>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</si>
  <si>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</si>
  <si>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</si>
  <si>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</si>
  <si>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</si>
  <si>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</si>
  <si>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</si>
  <si>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</si>
  <si>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</si>
  <si>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</si>
  <si>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</si>
  <si>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</si>
  <si>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</si>
  <si>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</si>
  <si>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</si>
  <si>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</si>
  <si>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</si>
  <si>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</si>
  <si>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</si>
  <si>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</si>
  <si>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</si>
  <si>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</si>
  <si>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</si>
  <si>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</si>
  <si>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</si>
  <si>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</si>
  <si>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</si>
  <si>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</si>
  <si>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</si>
  <si>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</si>
  <si>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Juliet-DVDD_Voltage</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</si>
  <si>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</si>
  <si>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</si>
  <si>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</si>
  <si>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</si>
  <si>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</si>
  <si>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</si>
  <si>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</si>
  <si>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LDO22 Current
reg write 0x4000 0x25
reg read 0x4002
reg read 0x4001</t>
    <phoneticPr fontId="22" type="noConversion"/>
  </si>
  <si>
    <t>camisp --dli
camisp --exit</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</si>
  <si>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</si>
  <si>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r>
      <rPr>
        <sz val="12"/>
        <color rgb="FFFF0000"/>
        <rFont val="Times New Roman"/>
        <family val="1"/>
      </rPr>
      <t>camisp --find
camisp --pick front1</t>
    </r>
    <r>
      <rPr>
        <sz val="12"/>
        <color indexed="8"/>
        <rFont val="Times New Roman"/>
        <family val="1"/>
      </rPr>
      <t xml:space="preserve">
reg select </t>
    </r>
    <r>
      <rPr>
        <sz val="12"/>
        <color rgb="FF0000FF"/>
        <rFont val="Times New Roman"/>
        <family val="1"/>
      </rPr>
      <t>cpmu</t>
    </r>
    <r>
      <rPr>
        <sz val="12"/>
        <color indexed="8"/>
        <rFont val="Times New Roman"/>
        <family val="1"/>
      </rPr>
      <t xml:space="preserve">
//Turn on BUCK3_SW1
reg write 0x1214 0x01
//Turn on BUCK12
reg write 0x1204 0x01
//Turn on LDO22
reg write 0x120E 0x01
//Turn on LDO23
reg write 0x120F 0x01
//Read LDO22 Voltage
reg write 0x4000 0x24
reg read 0x4002
reg read 0x4001</t>
    </r>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</si>
  <si>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</si>
  <si>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</si>
  <si>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</si>
  <si>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</si>
  <si>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r>
      <rPr>
        <sz val="12"/>
        <color rgb="FF0000FF"/>
        <rFont val="Times New Roman"/>
        <family val="1"/>
      </rPr>
      <t>camisp --find
camisp --pick front1</t>
    </r>
    <r>
      <rPr>
        <sz val="12"/>
        <color indexed="8"/>
        <rFont val="Times New Roman"/>
        <family val="1"/>
      </rPr>
      <t xml:space="preserve">
egpio --pick nub -n 14 --read</t>
    </r>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</si>
  <si>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</si>
  <si>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</si>
  <si>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</si>
  <si>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</si>
  <si>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Rear_Camera_Plant_Code</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</si>
  <si>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</si>
  <si>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</si>
  <si>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</si>
  <si>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</si>
  <si>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</si>
  <si>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</si>
  <si>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</si>
  <si>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</si>
  <si>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</si>
  <si>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</si>
  <si>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</si>
  <si>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</si>
  <si>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</si>
  <si>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</si>
  <si>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</si>
  <si>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</si>
  <si>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</si>
  <si>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</si>
  <si>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</si>
  <si>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</si>
  <si>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</si>
  <si>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Can't read details diags version, just show the result</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</si>
  <si>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</si>
  <si>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</si>
  <si>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</si>
  <si>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</si>
  <si>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</si>
  <si>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</si>
  <si>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</si>
  <si>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</si>
  <si>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</si>
  <si>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</si>
  <si>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</si>
  <si>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</si>
  <si>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</si>
  <si>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</si>
  <si>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</si>
  <si>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</si>
  <si>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</si>
  <si>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</si>
  <si>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</si>
  <si>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</si>
  <si>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</si>
  <si>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</si>
  <si>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</si>
  <si>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</si>
  <si>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</si>
  <si>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</si>
  <si>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</si>
  <si>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</si>
  <si>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</si>
  <si>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</si>
  <si>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</si>
  <si>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</si>
  <si>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</si>
  <si>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</si>
  <si>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</si>
  <si>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</si>
  <si>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</si>
  <si>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</si>
  <si>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Limit fail, got 1</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</si>
  <si>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</si>
  <si>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</si>
  <si>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</si>
  <si>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3. Add one more logic for "Sim_Card_Test" : QN: If 0x1C(esim), skip test sim card, QF: If 0x0C(esim), skip test sim card</t>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</si>
  <si>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</si>
  <si>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</si>
  <si>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</si>
  <si>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</si>
  <si>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</si>
  <si>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</si>
  <si>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</si>
  <si>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</si>
  <si>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</si>
  <si>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</si>
  <si>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</si>
  <si>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</si>
  <si>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r>
      <rPr>
        <sz val="12"/>
        <color rgb="FF0000FF"/>
        <rFont val="Times New Roman"/>
        <family val="1"/>
      </rPr>
      <t>bl -o
reg select pmu
reg write 0x261d 0x00
reg write 0x3100 0x61 0x45 0x72 0x4F
reg write 0x6802 0x01
reg write 0x3104 0x01
bl -on
/*Add workaround for QF pattern test*/</t>
    </r>
    <r>
      <rPr>
        <sz val="12"/>
        <color indexed="8"/>
        <rFont val="Times New Roman"/>
        <family val="1"/>
      </rPr>
      <t xml:space="preserve">
pattern --fatp 1</t>
    </r>
    <phoneticPr fontId="22" type="noConversion"/>
  </si>
  <si>
    <r>
      <rPr>
        <sz val="12"/>
        <color rgb="FF0000FF"/>
        <rFont val="Times New Roman"/>
        <family val="1"/>
      </rPr>
      <t>bl -o
reg select pmu
reg write 0x261d 0x00
reg write 0x3100 0x61 0x45 0x72 0x4F
reg write 0x6802 0x01
reg write 0x3104 0x01
bl -on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</si>
  <si>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</si>
  <si>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</si>
  <si>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</si>
  <si>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</si>
  <si>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</si>
  <si>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</si>
  <si>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</si>
  <si>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</si>
  <si>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</si>
  <si>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</si>
  <si>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</si>
  <si>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</si>
  <si>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</si>
  <si>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</si>
  <si>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</si>
  <si>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</si>
  <si>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</si>
  <si>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</si>
  <si>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</si>
  <si>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</si>
  <si>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</si>
  <si>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</si>
  <si>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</si>
  <si>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</si>
  <si>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</si>
  <si>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</si>
  <si>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</si>
  <si>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</si>
  <si>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</si>
  <si>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</si>
  <si>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</si>
  <si>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</si>
  <si>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</si>
  <si>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</si>
  <si>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</si>
  <si>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</si>
  <si>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</si>
  <si>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</si>
  <si>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</si>
  <si>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</si>
  <si>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</si>
  <si>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</si>
  <si>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</si>
  <si>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</si>
  <si>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</si>
  <si>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</si>
  <si>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</si>
  <si>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</si>
  <si>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</si>
  <si>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</si>
  <si>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</si>
  <si>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</si>
  <si>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</si>
  <si>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</si>
  <si>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</si>
  <si>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</si>
  <si>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</si>
  <si>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</si>
  <si>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</si>
  <si>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</si>
  <si>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</si>
  <si>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</si>
  <si>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</si>
  <si>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</si>
  <si>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</si>
  <si>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</si>
  <si>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</si>
  <si>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</si>
  <si>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</si>
  <si>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</si>
  <si>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</si>
  <si>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</si>
  <si>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</si>
  <si>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</si>
  <si>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</si>
  <si>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</si>
  <si>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</si>
  <si>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</si>
  <si>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</si>
  <si>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</si>
  <si>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</si>
  <si>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</si>
  <si>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</si>
  <si>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</si>
  <si>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</si>
  <si>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</si>
  <si>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</si>
  <si>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</si>
  <si>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</si>
  <si>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</si>
  <si>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</si>
  <si>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</si>
  <si>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</si>
  <si>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</si>
  <si>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</si>
  <si>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</si>
  <si>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</si>
  <si>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</si>
  <si>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</si>
  <si>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</si>
  <si>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</si>
  <si>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</si>
  <si>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</si>
  <si>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</si>
  <si>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</si>
  <si>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</si>
  <si>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</si>
  <si>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</si>
  <si>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</si>
  <si>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</si>
  <si>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</si>
  <si>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</si>
  <si>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</si>
  <si>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</si>
  <si>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</si>
  <si>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</si>
  <si>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</si>
  <si>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</si>
  <si>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</si>
  <si>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</si>
  <si>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</si>
  <si>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</si>
  <si>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</si>
  <si>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</si>
  <si>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</si>
  <si>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</si>
  <si>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</si>
  <si>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</si>
  <si>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</si>
  <si>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</si>
  <si>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</si>
  <si>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</si>
  <si>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</si>
  <si>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</si>
  <si>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</si>
  <si>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</si>
  <si>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</si>
  <si>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</si>
  <si>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</si>
  <si>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</si>
  <si>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</si>
  <si>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</si>
  <si>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</si>
  <si>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</si>
  <si>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</si>
  <si>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</si>
  <si>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</si>
  <si>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</si>
  <si>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</si>
  <si>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</si>
  <si>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</si>
  <si>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</si>
  <si>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</si>
  <si>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</si>
  <si>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</si>
  <si>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</si>
  <si>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</si>
  <si>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</si>
  <si>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</si>
  <si>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</si>
  <si>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</si>
  <si>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</si>
  <si>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</si>
  <si>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</si>
  <si>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</si>
  <si>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</si>
  <si>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</si>
  <si>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</si>
  <si>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</si>
  <si>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</si>
  <si>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</si>
  <si>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</si>
  <si>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</si>
  <si>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</si>
  <si>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</si>
  <si>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</si>
  <si>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</si>
  <si>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</si>
  <si>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</si>
  <si>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</si>
  <si>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</si>
  <si>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</si>
  <si>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</si>
  <si>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</si>
  <si>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</si>
  <si>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</si>
  <si>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</si>
  <si>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</si>
  <si>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</si>
  <si>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</si>
  <si>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</si>
  <si>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</si>
  <si>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</si>
  <si>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</si>
  <si>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</si>
  <si>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</si>
  <si>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</si>
  <si>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</si>
  <si>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</si>
  <si>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</si>
  <si>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</si>
  <si>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</si>
  <si>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</si>
  <si>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</si>
  <si>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</si>
  <si>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</si>
  <si>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</si>
  <si>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</si>
  <si>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</si>
  <si>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</si>
  <si>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</si>
  <si>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</si>
  <si>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</si>
  <si>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</si>
  <si>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</si>
  <si>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</si>
  <si>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</si>
  <si>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</si>
  <si>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</si>
  <si>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</si>
  <si>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</si>
  <si>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</si>
  <si>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</si>
  <si>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</si>
  <si>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</si>
  <si>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</si>
  <si>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</si>
  <si>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</si>
  <si>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</si>
  <si>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</si>
  <si>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</si>
  <si>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</si>
  <si>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</si>
  <si>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</si>
  <si>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</si>
  <si>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</si>
  <si>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</si>
  <si>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</si>
  <si>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</si>
  <si>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</si>
  <si>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</si>
  <si>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</si>
  <si>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</si>
  <si>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</si>
  <si>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</si>
  <si>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</si>
  <si>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</si>
  <si>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</si>
  <si>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</si>
  <si>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</si>
  <si>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</si>
  <si>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</si>
  <si>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</si>
  <si>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</si>
  <si>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</si>
  <si>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</si>
  <si>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</si>
  <si>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</si>
  <si>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</si>
  <si>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</si>
  <si>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"Jasper status check" pass logic, the output of 0x40 is 0x88E, 0x3D is 0x3E</t>
    <phoneticPr fontId="22" type="noConversion"/>
  </si>
  <si>
    <t>1. Update the logic of QF "I2C4_Sweep_Test"</t>
    <phoneticPr fontId="22" type="noConversion"/>
  </si>
  <si>
    <t>CG-QT/CT2/CT3:</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</si>
</sst>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7">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20">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0" fontId="26" fillId="18" borderId="116" xfId="8" applyFont="1" applyFill="1" applyBorder="1" applyAlignment="1">
      <alignment horizontal="center" vertical="center"/>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7" fillId="4" borderId="130"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1"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1"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4"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5"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49" fontId="7" fillId="10"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6" xfId="4" applyFont="1" applyFill="1" applyBorder="1" applyAlignment="1">
      <alignment horizontal="center" vertical="center"/>
    </xf>
    <xf numFmtId="0" fontId="30" fillId="4" borderId="137" xfId="4" applyFont="1" applyFill="1" applyBorder="1" applyAlignment="1">
      <alignment vertical="center"/>
    </xf>
    <xf numFmtId="1" fontId="4" fillId="4" borderId="131" xfId="4" applyNumberFormat="1" applyFont="1" applyFill="1" applyBorder="1" applyAlignment="1">
      <alignment horizontal="center" vertical="center" wrapText="1"/>
    </xf>
    <xf numFmtId="49" fontId="7" fillId="4" borderId="131" xfId="4" applyNumberFormat="1" applyFont="1" applyFill="1" applyBorder="1" applyAlignment="1">
      <alignment horizontal="center" vertical="center"/>
    </xf>
    <xf numFmtId="0" fontId="17" fillId="4" borderId="140" xfId="4" applyFont="1" applyFill="1" applyBorder="1" applyAlignment="1">
      <alignment vertical="center" wrapText="1"/>
    </xf>
    <xf numFmtId="0" fontId="17" fillId="4" borderId="138" xfId="4" applyFont="1" applyFill="1" applyBorder="1" applyAlignment="1">
      <alignment vertical="center" wrapText="1"/>
    </xf>
    <xf numFmtId="0" fontId="17" fillId="4" borderId="141" xfId="4" applyFont="1" applyFill="1" applyBorder="1" applyAlignment="1">
      <alignment vertical="top" wrapText="1"/>
    </xf>
    <xf numFmtId="49" fontId="7" fillId="5" borderId="131" xfId="4" applyNumberFormat="1" applyFont="1" applyFill="1" applyBorder="1" applyAlignment="1">
      <alignment horizontal="center" vertical="center" wrapText="1"/>
    </xf>
    <xf numFmtId="0" fontId="7" fillId="4" borderId="131" xfId="4" applyNumberFormat="1" applyFont="1" applyFill="1" applyBorder="1" applyAlignment="1">
      <alignment horizontal="center" vertical="center"/>
    </xf>
    <xf numFmtId="49" fontId="7" fillId="2" borderId="131" xfId="4" applyNumberFormat="1" applyFont="1" applyFill="1" applyBorder="1" applyAlignment="1">
      <alignment horizontal="center" vertical="center"/>
    </xf>
    <xf numFmtId="49" fontId="7" fillId="7" borderId="131" xfId="4" applyNumberFormat="1" applyFont="1" applyFill="1" applyBorder="1" applyAlignment="1">
      <alignment horizontal="center" vertical="center" wrapText="1"/>
    </xf>
    <xf numFmtId="0" fontId="7" fillId="4" borderId="136" xfId="4" applyFont="1" applyFill="1" applyBorder="1" applyAlignment="1">
      <alignment vertical="center"/>
    </xf>
    <xf numFmtId="49" fontId="7" fillId="6" borderId="131" xfId="4" applyNumberFormat="1" applyFont="1" applyFill="1" applyBorder="1" applyAlignment="1">
      <alignment horizontal="center" vertical="center" wrapText="1"/>
    </xf>
    <xf numFmtId="49" fontId="7" fillId="12" borderId="131" xfId="4" applyNumberFormat="1" applyFont="1" applyFill="1" applyBorder="1" applyAlignment="1">
      <alignment horizontal="center" vertical="center" wrapText="1"/>
    </xf>
    <xf numFmtId="49" fontId="7" fillId="9" borderId="131" xfId="4" applyNumberFormat="1" applyFont="1" applyFill="1" applyBorder="1" applyAlignment="1">
      <alignment horizontal="center" vertical="center" wrapText="1"/>
    </xf>
    <xf numFmtId="0" fontId="7" fillId="4" borderId="142" xfId="4" applyFont="1" applyFill="1" applyBorder="1" applyAlignment="1">
      <alignment horizontal="center" vertical="center"/>
    </xf>
    <xf numFmtId="0" fontId="30" fillId="4" borderId="143" xfId="4" applyFont="1" applyFill="1" applyBorder="1" applyAlignment="1">
      <alignment vertical="center"/>
    </xf>
    <xf numFmtId="49" fontId="7" fillId="10" borderId="131"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4"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4"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4"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4"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4" xfId="4" applyNumberFormat="1" applyFont="1" applyFill="1" applyBorder="1" applyAlignment="1">
      <alignment horizontal="center" vertical="center"/>
    </xf>
    <xf numFmtId="49" fontId="7" fillId="4" borderId="145"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5" xfId="4" applyNumberFormat="1" applyFont="1" applyFill="1" applyBorder="1" applyAlignment="1">
      <alignment horizontal="center" vertical="center"/>
    </xf>
    <xf numFmtId="49" fontId="5" fillId="4" borderId="138" xfId="4" applyNumberFormat="1" applyFont="1" applyFill="1" applyBorder="1" applyAlignment="1">
      <alignment horizontal="center" vertical="center" wrapText="1"/>
    </xf>
    <xf numFmtId="49" fontId="5" fillId="4" borderId="139"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7" fillId="4" borderId="125" xfId="4" applyFont="1" applyFill="1" applyBorder="1" applyAlignment="1">
      <alignment horizontal="center" vertical="center"/>
    </xf>
    <xf numFmtId="0" fontId="30"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5" fillId="4" borderId="139"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6"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30" fillId="0" borderId="126" xfId="4" applyNumberFormat="1" applyFont="1" applyBorder="1" applyAlignment="1">
      <alignment horizontal="center" vertical="center" wrapText="1"/>
    </xf>
    <xf numFmtId="0" fontId="30" fillId="0" borderId="146"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2" xfId="9" applyFont="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3" xfId="5" applyNumberFormat="1" applyFont="1" applyBorder="1" applyAlignment="1">
      <alignment horizontal="left" vertical="center" wrapText="1"/>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2"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4.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189"/>
  <sheetViews>
    <sheetView showGridLines="0" topLeftCell="A166" workbookViewId="0">
      <selection activeCell="A191" sqref="A191"/>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1749</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1577</v>
      </c>
      <c r="B6" s="10"/>
      <c r="C6" s="10"/>
      <c r="D6" s="11">
        <f>DATE(2020,1,6)</f>
        <v>43836</v>
      </c>
      <c r="E6" s="12" t="s">
        <v>1749</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6" t="s">
        <v>1578</v>
      </c>
      <c r="B7" s="16"/>
      <c r="C7" s="16"/>
      <c r="D7" s="16"/>
      <c r="E7" s="16"/>
    </row>
    <row r="8" spans="1:256" ht="17.100000000000001" customHeight="1">
      <c r="A8" s="267" t="s">
        <v>1581</v>
      </c>
      <c r="B8" s="16"/>
      <c r="C8" s="16"/>
      <c r="D8" s="16"/>
      <c r="E8" s="16"/>
    </row>
    <row r="9" spans="1:256" ht="17.100000000000001" customHeight="1">
      <c r="A9" s="266" t="s">
        <v>1582</v>
      </c>
      <c r="B9" s="16"/>
      <c r="C9" s="16"/>
      <c r="D9" s="16"/>
      <c r="E9" s="16"/>
    </row>
    <row r="10" spans="1:256" ht="16.350000000000001" customHeight="1">
      <c r="A10" s="266" t="s">
        <v>1579</v>
      </c>
      <c r="B10" s="16"/>
      <c r="C10" s="16"/>
      <c r="D10" s="16"/>
      <c r="E10" s="16"/>
    </row>
    <row r="11" spans="1:256" ht="16.350000000000001" customHeight="1">
      <c r="A11" s="266" t="s">
        <v>1580</v>
      </c>
      <c r="B11" s="16"/>
      <c r="C11" s="16"/>
      <c r="D11" s="16"/>
      <c r="E11" s="16"/>
    </row>
    <row r="12" spans="1:256" ht="16.350000000000001" customHeight="1">
      <c r="A12" s="266" t="s">
        <v>1583</v>
      </c>
      <c r="B12" s="16"/>
      <c r="C12" s="16"/>
      <c r="D12" s="16"/>
      <c r="E12" s="16"/>
    </row>
    <row r="13" spans="1:256" ht="16.350000000000001" customHeight="1">
      <c r="A13" s="266" t="s">
        <v>1588</v>
      </c>
      <c r="B13" s="16"/>
      <c r="C13" s="16"/>
      <c r="D13" s="16"/>
      <c r="E13" s="16"/>
    </row>
    <row r="14" spans="1:256" ht="16.350000000000001" customHeight="1">
      <c r="A14" s="266" t="s">
        <v>1585</v>
      </c>
      <c r="B14" s="16"/>
      <c r="C14" s="16"/>
      <c r="D14" s="16"/>
      <c r="E14" s="16"/>
    </row>
    <row r="15" spans="1:256" ht="16.350000000000001" customHeight="1" thickBot="1">
      <c r="A15" s="266" t="s">
        <v>1587</v>
      </c>
      <c r="B15" s="16"/>
      <c r="C15" s="16"/>
      <c r="D15" s="16"/>
      <c r="E15" s="16"/>
    </row>
    <row r="16" spans="1:256" ht="16.350000000000001" customHeight="1" thickBot="1">
      <c r="A16" s="9" t="s">
        <v>1577</v>
      </c>
      <c r="B16" s="10"/>
      <c r="C16" s="10"/>
      <c r="D16" s="11">
        <f>DATE(2020,1,6)</f>
        <v>43836</v>
      </c>
      <c r="E16" s="12" t="s">
        <v>1749</v>
      </c>
    </row>
    <row r="17" spans="1:256" ht="16.350000000000001" customHeight="1">
      <c r="A17" s="266" t="s">
        <v>1578</v>
      </c>
      <c r="B17" s="16"/>
      <c r="C17" s="16"/>
      <c r="D17" s="16"/>
      <c r="E17" s="16"/>
    </row>
    <row r="18" spans="1:256" ht="16.350000000000001" customHeight="1">
      <c r="A18" s="267" t="s">
        <v>1581</v>
      </c>
      <c r="B18" s="16"/>
      <c r="C18" s="16"/>
      <c r="D18" s="16"/>
      <c r="E18" s="16"/>
    </row>
    <row r="19" spans="1:256" ht="16.350000000000001" customHeight="1">
      <c r="A19" s="266" t="s">
        <v>1595</v>
      </c>
      <c r="B19" s="16"/>
      <c r="C19" s="16"/>
      <c r="D19" s="16"/>
      <c r="E19" s="16"/>
    </row>
    <row r="20" spans="1:256" ht="16.350000000000001" customHeight="1">
      <c r="A20" s="266" t="s">
        <v>1596</v>
      </c>
      <c r="B20" s="16"/>
      <c r="C20" s="16"/>
      <c r="D20" s="16"/>
      <c r="E20" s="16"/>
    </row>
    <row r="21" spans="1:256" ht="16.350000000000001" customHeight="1">
      <c r="A21" s="278" t="s">
        <v>1597</v>
      </c>
      <c r="B21" s="16"/>
      <c r="C21" s="16"/>
      <c r="D21" s="16"/>
      <c r="E21" s="16"/>
    </row>
    <row r="22" spans="1:256" ht="16.350000000000001" customHeight="1">
      <c r="A22" s="266" t="s">
        <v>1598</v>
      </c>
      <c r="B22" s="16"/>
      <c r="C22" s="16"/>
      <c r="D22" s="16"/>
      <c r="E22" s="16"/>
    </row>
    <row r="23" spans="1:256" ht="16.350000000000001" customHeight="1">
      <c r="A23" s="279" t="s">
        <v>1603</v>
      </c>
      <c r="B23" s="280"/>
      <c r="C23" s="280"/>
      <c r="D23" s="280"/>
      <c r="E23" s="280"/>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6" t="s">
        <v>1599</v>
      </c>
      <c r="B24" s="16"/>
      <c r="C24" s="16"/>
      <c r="D24" s="16"/>
      <c r="E24" s="16"/>
    </row>
    <row r="25" spans="1:256" ht="16.350000000000001" customHeight="1" thickBot="1">
      <c r="A25" s="266" t="s">
        <v>1600</v>
      </c>
      <c r="B25" s="16"/>
      <c r="C25" s="16"/>
      <c r="D25" s="16"/>
      <c r="E25" s="16"/>
    </row>
    <row r="26" spans="1:256" ht="16.350000000000001" customHeight="1" thickBot="1">
      <c r="A26" s="9" t="s">
        <v>1682</v>
      </c>
      <c r="B26" s="10"/>
      <c r="C26" s="10"/>
      <c r="D26" s="11">
        <f>DATE(2020,1,9)</f>
        <v>43839</v>
      </c>
      <c r="E26" s="12" t="s">
        <v>1749</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6" t="s">
        <v>1683</v>
      </c>
      <c r="B27" s="16"/>
      <c r="C27" s="16"/>
      <c r="D27" s="16"/>
      <c r="E27" s="16"/>
    </row>
    <row r="28" spans="1:256" ht="16.350000000000001" customHeight="1">
      <c r="A28" s="278" t="s">
        <v>1684</v>
      </c>
    </row>
    <row r="29" spans="1:256" ht="16.350000000000001" customHeight="1">
      <c r="A29" s="278" t="s">
        <v>1685</v>
      </c>
    </row>
    <row r="30" spans="1:256" ht="16.350000000000001" customHeight="1" thickBot="1">
      <c r="A30" s="278" t="s">
        <v>1686</v>
      </c>
    </row>
    <row r="31" spans="1:256" ht="16.350000000000001" customHeight="1" thickBot="1">
      <c r="A31" s="9" t="s">
        <v>1692</v>
      </c>
      <c r="B31" s="10"/>
      <c r="C31" s="10"/>
      <c r="D31" s="11">
        <f>DATE(2020,1,10)</f>
        <v>43840</v>
      </c>
      <c r="E31" s="12" t="s">
        <v>1749</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1693</v>
      </c>
      <c r="B32" s="16"/>
      <c r="C32" s="16"/>
      <c r="D32" s="16"/>
      <c r="E32" s="16"/>
    </row>
    <row r="33" spans="1:256" ht="16.350000000000001" customHeight="1">
      <c r="A33" s="16" t="s">
        <v>1694</v>
      </c>
      <c r="B33" s="16"/>
      <c r="C33" s="16"/>
      <c r="D33" s="16"/>
      <c r="E33" s="16"/>
    </row>
    <row r="34" spans="1:256" ht="16.350000000000001" customHeight="1">
      <c r="A34" s="16" t="s">
        <v>1695</v>
      </c>
      <c r="B34" s="16"/>
      <c r="C34" s="16"/>
      <c r="D34" s="16"/>
      <c r="E34" s="16"/>
    </row>
    <row r="35" spans="1:256" ht="16.350000000000001" customHeight="1">
      <c r="A35" s="266" t="s">
        <v>1585</v>
      </c>
      <c r="B35" s="16"/>
      <c r="C35" s="16"/>
      <c r="D35" s="16"/>
      <c r="E35" s="16"/>
    </row>
    <row r="36" spans="1:256" ht="16.350000000000001" customHeight="1">
      <c r="A36" s="16" t="s">
        <v>1698</v>
      </c>
      <c r="B36" s="16"/>
      <c r="C36" s="16"/>
      <c r="D36" s="16"/>
      <c r="E36" s="16"/>
    </row>
    <row r="37" spans="1:256" ht="16.350000000000001" customHeight="1">
      <c r="A37" s="16" t="s">
        <v>1699</v>
      </c>
      <c r="B37" s="16"/>
      <c r="C37" s="16"/>
      <c r="D37" s="16"/>
      <c r="E37" s="16"/>
    </row>
    <row r="38" spans="1:256" ht="16.350000000000001" customHeight="1">
      <c r="A38" s="16" t="s">
        <v>1700</v>
      </c>
      <c r="B38" s="16"/>
      <c r="C38" s="16"/>
      <c r="D38" s="16"/>
      <c r="E38" s="16"/>
    </row>
    <row r="39" spans="1:256" ht="16.350000000000001" customHeight="1" thickBot="1">
      <c r="A39" s="16" t="s">
        <v>1702</v>
      </c>
      <c r="B39" s="16"/>
      <c r="C39" s="16"/>
      <c r="D39" s="16"/>
      <c r="E39" s="16"/>
    </row>
    <row r="40" spans="1:256" ht="16.350000000000001" customHeight="1" thickBot="1">
      <c r="A40" s="9" t="s">
        <v>1706</v>
      </c>
      <c r="B40" s="10"/>
      <c r="C40" s="10"/>
      <c r="D40" s="11">
        <f>DATE(2020,1,11)</f>
        <v>43841</v>
      </c>
      <c r="E40" s="12" t="s">
        <v>1749</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6" t="s">
        <v>1583</v>
      </c>
      <c r="B41" s="16"/>
      <c r="C41" s="16"/>
      <c r="D41" s="16"/>
      <c r="E41" s="16"/>
    </row>
    <row r="42" spans="1:256" ht="16.350000000000001" customHeight="1">
      <c r="A42" s="266" t="s">
        <v>1708</v>
      </c>
      <c r="B42" s="16"/>
      <c r="C42" s="16"/>
      <c r="D42" s="16"/>
      <c r="E42" s="16"/>
    </row>
    <row r="43" spans="1:256" ht="16.350000000000001" customHeight="1">
      <c r="A43" s="266" t="s">
        <v>1707</v>
      </c>
      <c r="B43" s="16"/>
      <c r="C43" s="16"/>
      <c r="D43" s="16"/>
      <c r="E43" s="16"/>
    </row>
    <row r="44" spans="1:256" ht="16.350000000000001" customHeight="1">
      <c r="A44" s="266" t="s">
        <v>1709</v>
      </c>
      <c r="B44" s="16"/>
      <c r="C44" s="16"/>
      <c r="D44" s="16"/>
      <c r="E44" s="16"/>
    </row>
    <row r="45" spans="1:256" ht="16.350000000000001" customHeight="1">
      <c r="A45" s="266" t="s">
        <v>1710</v>
      </c>
      <c r="B45" s="16"/>
      <c r="C45" s="16"/>
      <c r="D45" s="16"/>
      <c r="E45" s="16"/>
    </row>
    <row r="46" spans="1:256" ht="16.350000000000001" customHeight="1">
      <c r="A46" s="266" t="s">
        <v>1599</v>
      </c>
      <c r="B46" s="16"/>
      <c r="C46" s="16"/>
      <c r="D46" s="16"/>
      <c r="E46" s="16"/>
    </row>
    <row r="47" spans="1:256" ht="16.5" customHeight="1" thickBot="1">
      <c r="A47" s="266" t="s">
        <v>1711</v>
      </c>
      <c r="B47" s="16"/>
      <c r="C47" s="16"/>
      <c r="D47" s="16"/>
      <c r="E47" s="16"/>
    </row>
    <row r="48" spans="1:256" ht="16.350000000000001" customHeight="1" thickBot="1">
      <c r="A48" s="9" t="s">
        <v>1718</v>
      </c>
      <c r="B48" s="10"/>
      <c r="C48" s="10"/>
      <c r="D48" s="11">
        <f>DATE(2020,1,11)</f>
        <v>43841</v>
      </c>
      <c r="E48" s="12" t="s">
        <v>1749</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6" t="s">
        <v>1743</v>
      </c>
      <c r="B49" s="16"/>
      <c r="C49" s="16"/>
      <c r="D49" s="16"/>
      <c r="E49" s="16"/>
    </row>
    <row r="50" spans="1:256" ht="16.350000000000001" customHeight="1" thickBot="1">
      <c r="A50" s="266" t="s">
        <v>1752</v>
      </c>
      <c r="B50" s="16"/>
      <c r="C50" s="16"/>
      <c r="D50" s="16"/>
      <c r="E50" s="16"/>
    </row>
    <row r="51" spans="1:256" ht="16.350000000000001" customHeight="1" thickBot="1">
      <c r="A51" s="9" t="s">
        <v>1726</v>
      </c>
      <c r="B51" s="10"/>
      <c r="C51" s="10"/>
      <c r="D51" s="11">
        <f>DATE(2020,1,13)</f>
        <v>43843</v>
      </c>
      <c r="E51" s="12" t="s">
        <v>1749</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6" t="s">
        <v>1744</v>
      </c>
      <c r="B52" s="16"/>
      <c r="C52" s="16"/>
      <c r="D52" s="16"/>
      <c r="E52" s="16"/>
    </row>
    <row r="53" spans="1:256" ht="16.350000000000001" customHeight="1">
      <c r="A53" s="266" t="s">
        <v>1745</v>
      </c>
      <c r="B53" s="16"/>
      <c r="C53" s="16"/>
      <c r="D53" s="16"/>
      <c r="E53" s="16"/>
    </row>
    <row r="54" spans="1:256" ht="16.350000000000001" customHeight="1">
      <c r="A54" s="266" t="s">
        <v>1746</v>
      </c>
      <c r="B54" s="16"/>
      <c r="C54" s="16"/>
      <c r="D54" s="16"/>
      <c r="E54" s="16"/>
    </row>
    <row r="55" spans="1:256" ht="16.350000000000001" customHeight="1">
      <c r="A55" s="266" t="s">
        <v>1747</v>
      </c>
      <c r="B55" s="16"/>
      <c r="C55" s="16"/>
      <c r="D55" s="16"/>
      <c r="E55" s="16"/>
    </row>
    <row r="56" spans="1:256" ht="16.350000000000001" customHeight="1" thickBot="1">
      <c r="A56" s="266" t="s">
        <v>1748</v>
      </c>
      <c r="B56" s="16"/>
      <c r="C56" s="16"/>
      <c r="D56" s="16"/>
      <c r="E56" s="16"/>
    </row>
    <row r="57" spans="1:256" ht="16.350000000000001" customHeight="1" thickBot="1">
      <c r="A57" s="9" t="s">
        <v>1741</v>
      </c>
      <c r="B57" s="10"/>
      <c r="C57" s="10"/>
      <c r="D57" s="11">
        <f>DATE(2020,1,13)</f>
        <v>43843</v>
      </c>
      <c r="E57" s="12" t="s">
        <v>1749</v>
      </c>
    </row>
    <row r="58" spans="1:256" ht="16.350000000000001" customHeight="1">
      <c r="A58" s="266" t="s">
        <v>1599</v>
      </c>
      <c r="B58" s="16"/>
      <c r="C58" s="16"/>
      <c r="D58" s="16"/>
      <c r="E58" s="16"/>
    </row>
    <row r="59" spans="1:256" ht="16.350000000000001" customHeight="1" thickBot="1">
      <c r="A59" s="266" t="s">
        <v>1742</v>
      </c>
      <c r="B59" s="16"/>
      <c r="C59" s="266" t="s">
        <v>1757</v>
      </c>
      <c r="D59" s="16"/>
      <c r="E59" s="16"/>
    </row>
    <row r="60" spans="1:256" ht="16.350000000000001" customHeight="1" thickBot="1">
      <c r="A60" s="9" t="s">
        <v>1756</v>
      </c>
      <c r="B60" s="10"/>
      <c r="C60" s="10"/>
      <c r="D60" s="11">
        <f>DATE(2020,1,14)</f>
        <v>43844</v>
      </c>
      <c r="E60" s="12" t="s">
        <v>1749</v>
      </c>
    </row>
    <row r="61" spans="1:256" ht="16.350000000000001" customHeight="1">
      <c r="A61" s="266" t="s">
        <v>1583</v>
      </c>
      <c r="B61" s="16"/>
      <c r="C61" s="16"/>
      <c r="D61" s="16"/>
      <c r="E61" s="16"/>
    </row>
    <row r="62" spans="1:256" ht="16.350000000000001" customHeight="1">
      <c r="A62" s="266" t="s">
        <v>1759</v>
      </c>
      <c r="B62" s="16"/>
      <c r="C62" s="266" t="s">
        <v>1762</v>
      </c>
      <c r="D62" s="16"/>
      <c r="E62" s="16"/>
    </row>
    <row r="63" spans="1:256" ht="16.350000000000001" customHeight="1">
      <c r="A63" s="266" t="s">
        <v>1585</v>
      </c>
      <c r="B63" s="16"/>
      <c r="C63" s="16"/>
      <c r="D63" s="16"/>
      <c r="E63" s="16"/>
    </row>
    <row r="64" spans="1:256" ht="16.350000000000001" customHeight="1">
      <c r="A64" s="266" t="s">
        <v>1760</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6" t="s">
        <v>1761</v>
      </c>
      <c r="B65" s="16"/>
      <c r="C65" s="16"/>
      <c r="D65" s="16"/>
      <c r="E65" s="16"/>
    </row>
    <row r="66" spans="1:256" ht="16.350000000000001" customHeight="1" thickBot="1">
      <c r="A66" s="9" t="s">
        <v>1780</v>
      </c>
      <c r="B66" s="10"/>
      <c r="C66" s="10"/>
      <c r="D66" s="11">
        <f>DATE(2020,1,16)</f>
        <v>43846</v>
      </c>
      <c r="E66" s="12" t="s">
        <v>1749</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6" t="s">
        <v>1964</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6" t="s">
        <v>1784</v>
      </c>
      <c r="B68" s="16"/>
      <c r="C68" s="266"/>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1791</v>
      </c>
      <c r="B69" s="10"/>
      <c r="C69" s="10"/>
      <c r="D69" s="11">
        <f>DATE(2020,1,16)</f>
        <v>43846</v>
      </c>
      <c r="E69" s="12" t="s">
        <v>1749</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6" t="s">
        <v>1965</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6" t="s">
        <v>1966</v>
      </c>
      <c r="B71" s="16"/>
      <c r="C71" s="266"/>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1799</v>
      </c>
      <c r="B72" s="10"/>
      <c r="C72" s="10"/>
      <c r="D72" s="11">
        <f>DATE(2020,1,18)</f>
        <v>43848</v>
      </c>
      <c r="E72" s="12" t="s">
        <v>1749</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1699</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1802</v>
      </c>
      <c r="B74" s="16"/>
      <c r="C74" s="16" t="s">
        <v>1806</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1707</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1805</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1807</v>
      </c>
      <c r="B77" s="10"/>
      <c r="C77" s="10"/>
      <c r="D77" s="11">
        <f>DATE(2020,1,20)</f>
        <v>43850</v>
      </c>
      <c r="E77" s="12" t="s">
        <v>1749</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1583</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1962</v>
      </c>
      <c r="B79" s="16"/>
      <c r="C79" s="16" t="s">
        <v>1808</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1963</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1826</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1809</v>
      </c>
      <c r="B82" s="10"/>
      <c r="C82" s="10"/>
      <c r="D82" s="11">
        <f>DATE(2020,3,14)</f>
        <v>43904</v>
      </c>
      <c r="E82" s="12" t="s">
        <v>1749</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1950</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1949</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1951</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1952</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1960</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1961</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1976</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6" t="s">
        <v>1979</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1977</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2000</v>
      </c>
      <c r="B92" s="10"/>
      <c r="C92" s="10"/>
      <c r="D92" s="11">
        <f>DATE(2020,3,17)</f>
        <v>43907</v>
      </c>
      <c r="E92" s="12" t="s">
        <v>1749</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1987</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2001</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2022</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6" t="s">
        <v>1990</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2023</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2002</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2021</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6" t="s">
        <v>2024</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2028</v>
      </c>
      <c r="B101" s="10"/>
      <c r="C101" s="10"/>
      <c r="D101" s="11">
        <f>DATE(2020,3,18)</f>
        <v>43908</v>
      </c>
      <c r="E101" s="12" t="s">
        <v>1749</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2072</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6" t="s">
        <v>2069</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2070</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2071</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6" t="s">
        <v>2029</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2082</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6" t="s">
        <v>2083</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2141</v>
      </c>
      <c r="B109" s="10"/>
      <c r="C109" s="10"/>
      <c r="D109" s="11">
        <f>DATE(2020,3,21)</f>
        <v>43911</v>
      </c>
      <c r="E109" s="12" t="s">
        <v>1749</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8" t="s">
        <v>2145</v>
      </c>
    </row>
    <row r="111" spans="1:256" ht="16.350000000000001" customHeight="1" thickBot="1">
      <c r="A111" s="278" t="s">
        <v>2142</v>
      </c>
    </row>
    <row r="112" spans="1:256" ht="16.350000000000001" customHeight="1" thickBot="1">
      <c r="A112" s="9" t="s">
        <v>2236</v>
      </c>
      <c r="B112" s="10"/>
      <c r="C112" s="10"/>
      <c r="D112" s="11">
        <f>DATE(2020,3,23)</f>
        <v>43913</v>
      </c>
      <c r="E112" s="12" t="s">
        <v>1749</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8" t="s">
        <v>2237</v>
      </c>
    </row>
    <row r="114" spans="1:256" ht="16.350000000000001" customHeight="1" thickBot="1">
      <c r="A114" s="278" t="s">
        <v>2238</v>
      </c>
    </row>
    <row r="115" spans="1:256" ht="16.350000000000001" customHeight="1">
      <c r="A115" s="549" t="s">
        <v>2244</v>
      </c>
      <c r="B115" s="550"/>
      <c r="C115" s="550"/>
      <c r="D115" s="551">
        <f>DATE(2020,3,25)</f>
        <v>43915</v>
      </c>
      <c r="E115" s="552" t="s">
        <v>1749</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53" t="s">
        <v>2245</v>
      </c>
      <c r="B116" s="554"/>
      <c r="C116" s="554"/>
      <c r="D116" s="554"/>
      <c r="E116" s="554"/>
    </row>
    <row r="117" spans="1:256" ht="16.350000000000001" customHeight="1">
      <c r="A117" s="553" t="s">
        <v>2247</v>
      </c>
      <c r="B117" s="554"/>
      <c r="C117" s="554"/>
      <c r="D117" s="554"/>
      <c r="E117" s="554"/>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53" t="s">
        <v>2254</v>
      </c>
      <c r="B118" s="554"/>
      <c r="C118" s="554"/>
      <c r="D118" s="554"/>
      <c r="E118" s="554"/>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6" t="s">
        <v>2255</v>
      </c>
      <c r="B119" s="557"/>
      <c r="C119" s="557"/>
      <c r="D119" s="557"/>
      <c r="E119" s="557"/>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8" t="s">
        <v>2263</v>
      </c>
      <c r="B120" s="559"/>
      <c r="C120" s="559"/>
      <c r="D120" s="560">
        <f>DATE(2020,3,26)</f>
        <v>43916</v>
      </c>
      <c r="E120" s="558" t="s">
        <v>1749</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53" t="s">
        <v>1683</v>
      </c>
      <c r="B121" s="554"/>
      <c r="C121" s="554"/>
      <c r="D121" s="554"/>
      <c r="E121" s="554"/>
    </row>
    <row r="122" spans="1:256" ht="16.350000000000001" customHeight="1">
      <c r="A122" s="553" t="s">
        <v>2264</v>
      </c>
      <c r="B122" s="554"/>
      <c r="C122" s="553" t="s">
        <v>2265</v>
      </c>
      <c r="D122" s="554"/>
      <c r="E122" s="554"/>
    </row>
    <row r="123" spans="1:256" ht="16.350000000000001" customHeight="1">
      <c r="A123" s="558" t="s">
        <v>2272</v>
      </c>
      <c r="B123" s="559"/>
      <c r="C123" s="559"/>
      <c r="D123" s="560">
        <f>DATE(2020,3,27)</f>
        <v>43917</v>
      </c>
      <c r="E123" s="558" t="s">
        <v>2271</v>
      </c>
    </row>
    <row r="124" spans="1:256" ht="16.350000000000001" customHeight="1">
      <c r="A124" s="553" t="s">
        <v>2266</v>
      </c>
      <c r="B124" s="554"/>
      <c r="C124" s="554"/>
      <c r="D124" s="554"/>
      <c r="E124" s="554"/>
    </row>
    <row r="125" spans="1:256" ht="16.350000000000001" customHeight="1">
      <c r="A125" s="563" t="s">
        <v>2270</v>
      </c>
      <c r="B125" s="554"/>
      <c r="C125" s="554"/>
      <c r="D125" s="554"/>
      <c r="E125" s="554"/>
    </row>
    <row r="126" spans="1:256" ht="16.350000000000001" customHeight="1">
      <c r="A126" s="558" t="s">
        <v>2276</v>
      </c>
      <c r="B126" s="559"/>
      <c r="C126" s="559"/>
      <c r="D126" s="560">
        <f>DATE(2020,3,27)</f>
        <v>43917</v>
      </c>
      <c r="E126" s="558" t="s">
        <v>2271</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53" t="s">
        <v>2072</v>
      </c>
      <c r="B127" s="554"/>
      <c r="C127" s="554"/>
      <c r="D127" s="554"/>
      <c r="E127" s="554"/>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63" t="s">
        <v>2296</v>
      </c>
      <c r="B128" s="554"/>
      <c r="C128" s="554"/>
      <c r="D128" s="554"/>
      <c r="E128" s="554"/>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53" t="s">
        <v>2299</v>
      </c>
      <c r="B129" s="554"/>
      <c r="C129" s="554"/>
      <c r="D129" s="554"/>
      <c r="E129" s="554"/>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63" t="s">
        <v>2002</v>
      </c>
      <c r="B130" s="554"/>
      <c r="C130" s="554"/>
      <c r="D130" s="554"/>
      <c r="E130" s="554"/>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53" t="s">
        <v>2297</v>
      </c>
      <c r="B131" s="554"/>
      <c r="C131" s="554"/>
      <c r="D131" s="554"/>
      <c r="E131" s="554"/>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63" t="s">
        <v>2298</v>
      </c>
      <c r="B132" s="554"/>
      <c r="C132" s="554" t="s">
        <v>2295</v>
      </c>
      <c r="D132" s="554"/>
      <c r="E132" s="554"/>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53" t="s">
        <v>2302</v>
      </c>
      <c r="B133" s="554"/>
      <c r="C133" s="554"/>
      <c r="D133" s="554"/>
      <c r="E133" s="554"/>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8" t="s">
        <v>2303</v>
      </c>
      <c r="B134" s="559"/>
      <c r="C134" s="559"/>
      <c r="D134" s="560">
        <f>DATE(2020,3,30)</f>
        <v>43920</v>
      </c>
      <c r="E134" s="558" t="s">
        <v>2308</v>
      </c>
    </row>
    <row r="135" spans="1:256" ht="16.350000000000001" customHeight="1">
      <c r="A135" s="553" t="s">
        <v>2304</v>
      </c>
      <c r="B135" s="554"/>
      <c r="C135" s="554"/>
      <c r="D135" s="554"/>
      <c r="E135" s="554"/>
    </row>
    <row r="136" spans="1:256" ht="16.350000000000001" customHeight="1">
      <c r="A136" s="553" t="s">
        <v>2309</v>
      </c>
      <c r="B136" s="554"/>
      <c r="C136" s="554"/>
      <c r="D136" s="554"/>
      <c r="E136" s="554"/>
    </row>
    <row r="137" spans="1:256" ht="16.350000000000001" customHeight="1">
      <c r="A137" s="553" t="s">
        <v>2307</v>
      </c>
      <c r="B137" s="554"/>
      <c r="C137" s="554"/>
      <c r="D137" s="554"/>
      <c r="E137" s="554"/>
    </row>
    <row r="138" spans="1:256" ht="16.350000000000001" customHeight="1">
      <c r="A138" s="553" t="s">
        <v>2309</v>
      </c>
      <c r="B138" s="554"/>
      <c r="C138" s="554"/>
      <c r="D138" s="554"/>
      <c r="E138" s="554"/>
    </row>
    <row r="139" spans="1:256" ht="16.350000000000001" customHeight="1">
      <c r="A139" s="553" t="s">
        <v>2316</v>
      </c>
      <c r="B139" s="554"/>
      <c r="C139" s="554"/>
      <c r="D139" s="554"/>
      <c r="E139" s="554"/>
    </row>
    <row r="140" spans="1:256" ht="16.350000000000001" customHeight="1">
      <c r="A140" s="558" t="s">
        <v>2317</v>
      </c>
      <c r="B140" s="559"/>
      <c r="C140" s="559"/>
      <c r="D140" s="560">
        <f>DATE(2020,3,30)</f>
        <v>43920</v>
      </c>
      <c r="E140" s="558" t="s">
        <v>1749</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53" t="s">
        <v>2072</v>
      </c>
      <c r="B141" s="554"/>
      <c r="C141" s="554"/>
      <c r="D141" s="554"/>
      <c r="E141" s="554"/>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53" t="s">
        <v>2324</v>
      </c>
      <c r="B142" s="554"/>
      <c r="C142" s="554"/>
      <c r="D142" s="554"/>
      <c r="E142" s="554"/>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53" t="s">
        <v>2329</v>
      </c>
      <c r="B143" s="554"/>
      <c r="C143" s="554"/>
      <c r="D143" s="554"/>
      <c r="E143" s="554"/>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53" t="s">
        <v>1707</v>
      </c>
      <c r="B144" s="554"/>
      <c r="C144" s="554"/>
      <c r="D144" s="554"/>
      <c r="E144" s="554"/>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53" t="s">
        <v>2325</v>
      </c>
      <c r="B145" s="554"/>
      <c r="C145" s="554"/>
      <c r="D145" s="554"/>
      <c r="E145" s="554"/>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53" t="s">
        <v>2326</v>
      </c>
      <c r="B146" s="554"/>
      <c r="C146" s="554"/>
      <c r="D146" s="554"/>
      <c r="E146" s="554"/>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53" t="s">
        <v>2002</v>
      </c>
      <c r="B147" s="554"/>
      <c r="C147" s="554"/>
      <c r="D147" s="554"/>
      <c r="E147" s="554"/>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53" t="s">
        <v>2327</v>
      </c>
      <c r="B148" s="554"/>
      <c r="C148" s="554"/>
      <c r="D148" s="554"/>
      <c r="E148" s="554"/>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53" t="s">
        <v>2328</v>
      </c>
      <c r="B149" s="554"/>
      <c r="C149" s="554"/>
      <c r="D149" s="554"/>
      <c r="E149" s="554"/>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53" t="s">
        <v>2327</v>
      </c>
      <c r="B150" s="554"/>
      <c r="C150" s="554"/>
      <c r="D150" s="554"/>
      <c r="E150" s="554"/>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53" t="s">
        <v>2326</v>
      </c>
      <c r="B151" s="554"/>
      <c r="C151" s="554"/>
      <c r="D151" s="554"/>
      <c r="E151" s="554"/>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8" t="s">
        <v>2367</v>
      </c>
      <c r="B152" s="559"/>
      <c r="C152" s="559"/>
      <c r="D152" s="560">
        <f>DATE(2020,3,31)</f>
        <v>43921</v>
      </c>
      <c r="E152" s="558" t="s">
        <v>1749</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53" t="s">
        <v>2389</v>
      </c>
      <c r="B153" s="554"/>
      <c r="C153" s="554"/>
      <c r="D153" s="554"/>
      <c r="E153" s="554"/>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53" t="s">
        <v>2383</v>
      </c>
      <c r="B154" s="554"/>
      <c r="C154" s="554"/>
      <c r="D154" s="554"/>
      <c r="E154" s="554"/>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53" t="s">
        <v>2002</v>
      </c>
      <c r="B155" s="554"/>
      <c r="C155" s="554"/>
      <c r="D155" s="554"/>
      <c r="E155" s="554"/>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53" t="s">
        <v>2384</v>
      </c>
      <c r="B156" s="554"/>
      <c r="C156" s="554"/>
      <c r="D156" s="554"/>
      <c r="E156" s="554"/>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53" t="s">
        <v>2385</v>
      </c>
      <c r="B157" s="554"/>
      <c r="C157" s="554"/>
      <c r="D157" s="554"/>
      <c r="E157" s="554"/>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53" t="s">
        <v>2386</v>
      </c>
      <c r="B158" s="554"/>
      <c r="C158" s="554"/>
      <c r="D158" s="554"/>
      <c r="E158" s="554"/>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53" t="s">
        <v>2387</v>
      </c>
      <c r="B159" s="554"/>
      <c r="C159" s="554"/>
      <c r="D159" s="554"/>
      <c r="E159" s="554"/>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53" t="s">
        <v>2388</v>
      </c>
      <c r="B160" s="554"/>
      <c r="C160" s="554"/>
      <c r="D160" s="554"/>
      <c r="E160" s="554"/>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8" t="s">
        <v>2390</v>
      </c>
      <c r="B161" s="559"/>
      <c r="C161" s="559"/>
      <c r="D161" s="560">
        <f>DATE(2020,3,31)</f>
        <v>43921</v>
      </c>
      <c r="E161" s="558" t="s">
        <v>1749</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53" t="s">
        <v>1583</v>
      </c>
      <c r="B162" s="554"/>
      <c r="C162" s="554"/>
      <c r="D162" s="554"/>
      <c r="E162" s="554"/>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53" t="s">
        <v>2404</v>
      </c>
      <c r="B163" s="554"/>
      <c r="C163" s="554"/>
      <c r="D163" s="554"/>
      <c r="E163" s="554"/>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53" t="s">
        <v>2405</v>
      </c>
      <c r="B164" s="554"/>
      <c r="C164" s="554"/>
      <c r="D164" s="554"/>
      <c r="E164" s="554"/>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53" t="s">
        <v>2402</v>
      </c>
      <c r="B165" s="554"/>
      <c r="C165" s="554"/>
      <c r="D165" s="554"/>
      <c r="E165" s="554"/>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53" t="s">
        <v>2406</v>
      </c>
      <c r="B166" s="554"/>
      <c r="C166" s="554"/>
      <c r="D166" s="554"/>
      <c r="E166" s="554"/>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8" t="s">
        <v>2408</v>
      </c>
      <c r="B167" s="559"/>
      <c r="C167" s="559"/>
      <c r="D167" s="560">
        <f>DATE(2020,4,1)</f>
        <v>43922</v>
      </c>
      <c r="E167" s="558" t="s">
        <v>1749</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53" t="s">
        <v>2409</v>
      </c>
      <c r="B168" s="554"/>
      <c r="C168" s="554"/>
      <c r="D168" s="554"/>
      <c r="E168" s="554"/>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53" t="s">
        <v>2411</v>
      </c>
      <c r="B169" s="554"/>
      <c r="C169" s="554"/>
      <c r="D169" s="554"/>
      <c r="E169" s="554"/>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53" t="s">
        <v>2237</v>
      </c>
      <c r="B170" s="554"/>
      <c r="C170" s="554"/>
      <c r="D170" s="554"/>
      <c r="E170" s="554"/>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53" t="s">
        <v>2412</v>
      </c>
      <c r="B171" s="554"/>
      <c r="C171" s="554"/>
      <c r="D171" s="554"/>
      <c r="E171" s="554"/>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53" t="s">
        <v>2414</v>
      </c>
      <c r="B172" s="554"/>
      <c r="C172" s="554"/>
      <c r="D172" s="554"/>
      <c r="E172" s="554"/>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53" t="s">
        <v>2416</v>
      </c>
      <c r="B173" s="554"/>
      <c r="C173" s="554"/>
      <c r="D173" s="554"/>
      <c r="E173" s="554"/>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53" t="s">
        <v>2417</v>
      </c>
      <c r="B174" s="554"/>
      <c r="C174" s="554"/>
      <c r="D174" s="554"/>
      <c r="E174" s="554"/>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53" t="s">
        <v>1583</v>
      </c>
      <c r="B175" s="554"/>
      <c r="C175" s="554"/>
      <c r="D175" s="554"/>
      <c r="E175" s="554"/>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53" t="s">
        <v>2426</v>
      </c>
      <c r="B176" s="554"/>
      <c r="C176" s="554"/>
      <c r="D176" s="554"/>
      <c r="E176" s="554"/>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8" t="s">
        <v>2427</v>
      </c>
      <c r="B177" s="559"/>
      <c r="C177" s="559"/>
      <c r="D177" s="560">
        <f>DATE(2020,4,1)</f>
        <v>43922</v>
      </c>
      <c r="E177" s="558" t="s">
        <v>1749</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53" t="s">
        <v>2307</v>
      </c>
      <c r="B178" s="554"/>
      <c r="C178" s="554"/>
      <c r="D178" s="554"/>
      <c r="E178" s="554"/>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53" t="s">
        <v>2431</v>
      </c>
      <c r="B179" s="554"/>
      <c r="C179" s="554"/>
      <c r="D179" s="554"/>
      <c r="E179" s="554"/>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8" t="s">
        <v>2438</v>
      </c>
      <c r="B180" s="559"/>
      <c r="C180" s="559"/>
      <c r="D180" s="560">
        <f>DATE(2020,4,1)</f>
        <v>43922</v>
      </c>
      <c r="E180" s="558" t="s">
        <v>2440</v>
      </c>
    </row>
    <row r="181" spans="1:256" ht="15" customHeight="1">
      <c r="A181" s="553" t="s">
        <v>1583</v>
      </c>
      <c r="B181" s="554"/>
      <c r="C181" s="554"/>
      <c r="D181" s="554"/>
      <c r="E181" s="554"/>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53" t="s">
        <v>2500</v>
      </c>
      <c r="B182" s="554"/>
      <c r="C182" s="554"/>
      <c r="D182" s="554"/>
      <c r="E182" s="554"/>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8" t="s">
        <v>2496</v>
      </c>
      <c r="B183" s="559"/>
      <c r="C183" s="559"/>
      <c r="D183" s="560">
        <f>DATE(2020,4,2)</f>
        <v>43923</v>
      </c>
      <c r="E183" s="558" t="s">
        <v>1749</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53" t="s">
        <v>2237</v>
      </c>
      <c r="B184" s="554"/>
      <c r="C184" s="554"/>
      <c r="D184" s="554"/>
      <c r="E184" s="554"/>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53" t="s">
        <v>2774</v>
      </c>
      <c r="B185" s="554"/>
      <c r="C185" s="554"/>
      <c r="D185" s="554"/>
      <c r="E185" s="554"/>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53" t="s">
        <v>2498</v>
      </c>
      <c r="B186" s="554"/>
      <c r="C186" s="554"/>
      <c r="D186" s="554"/>
      <c r="E186" s="554"/>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53" t="s">
        <v>2499</v>
      </c>
      <c r="B187" s="554"/>
      <c r="C187" s="554"/>
      <c r="D187" s="554"/>
      <c r="E187" s="554"/>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53" t="s">
        <v>2776</v>
      </c>
      <c r="B188" s="554"/>
      <c r="C188" s="554"/>
      <c r="D188" s="554"/>
      <c r="E188" s="554"/>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53" t="s">
        <v>2775</v>
      </c>
      <c r="B189" s="554"/>
      <c r="C189" s="554"/>
      <c r="D189" s="554"/>
      <c r="E189" s="554"/>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zoomScaleNormal="100" zoomScalePageLayoutView="150" workbookViewId="0">
      <selection activeCell="D161" sqref="D161"/>
    </sheetView>
  </sheetViews>
  <sheetFormatPr defaultColWidth="8.625" defaultRowHeight="15.75"/>
  <cols>
    <col min="1" max="1" width="5.375" style="344" bestFit="1" customWidth="1"/>
    <col min="2" max="2" width="9.25" style="356" bestFit="1" customWidth="1"/>
    <col min="3" max="3" width="13.625" style="507" bestFit="1" customWidth="1"/>
    <col min="4" max="4" width="47.625" style="459" customWidth="1"/>
    <col min="5" max="5" width="13.625" style="344" bestFit="1" customWidth="1"/>
    <col min="6" max="6" width="13.625" style="350" bestFit="1" customWidth="1"/>
    <col min="7" max="7" width="19.625" style="350" customWidth="1"/>
    <col min="8" max="8" width="13.375" style="350" bestFit="1" customWidth="1"/>
    <col min="9" max="9" width="26.875" style="349" bestFit="1" customWidth="1"/>
    <col min="10" max="10" width="67.5" style="349" customWidth="1"/>
    <col min="11" max="11" width="49" style="350" customWidth="1"/>
    <col min="12" max="12" width="25.625" style="350" customWidth="1"/>
    <col min="13" max="13" width="24.625" style="350" hidden="1" customWidth="1"/>
    <col min="14" max="14" width="17.625" style="350" hidden="1" customWidth="1"/>
    <col min="15" max="16384" width="8.625" style="350"/>
  </cols>
  <sheetData>
    <row r="1" spans="1:12" ht="15.6" customHeight="1">
      <c r="B1" s="345"/>
      <c r="C1" s="502"/>
      <c r="D1" s="345"/>
      <c r="E1" s="796"/>
      <c r="F1" s="346"/>
      <c r="G1" s="347" t="s">
        <v>1827</v>
      </c>
      <c r="H1" s="348"/>
    </row>
    <row r="2" spans="1:12" ht="16.5" customHeight="1">
      <c r="B2" s="345"/>
      <c r="C2" s="502"/>
      <c r="D2" s="345"/>
      <c r="E2" s="796"/>
      <c r="F2" s="351" t="s">
        <v>1828</v>
      </c>
      <c r="G2" s="352">
        <f>COUNTIF(F10:F289,"Not POR")</f>
        <v>15</v>
      </c>
      <c r="H2" s="353"/>
    </row>
    <row r="3" spans="1:12" ht="16.5" customHeight="1">
      <c r="B3" s="345"/>
      <c r="C3" s="502"/>
      <c r="D3" s="345"/>
      <c r="E3" s="796"/>
      <c r="F3" s="354" t="s">
        <v>1829</v>
      </c>
      <c r="G3" s="352">
        <f>COUNTIF(F11:F290,"CHN validation")</f>
        <v>0</v>
      </c>
      <c r="H3" s="353"/>
    </row>
    <row r="4" spans="1:12" ht="17.100000000000001" customHeight="1">
      <c r="B4" s="345"/>
      <c r="C4" s="502"/>
      <c r="D4" s="345"/>
      <c r="E4" s="796"/>
      <c r="F4" s="355" t="s">
        <v>9</v>
      </c>
      <c r="G4" s="352">
        <f>COUNTIF(F12:F291,"New Item")</f>
        <v>0</v>
      </c>
      <c r="H4" s="353"/>
    </row>
    <row r="5" spans="1:12" ht="19.5" customHeight="1">
      <c r="A5" s="350"/>
      <c r="C5" s="503"/>
      <c r="D5" s="356"/>
      <c r="E5" s="796"/>
      <c r="F5" s="357" t="s">
        <v>1830</v>
      </c>
      <c r="G5" s="352">
        <f>COUNTIF(F13:F292,"Pending update")</f>
        <v>0</v>
      </c>
      <c r="H5" s="358"/>
      <c r="I5" s="350"/>
      <c r="J5" s="350"/>
    </row>
    <row r="6" spans="1:12" ht="19.5" customHeight="1">
      <c r="B6" s="345"/>
      <c r="C6" s="502"/>
      <c r="D6" s="345"/>
      <c r="E6" s="796"/>
      <c r="F6" s="359" t="s">
        <v>10</v>
      </c>
      <c r="G6" s="352">
        <f>COUNTIF(F14:F293,"Modified")</f>
        <v>0</v>
      </c>
      <c r="H6" s="353"/>
    </row>
    <row r="7" spans="1:12" ht="18.75" customHeight="1">
      <c r="B7" s="345"/>
      <c r="C7" s="502"/>
      <c r="D7" s="345"/>
      <c r="E7" s="796"/>
      <c r="F7" s="360" t="s">
        <v>1831</v>
      </c>
      <c r="G7" s="352">
        <f>COUNTIF(F10:F289,"Ready")</f>
        <v>209</v>
      </c>
      <c r="H7" s="353"/>
    </row>
    <row r="8" spans="1:12" ht="17.25" customHeight="1" thickBot="1">
      <c r="B8" s="345"/>
      <c r="C8" s="502"/>
      <c r="D8" s="345"/>
      <c r="E8" s="796"/>
      <c r="F8" s="464" t="s">
        <v>1832</v>
      </c>
      <c r="G8" s="361">
        <f>COUNTIF(F16:F295,"Not ready")</f>
        <v>5</v>
      </c>
      <c r="H8" s="353"/>
    </row>
    <row r="9" spans="1:12" ht="31.5">
      <c r="A9" s="362" t="s">
        <v>13</v>
      </c>
      <c r="B9" s="362" t="s">
        <v>14</v>
      </c>
      <c r="C9" s="362" t="s">
        <v>1833</v>
      </c>
      <c r="D9" s="362" t="s">
        <v>1834</v>
      </c>
      <c r="E9" s="362" t="s">
        <v>1955</v>
      </c>
      <c r="F9" s="362" t="s">
        <v>1956</v>
      </c>
      <c r="G9" s="363" t="s">
        <v>1959</v>
      </c>
      <c r="H9" s="362" t="s">
        <v>1957</v>
      </c>
      <c r="I9" s="362" t="s">
        <v>1958</v>
      </c>
      <c r="J9" s="362" t="s">
        <v>1819</v>
      </c>
      <c r="K9" s="362" t="s">
        <v>1948</v>
      </c>
    </row>
    <row r="10" spans="1:12" ht="18.75" customHeight="1">
      <c r="A10" s="364">
        <v>1</v>
      </c>
      <c r="B10" s="365" t="s">
        <v>1835</v>
      </c>
      <c r="C10" s="367" t="s">
        <v>28</v>
      </c>
      <c r="D10" s="367" t="s">
        <v>29</v>
      </c>
      <c r="E10" s="368"/>
      <c r="F10" s="369" t="s">
        <v>11</v>
      </c>
      <c r="G10" s="370"/>
      <c r="H10" s="370"/>
      <c r="I10" s="371"/>
      <c r="J10" s="580"/>
      <c r="K10" s="372"/>
    </row>
    <row r="11" spans="1:12" ht="18" customHeight="1">
      <c r="A11" s="373">
        <v>2</v>
      </c>
      <c r="B11" s="374" t="s">
        <v>1835</v>
      </c>
      <c r="C11" s="367" t="s">
        <v>28</v>
      </c>
      <c r="D11" s="367" t="s">
        <v>31</v>
      </c>
      <c r="E11" s="368"/>
      <c r="F11" s="369" t="s">
        <v>11</v>
      </c>
      <c r="G11" s="370"/>
      <c r="H11" s="370"/>
      <c r="I11" s="371"/>
      <c r="J11" s="580"/>
      <c r="K11" s="372"/>
    </row>
    <row r="12" spans="1:12" s="379" customFormat="1" ht="17.25" customHeight="1">
      <c r="A12" s="373">
        <v>3</v>
      </c>
      <c r="B12" s="374" t="s">
        <v>1835</v>
      </c>
      <c r="C12" s="367" t="s">
        <v>33</v>
      </c>
      <c r="D12" s="366" t="s">
        <v>34</v>
      </c>
      <c r="E12" s="375"/>
      <c r="F12" s="369" t="s">
        <v>11</v>
      </c>
      <c r="G12" s="376"/>
      <c r="H12" s="376"/>
      <c r="I12" s="377" t="s">
        <v>1836</v>
      </c>
      <c r="J12" s="581"/>
      <c r="K12" s="378"/>
    </row>
    <row r="13" spans="1:12" ht="17.25" customHeight="1">
      <c r="A13" s="364">
        <v>4</v>
      </c>
      <c r="B13" s="374" t="s">
        <v>1835</v>
      </c>
      <c r="C13" s="367" t="s">
        <v>26</v>
      </c>
      <c r="D13" s="366" t="s">
        <v>1837</v>
      </c>
      <c r="E13" s="368"/>
      <c r="F13" s="369" t="s">
        <v>11</v>
      </c>
      <c r="G13" s="370"/>
      <c r="H13" s="370"/>
      <c r="I13" s="380"/>
      <c r="J13" s="582" t="s">
        <v>1838</v>
      </c>
      <c r="K13" s="372"/>
    </row>
    <row r="14" spans="1:12" ht="17.100000000000001" customHeight="1">
      <c r="A14" s="373">
        <v>5</v>
      </c>
      <c r="B14" s="374" t="s">
        <v>1835</v>
      </c>
      <c r="C14" s="367" t="s">
        <v>26</v>
      </c>
      <c r="D14" s="366" t="s">
        <v>1490</v>
      </c>
      <c r="E14" s="368"/>
      <c r="F14" s="464" t="s">
        <v>1832</v>
      </c>
      <c r="G14" s="370"/>
      <c r="H14" s="370" t="s">
        <v>1839</v>
      </c>
      <c r="I14" s="371"/>
      <c r="J14" s="582" t="s">
        <v>1944</v>
      </c>
      <c r="K14" s="372" t="s">
        <v>2456</v>
      </c>
    </row>
    <row r="15" spans="1:12" ht="17.100000000000001" customHeight="1">
      <c r="A15" s="373">
        <v>6</v>
      </c>
      <c r="B15" s="374" t="s">
        <v>1835</v>
      </c>
      <c r="C15" s="367" t="s">
        <v>26</v>
      </c>
      <c r="D15" s="366" t="s">
        <v>1840</v>
      </c>
      <c r="E15" s="368"/>
      <c r="F15" s="369" t="s">
        <v>11</v>
      </c>
      <c r="G15" s="370"/>
      <c r="H15" s="368"/>
      <c r="I15" s="370"/>
      <c r="J15" s="582"/>
      <c r="K15" s="372"/>
      <c r="L15" s="381"/>
    </row>
    <row r="16" spans="1:12" ht="17.100000000000001" customHeight="1">
      <c r="A16" s="364">
        <v>7</v>
      </c>
      <c r="B16" s="374" t="s">
        <v>1835</v>
      </c>
      <c r="C16" s="367" t="s">
        <v>224</v>
      </c>
      <c r="D16" s="366" t="s">
        <v>225</v>
      </c>
      <c r="E16" s="368" t="s">
        <v>1841</v>
      </c>
      <c r="F16" s="369" t="s">
        <v>11</v>
      </c>
      <c r="G16" s="370"/>
      <c r="H16" s="370"/>
      <c r="I16" s="371"/>
      <c r="J16" s="582" t="s">
        <v>1842</v>
      </c>
      <c r="K16" s="372"/>
      <c r="L16" s="381"/>
    </row>
    <row r="17" spans="1:14" ht="17.100000000000001" customHeight="1">
      <c r="A17" s="373">
        <v>8</v>
      </c>
      <c r="B17" s="374" t="s">
        <v>1835</v>
      </c>
      <c r="C17" s="367" t="s">
        <v>224</v>
      </c>
      <c r="D17" s="366" t="s">
        <v>228</v>
      </c>
      <c r="E17" s="368" t="s">
        <v>229</v>
      </c>
      <c r="F17" s="369" t="s">
        <v>11</v>
      </c>
      <c r="G17" s="370"/>
      <c r="H17" s="370"/>
      <c r="I17" s="371"/>
      <c r="J17" s="582" t="s">
        <v>1843</v>
      </c>
      <c r="K17" s="372"/>
      <c r="L17" s="381"/>
      <c r="N17" s="382"/>
    </row>
    <row r="18" spans="1:14" ht="17.100000000000001" customHeight="1">
      <c r="A18" s="373">
        <v>9</v>
      </c>
      <c r="B18" s="374" t="s">
        <v>1835</v>
      </c>
      <c r="C18" s="367" t="s">
        <v>224</v>
      </c>
      <c r="D18" s="383" t="s">
        <v>1719</v>
      </c>
      <c r="E18" s="368"/>
      <c r="F18" s="369" t="s">
        <v>11</v>
      </c>
      <c r="G18" s="370"/>
      <c r="H18" s="370"/>
      <c r="I18" s="371"/>
      <c r="J18" s="582" t="s">
        <v>1946</v>
      </c>
      <c r="K18" s="372"/>
      <c r="L18" s="381"/>
      <c r="N18" s="382"/>
    </row>
    <row r="19" spans="1:14" ht="18" customHeight="1">
      <c r="A19" s="364">
        <v>10</v>
      </c>
      <c r="B19" s="374" t="s">
        <v>1835</v>
      </c>
      <c r="C19" s="367" t="s">
        <v>224</v>
      </c>
      <c r="D19" s="366" t="s">
        <v>232</v>
      </c>
      <c r="E19" s="384" t="s">
        <v>1844</v>
      </c>
      <c r="F19" s="369" t="s">
        <v>11</v>
      </c>
      <c r="G19" s="370"/>
      <c r="H19" s="370"/>
      <c r="I19" s="371"/>
      <c r="J19" s="582" t="s">
        <v>1845</v>
      </c>
      <c r="K19" s="372"/>
      <c r="L19" s="381"/>
      <c r="M19" s="381"/>
    </row>
    <row r="20" spans="1:14" ht="18" customHeight="1">
      <c r="A20" s="373">
        <v>11</v>
      </c>
      <c r="B20" s="374" t="s">
        <v>1835</v>
      </c>
      <c r="C20" s="367" t="s">
        <v>224</v>
      </c>
      <c r="D20" s="366" t="s">
        <v>235</v>
      </c>
      <c r="E20" s="368" t="s">
        <v>1846</v>
      </c>
      <c r="F20" s="369" t="s">
        <v>11</v>
      </c>
      <c r="G20" s="370"/>
      <c r="H20" s="370"/>
      <c r="I20" s="371"/>
      <c r="J20" s="582"/>
      <c r="K20" s="372"/>
      <c r="L20" s="381"/>
    </row>
    <row r="21" spans="1:14" ht="18" customHeight="1">
      <c r="A21" s="373">
        <v>12</v>
      </c>
      <c r="B21" s="374" t="s">
        <v>1835</v>
      </c>
      <c r="C21" s="367" t="s">
        <v>224</v>
      </c>
      <c r="D21" s="366" t="s">
        <v>236</v>
      </c>
      <c r="E21" s="368" t="s">
        <v>1846</v>
      </c>
      <c r="F21" s="369" t="s">
        <v>11</v>
      </c>
      <c r="G21" s="370"/>
      <c r="H21" s="370"/>
      <c r="I21" s="371"/>
      <c r="J21" s="582"/>
      <c r="K21" s="372"/>
      <c r="L21" s="381"/>
    </row>
    <row r="22" spans="1:14" ht="18" customHeight="1">
      <c r="A22" s="364">
        <v>13</v>
      </c>
      <c r="B22" s="374" t="s">
        <v>1835</v>
      </c>
      <c r="C22" s="367" t="s">
        <v>224</v>
      </c>
      <c r="D22" s="366" t="s">
        <v>237</v>
      </c>
      <c r="E22" s="368" t="s">
        <v>1846</v>
      </c>
      <c r="F22" s="369" t="s">
        <v>11</v>
      </c>
      <c r="G22" s="370"/>
      <c r="H22" s="370"/>
      <c r="I22" s="371"/>
      <c r="J22" s="582"/>
      <c r="K22" s="372"/>
      <c r="L22" s="381"/>
    </row>
    <row r="23" spans="1:14" ht="18" customHeight="1">
      <c r="A23" s="373">
        <v>14</v>
      </c>
      <c r="B23" s="374" t="s">
        <v>1835</v>
      </c>
      <c r="C23" s="367" t="s">
        <v>224</v>
      </c>
      <c r="D23" s="366" t="s">
        <v>238</v>
      </c>
      <c r="E23" s="368" t="s">
        <v>1846</v>
      </c>
      <c r="F23" s="369" t="s">
        <v>11</v>
      </c>
      <c r="G23" s="370"/>
      <c r="H23" s="370"/>
      <c r="I23" s="371"/>
      <c r="J23" s="582"/>
      <c r="K23" s="372"/>
      <c r="L23" s="381"/>
    </row>
    <row r="24" spans="1:14" ht="18" customHeight="1">
      <c r="A24" s="373">
        <v>15</v>
      </c>
      <c r="B24" s="374" t="s">
        <v>1835</v>
      </c>
      <c r="C24" s="367" t="s">
        <v>224</v>
      </c>
      <c r="D24" s="366" t="s">
        <v>239</v>
      </c>
      <c r="E24" s="368" t="s">
        <v>1846</v>
      </c>
      <c r="F24" s="369" t="s">
        <v>11</v>
      </c>
      <c r="G24" s="370"/>
      <c r="H24" s="370"/>
      <c r="I24" s="371"/>
      <c r="J24" s="582"/>
      <c r="K24" s="372"/>
      <c r="L24" s="381"/>
    </row>
    <row r="25" spans="1:14" s="379" customFormat="1" ht="16.5" customHeight="1">
      <c r="A25" s="364">
        <v>16</v>
      </c>
      <c r="B25" s="374" t="s">
        <v>1835</v>
      </c>
      <c r="C25" s="367" t="s">
        <v>70</v>
      </c>
      <c r="D25" s="367" t="s">
        <v>71</v>
      </c>
      <c r="E25" s="375" t="s">
        <v>72</v>
      </c>
      <c r="F25" s="351" t="s">
        <v>1828</v>
      </c>
      <c r="G25" s="376"/>
      <c r="H25" s="376"/>
      <c r="I25" s="385"/>
      <c r="J25" s="583" t="s">
        <v>1947</v>
      </c>
      <c r="K25" s="814"/>
    </row>
    <row r="26" spans="1:14" s="379" customFormat="1" ht="16.5" customHeight="1">
      <c r="A26" s="373">
        <v>17</v>
      </c>
      <c r="B26" s="374" t="s">
        <v>1835</v>
      </c>
      <c r="C26" s="367" t="s">
        <v>70</v>
      </c>
      <c r="D26" s="367" t="s">
        <v>1112</v>
      </c>
      <c r="E26" s="375" t="s">
        <v>891</v>
      </c>
      <c r="F26" s="351" t="s">
        <v>1828</v>
      </c>
      <c r="G26" s="376"/>
      <c r="H26" s="376"/>
      <c r="I26" s="385"/>
      <c r="J26" s="584" t="s">
        <v>2192</v>
      </c>
      <c r="K26" s="815"/>
    </row>
    <row r="27" spans="1:14" s="379" customFormat="1" ht="16.5" customHeight="1">
      <c r="A27" s="373">
        <v>18</v>
      </c>
      <c r="B27" s="374" t="s">
        <v>1835</v>
      </c>
      <c r="C27" s="367" t="s">
        <v>70</v>
      </c>
      <c r="D27" s="367" t="s">
        <v>1113</v>
      </c>
      <c r="E27" s="375" t="s">
        <v>894</v>
      </c>
      <c r="F27" s="351" t="s">
        <v>1828</v>
      </c>
      <c r="G27" s="376"/>
      <c r="H27" s="376"/>
      <c r="I27" s="385"/>
      <c r="J27" s="583" t="s">
        <v>2191</v>
      </c>
      <c r="K27" s="816"/>
    </row>
    <row r="28" spans="1:14" s="379" customFormat="1" ht="16.5" customHeight="1">
      <c r="A28" s="364">
        <v>19</v>
      </c>
      <c r="B28" s="374" t="s">
        <v>1835</v>
      </c>
      <c r="C28" s="367" t="s">
        <v>70</v>
      </c>
      <c r="D28" s="367" t="s">
        <v>1114</v>
      </c>
      <c r="E28" s="375" t="s">
        <v>74</v>
      </c>
      <c r="F28" s="369" t="s">
        <v>11</v>
      </c>
      <c r="G28" s="376"/>
      <c r="H28" s="376"/>
      <c r="I28" s="385"/>
      <c r="J28" s="609" t="s">
        <v>2460</v>
      </c>
      <c r="K28" s="386"/>
    </row>
    <row r="29" spans="1:14" s="379" customFormat="1" ht="16.5" customHeight="1">
      <c r="A29" s="373">
        <v>20</v>
      </c>
      <c r="B29" s="374" t="s">
        <v>1835</v>
      </c>
      <c r="C29" s="367" t="s">
        <v>70</v>
      </c>
      <c r="D29" s="367" t="s">
        <v>1115</v>
      </c>
      <c r="E29" s="375" t="s">
        <v>76</v>
      </c>
      <c r="F29" s="369" t="s">
        <v>11</v>
      </c>
      <c r="G29" s="376"/>
      <c r="H29" s="376"/>
      <c r="I29" s="385"/>
      <c r="J29" s="585" t="s">
        <v>2051</v>
      </c>
      <c r="K29" s="386"/>
    </row>
    <row r="30" spans="1:14" s="379" customFormat="1" ht="16.5" customHeight="1">
      <c r="A30" s="373">
        <v>21</v>
      </c>
      <c r="B30" s="374" t="s">
        <v>1835</v>
      </c>
      <c r="C30" s="367" t="s">
        <v>70</v>
      </c>
      <c r="D30" s="367" t="s">
        <v>1116</v>
      </c>
      <c r="E30" s="375" t="s">
        <v>78</v>
      </c>
      <c r="F30" s="369" t="s">
        <v>11</v>
      </c>
      <c r="G30" s="376"/>
      <c r="H30" s="376"/>
      <c r="I30" s="385"/>
      <c r="J30" s="586" t="s">
        <v>2084</v>
      </c>
      <c r="K30" s="386"/>
    </row>
    <row r="31" spans="1:14" s="379" customFormat="1" ht="16.5" customHeight="1">
      <c r="A31" s="364">
        <v>22</v>
      </c>
      <c r="B31" s="374" t="s">
        <v>1835</v>
      </c>
      <c r="C31" s="367" t="s">
        <v>70</v>
      </c>
      <c r="D31" s="367" t="s">
        <v>1117</v>
      </c>
      <c r="E31" s="375" t="s">
        <v>80</v>
      </c>
      <c r="F31" s="369" t="s">
        <v>11</v>
      </c>
      <c r="G31" s="376"/>
      <c r="H31" s="376"/>
      <c r="I31" s="385"/>
      <c r="J31" s="585" t="s">
        <v>2052</v>
      </c>
      <c r="K31" s="386"/>
    </row>
    <row r="32" spans="1:14" s="379" customFormat="1" ht="16.5" customHeight="1">
      <c r="A32" s="373">
        <v>23</v>
      </c>
      <c r="B32" s="374" t="s">
        <v>1835</v>
      </c>
      <c r="C32" s="367" t="s">
        <v>70</v>
      </c>
      <c r="D32" s="367" t="s">
        <v>1118</v>
      </c>
      <c r="E32" s="375"/>
      <c r="F32" s="351" t="s">
        <v>1828</v>
      </c>
      <c r="G32" s="376"/>
      <c r="H32" s="376"/>
      <c r="I32" s="385"/>
      <c r="J32" s="585" t="s">
        <v>2053</v>
      </c>
      <c r="K32" s="386"/>
    </row>
    <row r="33" spans="1:11" s="379" customFormat="1" ht="16.5" customHeight="1">
      <c r="A33" s="373">
        <v>24</v>
      </c>
      <c r="B33" s="374" t="s">
        <v>1835</v>
      </c>
      <c r="C33" s="367" t="s">
        <v>70</v>
      </c>
      <c r="D33" s="367" t="s">
        <v>1119</v>
      </c>
      <c r="E33" s="375"/>
      <c r="F33" s="351" t="s">
        <v>1828</v>
      </c>
      <c r="G33" s="376"/>
      <c r="H33" s="376"/>
      <c r="I33" s="385"/>
      <c r="J33" s="585" t="s">
        <v>2054</v>
      </c>
      <c r="K33" s="386"/>
    </row>
    <row r="34" spans="1:11" s="379" customFormat="1" ht="16.5" customHeight="1">
      <c r="A34" s="364">
        <v>25</v>
      </c>
      <c r="B34" s="374" t="s">
        <v>1835</v>
      </c>
      <c r="C34" s="367" t="s">
        <v>70</v>
      </c>
      <c r="D34" s="367" t="s">
        <v>1120</v>
      </c>
      <c r="E34" s="375" t="s">
        <v>84</v>
      </c>
      <c r="F34" s="369" t="s">
        <v>11</v>
      </c>
      <c r="G34" s="376"/>
      <c r="H34" s="376"/>
      <c r="I34" s="385"/>
      <c r="J34" s="585" t="s">
        <v>2055</v>
      </c>
      <c r="K34" s="386"/>
    </row>
    <row r="35" spans="1:11" s="379" customFormat="1" ht="16.5" customHeight="1">
      <c r="A35" s="373">
        <v>26</v>
      </c>
      <c r="B35" s="374" t="s">
        <v>1835</v>
      </c>
      <c r="C35" s="367" t="s">
        <v>70</v>
      </c>
      <c r="D35" s="367" t="s">
        <v>1121</v>
      </c>
      <c r="E35" s="375" t="s">
        <v>86</v>
      </c>
      <c r="F35" s="369" t="s">
        <v>11</v>
      </c>
      <c r="G35" s="376"/>
      <c r="H35" s="376"/>
      <c r="I35" s="385"/>
      <c r="J35" s="586" t="s">
        <v>2056</v>
      </c>
      <c r="K35" s="386"/>
    </row>
    <row r="36" spans="1:11" s="379" customFormat="1" ht="16.5" customHeight="1">
      <c r="A36" s="373">
        <v>27</v>
      </c>
      <c r="B36" s="374" t="s">
        <v>1835</v>
      </c>
      <c r="C36" s="367" t="s">
        <v>70</v>
      </c>
      <c r="D36" s="367" t="s">
        <v>87</v>
      </c>
      <c r="E36" s="375" t="s">
        <v>88</v>
      </c>
      <c r="F36" s="369" t="s">
        <v>11</v>
      </c>
      <c r="G36" s="376"/>
      <c r="H36" s="376"/>
      <c r="I36" s="385"/>
      <c r="J36" s="586" t="s">
        <v>2057</v>
      </c>
      <c r="K36" s="386"/>
    </row>
    <row r="37" spans="1:11" s="379" customFormat="1" ht="16.5" customHeight="1">
      <c r="A37" s="364">
        <v>28</v>
      </c>
      <c r="B37" s="374" t="s">
        <v>1835</v>
      </c>
      <c r="C37" s="367" t="s">
        <v>70</v>
      </c>
      <c r="D37" s="367" t="s">
        <v>89</v>
      </c>
      <c r="E37" s="375" t="s">
        <v>90</v>
      </c>
      <c r="F37" s="369" t="s">
        <v>11</v>
      </c>
      <c r="G37" s="376"/>
      <c r="H37" s="376"/>
      <c r="I37" s="385"/>
      <c r="J37" s="586" t="s">
        <v>2058</v>
      </c>
      <c r="K37" s="386"/>
    </row>
    <row r="38" spans="1:11" s="379" customFormat="1" ht="16.5" customHeight="1">
      <c r="A38" s="373">
        <v>29</v>
      </c>
      <c r="B38" s="374" t="s">
        <v>1835</v>
      </c>
      <c r="C38" s="367" t="s">
        <v>70</v>
      </c>
      <c r="D38" s="367" t="s">
        <v>1122</v>
      </c>
      <c r="E38" s="375" t="s">
        <v>92</v>
      </c>
      <c r="F38" s="369" t="s">
        <v>11</v>
      </c>
      <c r="G38" s="376"/>
      <c r="H38" s="376"/>
      <c r="I38" s="385"/>
      <c r="J38" s="586" t="s">
        <v>2058</v>
      </c>
      <c r="K38" s="386"/>
    </row>
    <row r="39" spans="1:11" s="379" customFormat="1" ht="16.5" customHeight="1">
      <c r="A39" s="373">
        <v>30</v>
      </c>
      <c r="B39" s="374" t="s">
        <v>1835</v>
      </c>
      <c r="C39" s="367" t="s">
        <v>70</v>
      </c>
      <c r="D39" s="367" t="s">
        <v>1123</v>
      </c>
      <c r="E39" s="375" t="s">
        <v>94</v>
      </c>
      <c r="F39" s="369" t="s">
        <v>11</v>
      </c>
      <c r="G39" s="376"/>
      <c r="H39" s="376"/>
      <c r="I39" s="385"/>
      <c r="J39" s="586" t="s">
        <v>2059</v>
      </c>
      <c r="K39" s="386"/>
    </row>
    <row r="40" spans="1:11" s="379" customFormat="1" ht="16.5" customHeight="1">
      <c r="A40" s="364">
        <v>31</v>
      </c>
      <c r="B40" s="374" t="s">
        <v>1835</v>
      </c>
      <c r="C40" s="367" t="s">
        <v>70</v>
      </c>
      <c r="D40" s="367" t="s">
        <v>1124</v>
      </c>
      <c r="E40" s="375" t="s">
        <v>96</v>
      </c>
      <c r="F40" s="369" t="s">
        <v>11</v>
      </c>
      <c r="G40" s="376"/>
      <c r="H40" s="376"/>
      <c r="I40" s="385"/>
      <c r="J40" s="586" t="s">
        <v>2079</v>
      </c>
      <c r="K40" s="386"/>
    </row>
    <row r="41" spans="1:11" s="379" customFormat="1" ht="16.5" customHeight="1">
      <c r="A41" s="373">
        <v>32</v>
      </c>
      <c r="B41" s="374" t="s">
        <v>1835</v>
      </c>
      <c r="C41" s="367" t="s">
        <v>70</v>
      </c>
      <c r="D41" s="367" t="s">
        <v>97</v>
      </c>
      <c r="E41" s="375" t="s">
        <v>98</v>
      </c>
      <c r="F41" s="369" t="s">
        <v>11</v>
      </c>
      <c r="G41" s="376"/>
      <c r="H41" s="376"/>
      <c r="I41" s="385"/>
      <c r="J41" s="586" t="s">
        <v>2060</v>
      </c>
      <c r="K41" s="386"/>
    </row>
    <row r="42" spans="1:11" s="379" customFormat="1" ht="16.5" customHeight="1">
      <c r="A42" s="373">
        <v>33</v>
      </c>
      <c r="B42" s="374" t="s">
        <v>1835</v>
      </c>
      <c r="C42" s="367" t="s">
        <v>70</v>
      </c>
      <c r="D42" s="367" t="s">
        <v>99</v>
      </c>
      <c r="E42" s="375" t="s">
        <v>98</v>
      </c>
      <c r="F42" s="369" t="s">
        <v>11</v>
      </c>
      <c r="G42" s="376"/>
      <c r="H42" s="376"/>
      <c r="I42" s="385"/>
      <c r="J42" s="585" t="s">
        <v>2061</v>
      </c>
      <c r="K42" s="386"/>
    </row>
    <row r="43" spans="1:11" s="379" customFormat="1" ht="16.5" customHeight="1">
      <c r="A43" s="364">
        <v>34</v>
      </c>
      <c r="B43" s="374" t="s">
        <v>1835</v>
      </c>
      <c r="C43" s="367" t="s">
        <v>70</v>
      </c>
      <c r="D43" s="367" t="s">
        <v>1125</v>
      </c>
      <c r="E43" s="375" t="s">
        <v>96</v>
      </c>
      <c r="F43" s="369" t="s">
        <v>11</v>
      </c>
      <c r="G43" s="376"/>
      <c r="H43" s="376"/>
      <c r="I43" s="385"/>
      <c r="J43" s="585" t="s">
        <v>2062</v>
      </c>
      <c r="K43" s="386"/>
    </row>
    <row r="44" spans="1:11" s="379" customFormat="1" ht="16.5" customHeight="1">
      <c r="A44" s="373">
        <v>35</v>
      </c>
      <c r="B44" s="374" t="s">
        <v>1835</v>
      </c>
      <c r="C44" s="367" t="s">
        <v>70</v>
      </c>
      <c r="D44" s="367" t="s">
        <v>101</v>
      </c>
      <c r="E44" s="375" t="s">
        <v>96</v>
      </c>
      <c r="F44" s="369" t="s">
        <v>11</v>
      </c>
      <c r="G44" s="376"/>
      <c r="H44" s="376"/>
      <c r="I44" s="385"/>
      <c r="J44" s="585" t="s">
        <v>2062</v>
      </c>
      <c r="K44" s="386"/>
    </row>
    <row r="45" spans="1:11" s="379" customFormat="1" ht="16.5" customHeight="1">
      <c r="A45" s="373">
        <v>36</v>
      </c>
      <c r="B45" s="374" t="s">
        <v>1835</v>
      </c>
      <c r="C45" s="367" t="s">
        <v>70</v>
      </c>
      <c r="D45" s="367" t="s">
        <v>1126</v>
      </c>
      <c r="E45" s="375" t="s">
        <v>96</v>
      </c>
      <c r="F45" s="369" t="s">
        <v>11</v>
      </c>
      <c r="G45" s="376"/>
      <c r="H45" s="376"/>
      <c r="I45" s="385"/>
      <c r="J45" s="585" t="s">
        <v>2061</v>
      </c>
      <c r="K45" s="386"/>
    </row>
    <row r="46" spans="1:11" s="379" customFormat="1" ht="16.5" customHeight="1">
      <c r="A46" s="364">
        <v>37</v>
      </c>
      <c r="B46" s="374" t="s">
        <v>1835</v>
      </c>
      <c r="C46" s="367" t="s">
        <v>70</v>
      </c>
      <c r="D46" s="367" t="s">
        <v>1127</v>
      </c>
      <c r="E46" s="375" t="s">
        <v>96</v>
      </c>
      <c r="F46" s="369" t="s">
        <v>11</v>
      </c>
      <c r="G46" s="376"/>
      <c r="H46" s="376"/>
      <c r="I46" s="385"/>
      <c r="J46" s="586" t="s">
        <v>2063</v>
      </c>
      <c r="K46" s="386"/>
    </row>
    <row r="47" spans="1:11" s="379" customFormat="1" ht="16.5" customHeight="1">
      <c r="A47" s="373">
        <v>38</v>
      </c>
      <c r="B47" s="374" t="s">
        <v>1835</v>
      </c>
      <c r="C47" s="367" t="s">
        <v>70</v>
      </c>
      <c r="D47" s="367" t="s">
        <v>1128</v>
      </c>
      <c r="E47" s="375" t="s">
        <v>105</v>
      </c>
      <c r="F47" s="369" t="s">
        <v>11</v>
      </c>
      <c r="G47" s="376"/>
      <c r="H47" s="376"/>
      <c r="I47" s="385"/>
      <c r="J47" s="585" t="s">
        <v>2080</v>
      </c>
      <c r="K47" s="386"/>
    </row>
    <row r="48" spans="1:11" s="379" customFormat="1" ht="16.5" customHeight="1">
      <c r="A48" s="373">
        <v>39</v>
      </c>
      <c r="B48" s="374" t="s">
        <v>1835</v>
      </c>
      <c r="C48" s="367" t="s">
        <v>70</v>
      </c>
      <c r="D48" s="367" t="s">
        <v>106</v>
      </c>
      <c r="E48" s="375" t="s">
        <v>107</v>
      </c>
      <c r="F48" s="369" t="s">
        <v>11</v>
      </c>
      <c r="G48" s="376"/>
      <c r="H48" s="376"/>
      <c r="I48" s="385"/>
      <c r="J48" s="585" t="s">
        <v>2080</v>
      </c>
      <c r="K48" s="386"/>
    </row>
    <row r="49" spans="1:12" s="379" customFormat="1" ht="16.5" customHeight="1">
      <c r="A49" s="364">
        <v>40</v>
      </c>
      <c r="B49" s="374" t="s">
        <v>1835</v>
      </c>
      <c r="C49" s="367" t="s">
        <v>70</v>
      </c>
      <c r="D49" s="367" t="s">
        <v>108</v>
      </c>
      <c r="E49" s="375" t="s">
        <v>109</v>
      </c>
      <c r="F49" s="351" t="s">
        <v>1828</v>
      </c>
      <c r="G49" s="376"/>
      <c r="H49" s="376"/>
      <c r="I49" s="385"/>
      <c r="J49" s="817" t="s">
        <v>2457</v>
      </c>
      <c r="K49" s="793" t="s">
        <v>2458</v>
      </c>
    </row>
    <row r="50" spans="1:12" s="379" customFormat="1" ht="16.5" customHeight="1">
      <c r="A50" s="373">
        <v>41</v>
      </c>
      <c r="B50" s="374" t="s">
        <v>1835</v>
      </c>
      <c r="C50" s="367" t="s">
        <v>70</v>
      </c>
      <c r="D50" s="367" t="s">
        <v>1129</v>
      </c>
      <c r="E50" s="375" t="s">
        <v>69</v>
      </c>
      <c r="F50" s="351" t="s">
        <v>1828</v>
      </c>
      <c r="G50" s="376"/>
      <c r="H50" s="376"/>
      <c r="I50" s="385"/>
      <c r="J50" s="818"/>
      <c r="K50" s="794"/>
    </row>
    <row r="51" spans="1:12" s="379" customFormat="1" ht="16.5" customHeight="1">
      <c r="A51" s="373">
        <v>42</v>
      </c>
      <c r="B51" s="374" t="s">
        <v>1835</v>
      </c>
      <c r="C51" s="367" t="s">
        <v>70</v>
      </c>
      <c r="D51" s="367" t="s">
        <v>112</v>
      </c>
      <c r="E51" s="375" t="s">
        <v>113</v>
      </c>
      <c r="F51" s="351" t="s">
        <v>1828</v>
      </c>
      <c r="G51" s="376"/>
      <c r="H51" s="376"/>
      <c r="I51" s="385"/>
      <c r="J51" s="818"/>
      <c r="K51" s="794"/>
    </row>
    <row r="52" spans="1:12" s="379" customFormat="1" ht="16.5" customHeight="1">
      <c r="A52" s="364">
        <v>43</v>
      </c>
      <c r="B52" s="374" t="s">
        <v>1835</v>
      </c>
      <c r="C52" s="367" t="s">
        <v>70</v>
      </c>
      <c r="D52" s="367" t="s">
        <v>1130</v>
      </c>
      <c r="E52" s="375" t="s">
        <v>98</v>
      </c>
      <c r="F52" s="351" t="s">
        <v>1828</v>
      </c>
      <c r="G52" s="376"/>
      <c r="H52" s="376"/>
      <c r="I52" s="385"/>
      <c r="J52" s="818"/>
      <c r="K52" s="794"/>
    </row>
    <row r="53" spans="1:12" s="379" customFormat="1" ht="16.5" customHeight="1">
      <c r="A53" s="373">
        <v>44</v>
      </c>
      <c r="B53" s="374" t="s">
        <v>1835</v>
      </c>
      <c r="C53" s="367" t="s">
        <v>70</v>
      </c>
      <c r="D53" s="367" t="s">
        <v>1131</v>
      </c>
      <c r="E53" s="375" t="s">
        <v>69</v>
      </c>
      <c r="F53" s="351" t="s">
        <v>1828</v>
      </c>
      <c r="G53" s="376"/>
      <c r="H53" s="376"/>
      <c r="I53" s="385"/>
      <c r="J53" s="818"/>
      <c r="K53" s="794"/>
    </row>
    <row r="54" spans="1:12" s="379" customFormat="1" ht="16.5" customHeight="1">
      <c r="A54" s="373">
        <v>45</v>
      </c>
      <c r="B54" s="374" t="s">
        <v>1835</v>
      </c>
      <c r="C54" s="367" t="s">
        <v>70</v>
      </c>
      <c r="D54" s="367" t="s">
        <v>1132</v>
      </c>
      <c r="E54" s="375" t="s">
        <v>80</v>
      </c>
      <c r="F54" s="351" t="s">
        <v>1828</v>
      </c>
      <c r="G54" s="376"/>
      <c r="H54" s="376"/>
      <c r="I54" s="385"/>
      <c r="J54" s="818"/>
      <c r="K54" s="794"/>
    </row>
    <row r="55" spans="1:12" s="379" customFormat="1" ht="16.5" customHeight="1">
      <c r="A55" s="364">
        <v>46</v>
      </c>
      <c r="B55" s="374" t="s">
        <v>1835</v>
      </c>
      <c r="C55" s="367" t="s">
        <v>70</v>
      </c>
      <c r="D55" s="367" t="s">
        <v>117</v>
      </c>
      <c r="E55" s="375" t="s">
        <v>98</v>
      </c>
      <c r="F55" s="351" t="s">
        <v>1828</v>
      </c>
      <c r="G55" s="376"/>
      <c r="H55" s="376"/>
      <c r="I55" s="385"/>
      <c r="J55" s="818"/>
      <c r="K55" s="794"/>
    </row>
    <row r="56" spans="1:12" s="379" customFormat="1" ht="16.5" customHeight="1">
      <c r="A56" s="373">
        <v>47</v>
      </c>
      <c r="B56" s="374" t="s">
        <v>1835</v>
      </c>
      <c r="C56" s="367" t="s">
        <v>70</v>
      </c>
      <c r="D56" s="367" t="s">
        <v>118</v>
      </c>
      <c r="E56" s="375" t="s">
        <v>119</v>
      </c>
      <c r="F56" s="351" t="s">
        <v>1828</v>
      </c>
      <c r="G56" s="376"/>
      <c r="H56" s="376"/>
      <c r="I56" s="385"/>
      <c r="J56" s="819"/>
      <c r="K56" s="794"/>
    </row>
    <row r="57" spans="1:12" s="379" customFormat="1" ht="16.5" customHeight="1">
      <c r="A57" s="373">
        <v>48</v>
      </c>
      <c r="B57" s="374" t="s">
        <v>1835</v>
      </c>
      <c r="C57" s="367" t="s">
        <v>70</v>
      </c>
      <c r="D57" s="367" t="s">
        <v>1133</v>
      </c>
      <c r="E57" s="375"/>
      <c r="F57" s="351" t="s">
        <v>1828</v>
      </c>
      <c r="G57" s="376"/>
      <c r="H57" s="376"/>
      <c r="I57" s="385"/>
      <c r="J57" s="387" t="s">
        <v>1134</v>
      </c>
      <c r="K57" s="795"/>
    </row>
    <row r="58" spans="1:12" s="379" customFormat="1" ht="16.5" customHeight="1">
      <c r="A58" s="364">
        <v>49</v>
      </c>
      <c r="B58" s="374" t="s">
        <v>1835</v>
      </c>
      <c r="C58" s="367" t="s">
        <v>303</v>
      </c>
      <c r="D58" s="367" t="s">
        <v>1355</v>
      </c>
      <c r="E58" s="375"/>
      <c r="F58" s="369" t="s">
        <v>11</v>
      </c>
      <c r="G58" s="376"/>
      <c r="H58" s="376"/>
      <c r="I58" s="385"/>
      <c r="J58" s="609" t="s">
        <v>2096</v>
      </c>
      <c r="K58" s="386"/>
    </row>
    <row r="59" spans="1:12" s="379" customFormat="1" ht="16.5" customHeight="1">
      <c r="A59" s="373">
        <v>50</v>
      </c>
      <c r="B59" s="374" t="s">
        <v>1835</v>
      </c>
      <c r="C59" s="367" t="s">
        <v>303</v>
      </c>
      <c r="D59" s="367" t="s">
        <v>298</v>
      </c>
      <c r="E59" s="375"/>
      <c r="F59" s="369" t="s">
        <v>11</v>
      </c>
      <c r="G59" s="376"/>
      <c r="H59" s="376"/>
      <c r="I59" s="385"/>
      <c r="J59" s="609" t="s">
        <v>1473</v>
      </c>
      <c r="K59" s="386"/>
    </row>
    <row r="60" spans="1:12" s="379" customFormat="1" ht="16.5" customHeight="1">
      <c r="A60" s="373">
        <v>51</v>
      </c>
      <c r="B60" s="374" t="s">
        <v>1835</v>
      </c>
      <c r="C60" s="367" t="s">
        <v>303</v>
      </c>
      <c r="D60" s="367" t="s">
        <v>1052</v>
      </c>
      <c r="E60" s="375"/>
      <c r="F60" s="369" t="s">
        <v>11</v>
      </c>
      <c r="G60" s="376"/>
      <c r="H60" s="376"/>
      <c r="I60" s="385"/>
      <c r="J60" s="609"/>
      <c r="K60" s="386"/>
    </row>
    <row r="61" spans="1:12" s="379" customFormat="1" ht="16.5" customHeight="1">
      <c r="A61" s="364">
        <v>52</v>
      </c>
      <c r="B61" s="374" t="s">
        <v>1835</v>
      </c>
      <c r="C61" s="367" t="s">
        <v>303</v>
      </c>
      <c r="D61" s="367" t="s">
        <v>1053</v>
      </c>
      <c r="E61" s="375"/>
      <c r="F61" s="369" t="s">
        <v>11</v>
      </c>
      <c r="G61" s="376"/>
      <c r="H61" s="376"/>
      <c r="I61" s="385"/>
      <c r="J61" s="609" t="s">
        <v>2097</v>
      </c>
      <c r="K61" s="386"/>
    </row>
    <row r="62" spans="1:12" s="379" customFormat="1" ht="16.5" customHeight="1">
      <c r="A62" s="373">
        <v>53</v>
      </c>
      <c r="B62" s="374" t="s">
        <v>1835</v>
      </c>
      <c r="C62" s="367" t="s">
        <v>303</v>
      </c>
      <c r="D62" s="367" t="s">
        <v>1384</v>
      </c>
      <c r="E62" s="388" t="s">
        <v>1847</v>
      </c>
      <c r="F62" s="369" t="s">
        <v>11</v>
      </c>
      <c r="G62" s="389"/>
      <c r="H62" s="389"/>
      <c r="I62" s="390"/>
      <c r="J62" s="808" t="s">
        <v>2459</v>
      </c>
      <c r="K62" s="797"/>
      <c r="L62" s="391"/>
    </row>
    <row r="63" spans="1:12" s="379" customFormat="1" ht="16.5" customHeight="1">
      <c r="A63" s="373">
        <v>54</v>
      </c>
      <c r="B63" s="374" t="s">
        <v>1835</v>
      </c>
      <c r="C63" s="367" t="s">
        <v>303</v>
      </c>
      <c r="D63" s="367" t="s">
        <v>1385</v>
      </c>
      <c r="E63" s="388" t="s">
        <v>1848</v>
      </c>
      <c r="F63" s="369" t="s">
        <v>11</v>
      </c>
      <c r="G63" s="389"/>
      <c r="H63" s="389"/>
      <c r="I63" s="390"/>
      <c r="J63" s="809"/>
      <c r="K63" s="798"/>
      <c r="L63" s="391"/>
    </row>
    <row r="64" spans="1:12" s="379" customFormat="1" ht="16.5" customHeight="1">
      <c r="A64" s="364">
        <v>55</v>
      </c>
      <c r="B64" s="374" t="s">
        <v>1835</v>
      </c>
      <c r="C64" s="367" t="s">
        <v>303</v>
      </c>
      <c r="D64" s="367" t="s">
        <v>1386</v>
      </c>
      <c r="E64" s="388" t="s">
        <v>1849</v>
      </c>
      <c r="F64" s="369" t="s">
        <v>11</v>
      </c>
      <c r="G64" s="389"/>
      <c r="H64" s="389"/>
      <c r="I64" s="390"/>
      <c r="J64" s="809"/>
      <c r="K64" s="798"/>
      <c r="L64" s="391"/>
    </row>
    <row r="65" spans="1:12" s="379" customFormat="1" ht="16.5" customHeight="1">
      <c r="A65" s="373">
        <v>56</v>
      </c>
      <c r="B65" s="374" t="s">
        <v>1835</v>
      </c>
      <c r="C65" s="367" t="s">
        <v>303</v>
      </c>
      <c r="D65" s="367" t="s">
        <v>1387</v>
      </c>
      <c r="E65" s="388" t="s">
        <v>1847</v>
      </c>
      <c r="F65" s="369" t="s">
        <v>11</v>
      </c>
      <c r="G65" s="389"/>
      <c r="H65" s="389"/>
      <c r="I65" s="390"/>
      <c r="J65" s="809"/>
      <c r="K65" s="798"/>
      <c r="L65" s="391"/>
    </row>
    <row r="66" spans="1:12" s="379" customFormat="1" ht="16.5" customHeight="1">
      <c r="A66" s="373">
        <v>57</v>
      </c>
      <c r="B66" s="374" t="s">
        <v>1835</v>
      </c>
      <c r="C66" s="367" t="s">
        <v>303</v>
      </c>
      <c r="D66" s="367" t="s">
        <v>1388</v>
      </c>
      <c r="E66" s="388" t="s">
        <v>996</v>
      </c>
      <c r="F66" s="369" t="s">
        <v>11</v>
      </c>
      <c r="G66" s="389"/>
      <c r="H66" s="389"/>
      <c r="I66" s="390"/>
      <c r="J66" s="809"/>
      <c r="K66" s="798"/>
      <c r="L66" s="391"/>
    </row>
    <row r="67" spans="1:12" s="379" customFormat="1" ht="16.5" customHeight="1">
      <c r="A67" s="364">
        <v>58</v>
      </c>
      <c r="B67" s="374" t="s">
        <v>1835</v>
      </c>
      <c r="C67" s="367" t="s">
        <v>303</v>
      </c>
      <c r="D67" s="367" t="s">
        <v>1389</v>
      </c>
      <c r="E67" s="388" t="s">
        <v>1056</v>
      </c>
      <c r="F67" s="369" t="s">
        <v>11</v>
      </c>
      <c r="G67" s="389"/>
      <c r="H67" s="389"/>
      <c r="I67" s="390"/>
      <c r="J67" s="809"/>
      <c r="K67" s="798"/>
      <c r="L67" s="391"/>
    </row>
    <row r="68" spans="1:12" s="379" customFormat="1" ht="16.5" customHeight="1">
      <c r="A68" s="373">
        <v>59</v>
      </c>
      <c r="B68" s="374" t="s">
        <v>1835</v>
      </c>
      <c r="C68" s="367" t="s">
        <v>303</v>
      </c>
      <c r="D68" s="367" t="s">
        <v>1390</v>
      </c>
      <c r="E68" s="388" t="s">
        <v>1850</v>
      </c>
      <c r="F68" s="369" t="s">
        <v>11</v>
      </c>
      <c r="G68" s="389"/>
      <c r="H68" s="389"/>
      <c r="I68" s="390"/>
      <c r="J68" s="809"/>
      <c r="K68" s="798"/>
      <c r="L68" s="391"/>
    </row>
    <row r="69" spans="1:12" s="379" customFormat="1" ht="16.5" customHeight="1">
      <c r="A69" s="373">
        <v>60</v>
      </c>
      <c r="B69" s="374" t="s">
        <v>1835</v>
      </c>
      <c r="C69" s="367" t="s">
        <v>303</v>
      </c>
      <c r="D69" s="367" t="s">
        <v>1391</v>
      </c>
      <c r="E69" s="388" t="s">
        <v>997</v>
      </c>
      <c r="F69" s="369" t="s">
        <v>11</v>
      </c>
      <c r="G69" s="389"/>
      <c r="H69" s="389"/>
      <c r="I69" s="390"/>
      <c r="J69" s="809"/>
      <c r="K69" s="798"/>
      <c r="L69" s="391"/>
    </row>
    <row r="70" spans="1:12" s="379" customFormat="1" ht="16.5" customHeight="1">
      <c r="A70" s="364">
        <v>61</v>
      </c>
      <c r="B70" s="374" t="s">
        <v>1835</v>
      </c>
      <c r="C70" s="367" t="s">
        <v>303</v>
      </c>
      <c r="D70" s="367" t="s">
        <v>1392</v>
      </c>
      <c r="E70" s="388" t="s">
        <v>998</v>
      </c>
      <c r="F70" s="369" t="s">
        <v>11</v>
      </c>
      <c r="G70" s="389"/>
      <c r="H70" s="389"/>
      <c r="I70" s="390"/>
      <c r="J70" s="809"/>
      <c r="K70" s="798"/>
      <c r="L70" s="391"/>
    </row>
    <row r="71" spans="1:12" s="379" customFormat="1" ht="16.5" customHeight="1">
      <c r="A71" s="373">
        <v>62</v>
      </c>
      <c r="B71" s="374" t="s">
        <v>1835</v>
      </c>
      <c r="C71" s="367" t="s">
        <v>303</v>
      </c>
      <c r="D71" s="367" t="s">
        <v>1393</v>
      </c>
      <c r="E71" s="388" t="s">
        <v>995</v>
      </c>
      <c r="F71" s="369" t="s">
        <v>11</v>
      </c>
      <c r="G71" s="389"/>
      <c r="H71" s="389"/>
      <c r="I71" s="390"/>
      <c r="J71" s="809"/>
      <c r="K71" s="798"/>
      <c r="L71" s="392"/>
    </row>
    <row r="72" spans="1:12" s="379" customFormat="1" ht="16.5" customHeight="1">
      <c r="A72" s="373">
        <v>63</v>
      </c>
      <c r="B72" s="374" t="s">
        <v>1835</v>
      </c>
      <c r="C72" s="367" t="s">
        <v>303</v>
      </c>
      <c r="D72" s="367" t="s">
        <v>1394</v>
      </c>
      <c r="E72" s="388" t="s">
        <v>1058</v>
      </c>
      <c r="F72" s="369" t="s">
        <v>11</v>
      </c>
      <c r="G72" s="389"/>
      <c r="H72" s="389"/>
      <c r="I72" s="390"/>
      <c r="J72" s="809"/>
      <c r="K72" s="798"/>
      <c r="L72" s="392"/>
    </row>
    <row r="73" spans="1:12" s="379" customFormat="1" ht="16.5" customHeight="1">
      <c r="A73" s="364">
        <v>64</v>
      </c>
      <c r="B73" s="374" t="s">
        <v>1835</v>
      </c>
      <c r="C73" s="367" t="s">
        <v>303</v>
      </c>
      <c r="D73" s="367" t="s">
        <v>1395</v>
      </c>
      <c r="E73" s="388" t="s">
        <v>1059</v>
      </c>
      <c r="F73" s="369" t="s">
        <v>11</v>
      </c>
      <c r="G73" s="389"/>
      <c r="H73" s="389"/>
      <c r="I73" s="390"/>
      <c r="J73" s="809"/>
      <c r="K73" s="798"/>
      <c r="L73" s="392"/>
    </row>
    <row r="74" spans="1:12" s="379" customFormat="1" ht="16.5" customHeight="1">
      <c r="A74" s="373">
        <v>65</v>
      </c>
      <c r="B74" s="374" t="s">
        <v>1835</v>
      </c>
      <c r="C74" s="367" t="s">
        <v>303</v>
      </c>
      <c r="D74" s="367" t="s">
        <v>1396</v>
      </c>
      <c r="E74" s="388" t="s">
        <v>1059</v>
      </c>
      <c r="F74" s="369" t="s">
        <v>11</v>
      </c>
      <c r="G74" s="389"/>
      <c r="H74" s="389"/>
      <c r="I74" s="390"/>
      <c r="J74" s="809"/>
      <c r="K74" s="798"/>
      <c r="L74" s="392"/>
    </row>
    <row r="75" spans="1:12" s="379" customFormat="1" ht="16.5" customHeight="1">
      <c r="A75" s="373">
        <v>66</v>
      </c>
      <c r="B75" s="374" t="s">
        <v>1835</v>
      </c>
      <c r="C75" s="367" t="s">
        <v>303</v>
      </c>
      <c r="D75" s="367" t="s">
        <v>1397</v>
      </c>
      <c r="E75" s="388" t="s">
        <v>994</v>
      </c>
      <c r="F75" s="369" t="s">
        <v>11</v>
      </c>
      <c r="G75" s="389"/>
      <c r="H75" s="389"/>
      <c r="I75" s="390"/>
      <c r="J75" s="809"/>
      <c r="K75" s="798"/>
      <c r="L75" s="392"/>
    </row>
    <row r="76" spans="1:12" s="379" customFormat="1" ht="16.5" customHeight="1">
      <c r="A76" s="364">
        <v>67</v>
      </c>
      <c r="B76" s="374" t="s">
        <v>1835</v>
      </c>
      <c r="C76" s="367" t="s">
        <v>303</v>
      </c>
      <c r="D76" s="367" t="s">
        <v>1398</v>
      </c>
      <c r="E76" s="388" t="s">
        <v>996</v>
      </c>
      <c r="F76" s="369" t="s">
        <v>11</v>
      </c>
      <c r="G76" s="389"/>
      <c r="H76" s="389"/>
      <c r="I76" s="390"/>
      <c r="J76" s="809"/>
      <c r="K76" s="798"/>
      <c r="L76" s="392"/>
    </row>
    <row r="77" spans="1:12" s="379" customFormat="1" ht="16.5" customHeight="1">
      <c r="A77" s="373">
        <v>68</v>
      </c>
      <c r="B77" s="374" t="s">
        <v>1835</v>
      </c>
      <c r="C77" s="367" t="s">
        <v>303</v>
      </c>
      <c r="D77" s="367" t="s">
        <v>1399</v>
      </c>
      <c r="E77" s="388" t="s">
        <v>1058</v>
      </c>
      <c r="F77" s="369" t="s">
        <v>11</v>
      </c>
      <c r="G77" s="389"/>
      <c r="H77" s="389"/>
      <c r="I77" s="390"/>
      <c r="J77" s="809"/>
      <c r="K77" s="798"/>
      <c r="L77" s="392"/>
    </row>
    <row r="78" spans="1:12" s="379" customFormat="1" ht="16.5" customHeight="1">
      <c r="A78" s="373">
        <v>69</v>
      </c>
      <c r="B78" s="374" t="s">
        <v>1835</v>
      </c>
      <c r="C78" s="367" t="s">
        <v>303</v>
      </c>
      <c r="D78" s="367" t="s">
        <v>1400</v>
      </c>
      <c r="E78" s="388" t="s">
        <v>1059</v>
      </c>
      <c r="F78" s="369" t="s">
        <v>11</v>
      </c>
      <c r="G78" s="389"/>
      <c r="H78" s="389"/>
      <c r="I78" s="390"/>
      <c r="J78" s="810"/>
      <c r="K78" s="798"/>
      <c r="L78" s="393"/>
    </row>
    <row r="79" spans="1:12" s="379" customFormat="1" ht="16.5" customHeight="1">
      <c r="A79" s="364">
        <v>70</v>
      </c>
      <c r="B79" s="374" t="s">
        <v>1835</v>
      </c>
      <c r="C79" s="367" t="s">
        <v>303</v>
      </c>
      <c r="D79" s="367" t="s">
        <v>1060</v>
      </c>
      <c r="E79" s="375"/>
      <c r="F79" s="369" t="s">
        <v>11</v>
      </c>
      <c r="G79" s="376"/>
      <c r="H79" s="376"/>
      <c r="I79" s="385"/>
      <c r="J79" s="583" t="s">
        <v>2098</v>
      </c>
      <c r="K79" s="394"/>
    </row>
    <row r="80" spans="1:12" s="379" customFormat="1" ht="18" customHeight="1">
      <c r="A80" s="373">
        <v>71</v>
      </c>
      <c r="B80" s="374" t="s">
        <v>1835</v>
      </c>
      <c r="C80" s="367" t="s">
        <v>1143</v>
      </c>
      <c r="D80" s="367" t="s">
        <v>1144</v>
      </c>
      <c r="E80" s="375" t="s">
        <v>1145</v>
      </c>
      <c r="F80" s="369" t="s">
        <v>11</v>
      </c>
      <c r="G80" s="376"/>
      <c r="H80" s="385"/>
      <c r="I80" s="385"/>
      <c r="J80" s="583" t="s">
        <v>1851</v>
      </c>
      <c r="K80" s="395"/>
    </row>
    <row r="81" spans="1:11" s="379" customFormat="1" ht="18" customHeight="1">
      <c r="A81" s="373">
        <v>72</v>
      </c>
      <c r="B81" s="374" t="s">
        <v>1835</v>
      </c>
      <c r="C81" s="367" t="s">
        <v>1143</v>
      </c>
      <c r="D81" s="367" t="s">
        <v>1146</v>
      </c>
      <c r="E81" s="375" t="s">
        <v>1147</v>
      </c>
      <c r="F81" s="369" t="s">
        <v>11</v>
      </c>
      <c r="G81" s="376"/>
      <c r="H81" s="385"/>
      <c r="I81" s="385"/>
      <c r="J81" s="583" t="s">
        <v>1852</v>
      </c>
      <c r="K81" s="395"/>
    </row>
    <row r="82" spans="1:11" s="379" customFormat="1" ht="18" customHeight="1">
      <c r="A82" s="364">
        <v>73</v>
      </c>
      <c r="B82" s="374" t="s">
        <v>1835</v>
      </c>
      <c r="C82" s="367" t="s">
        <v>1143</v>
      </c>
      <c r="D82" s="367" t="s">
        <v>1148</v>
      </c>
      <c r="E82" s="375"/>
      <c r="F82" s="369" t="s">
        <v>11</v>
      </c>
      <c r="G82" s="376"/>
      <c r="H82" s="385"/>
      <c r="I82" s="385"/>
      <c r="J82" s="583" t="s">
        <v>1853</v>
      </c>
      <c r="K82" s="395"/>
    </row>
    <row r="83" spans="1:11" s="379" customFormat="1" ht="18" customHeight="1">
      <c r="A83" s="373">
        <v>74</v>
      </c>
      <c r="B83" s="374" t="s">
        <v>1835</v>
      </c>
      <c r="C83" s="367" t="s">
        <v>1143</v>
      </c>
      <c r="D83" s="367" t="s">
        <v>1149</v>
      </c>
      <c r="E83" s="375" t="s">
        <v>1081</v>
      </c>
      <c r="F83" s="369" t="s">
        <v>11</v>
      </c>
      <c r="G83" s="376"/>
      <c r="H83" s="385"/>
      <c r="I83" s="385"/>
      <c r="J83" s="583" t="s">
        <v>1854</v>
      </c>
      <c r="K83" s="395"/>
    </row>
    <row r="84" spans="1:11" s="379" customFormat="1" ht="18" customHeight="1">
      <c r="A84" s="373">
        <v>75</v>
      </c>
      <c r="B84" s="374" t="s">
        <v>1835</v>
      </c>
      <c r="C84" s="367" t="s">
        <v>1143</v>
      </c>
      <c r="D84" s="367" t="s">
        <v>1150</v>
      </c>
      <c r="E84" s="375"/>
      <c r="F84" s="369" t="s">
        <v>11</v>
      </c>
      <c r="G84" s="376"/>
      <c r="H84" s="385"/>
      <c r="I84" s="385"/>
      <c r="J84" s="583" t="s">
        <v>1855</v>
      </c>
      <c r="K84" s="395"/>
    </row>
    <row r="85" spans="1:11" s="379" customFormat="1" ht="18" customHeight="1">
      <c r="A85" s="364">
        <v>76</v>
      </c>
      <c r="B85" s="374" t="s">
        <v>1835</v>
      </c>
      <c r="C85" s="367" t="s">
        <v>1143</v>
      </c>
      <c r="D85" s="367" t="s">
        <v>1151</v>
      </c>
      <c r="E85" s="375"/>
      <c r="F85" s="369" t="s">
        <v>11</v>
      </c>
      <c r="G85" s="376"/>
      <c r="H85" s="385"/>
      <c r="I85" s="385"/>
      <c r="J85" s="583" t="s">
        <v>1856</v>
      </c>
      <c r="K85" s="395"/>
    </row>
    <row r="86" spans="1:11" s="379" customFormat="1" ht="18" customHeight="1">
      <c r="A86" s="373">
        <v>77</v>
      </c>
      <c r="B86" s="374" t="s">
        <v>1835</v>
      </c>
      <c r="C86" s="367" t="s">
        <v>1143</v>
      </c>
      <c r="D86" s="367" t="s">
        <v>1152</v>
      </c>
      <c r="E86" s="375"/>
      <c r="F86" s="369" t="s">
        <v>11</v>
      </c>
      <c r="G86" s="376"/>
      <c r="H86" s="385"/>
      <c r="I86" s="385"/>
      <c r="J86" s="583" t="s">
        <v>1857</v>
      </c>
      <c r="K86" s="395"/>
    </row>
    <row r="87" spans="1:11" s="379" customFormat="1" ht="18" customHeight="1">
      <c r="A87" s="373">
        <v>78</v>
      </c>
      <c r="B87" s="374" t="s">
        <v>1835</v>
      </c>
      <c r="C87" s="367" t="s">
        <v>1143</v>
      </c>
      <c r="D87" s="367" t="s">
        <v>1153</v>
      </c>
      <c r="E87" s="396" t="s">
        <v>1858</v>
      </c>
      <c r="F87" s="369" t="s">
        <v>11</v>
      </c>
      <c r="G87" s="376"/>
      <c r="H87" s="385"/>
      <c r="I87" s="385"/>
      <c r="J87" s="799" t="s">
        <v>1859</v>
      </c>
      <c r="K87" s="395"/>
    </row>
    <row r="88" spans="1:11" s="379" customFormat="1" ht="18" customHeight="1">
      <c r="A88" s="364">
        <v>79</v>
      </c>
      <c r="B88" s="374" t="s">
        <v>1835</v>
      </c>
      <c r="C88" s="367" t="s">
        <v>1143</v>
      </c>
      <c r="D88" s="367" t="s">
        <v>1781</v>
      </c>
      <c r="E88" s="375" t="s">
        <v>1860</v>
      </c>
      <c r="F88" s="369" t="s">
        <v>11</v>
      </c>
      <c r="G88" s="376"/>
      <c r="H88" s="385"/>
      <c r="I88" s="385"/>
      <c r="J88" s="799"/>
      <c r="K88" s="395"/>
    </row>
    <row r="89" spans="1:11" s="379" customFormat="1" ht="18" customHeight="1">
      <c r="A89" s="373">
        <v>80</v>
      </c>
      <c r="B89" s="374" t="s">
        <v>1835</v>
      </c>
      <c r="C89" s="367" t="s">
        <v>1143</v>
      </c>
      <c r="D89" s="367" t="s">
        <v>1861</v>
      </c>
      <c r="E89" s="375" t="s">
        <v>1156</v>
      </c>
      <c r="F89" s="369" t="s">
        <v>11</v>
      </c>
      <c r="G89" s="376"/>
      <c r="H89" s="385"/>
      <c r="I89" s="385"/>
      <c r="J89" s="799"/>
      <c r="K89" s="395"/>
    </row>
    <row r="90" spans="1:11" s="379" customFormat="1" ht="18" customHeight="1">
      <c r="A90" s="373">
        <v>81</v>
      </c>
      <c r="B90" s="374" t="s">
        <v>1835</v>
      </c>
      <c r="C90" s="367" t="s">
        <v>1143</v>
      </c>
      <c r="D90" s="367" t="s">
        <v>1782</v>
      </c>
      <c r="E90" s="375" t="s">
        <v>1157</v>
      </c>
      <c r="F90" s="369" t="s">
        <v>11</v>
      </c>
      <c r="G90" s="376"/>
      <c r="H90" s="385"/>
      <c r="I90" s="385"/>
      <c r="J90" s="799"/>
      <c r="K90" s="395"/>
    </row>
    <row r="91" spans="1:11" s="379" customFormat="1" ht="18" customHeight="1">
      <c r="A91" s="364">
        <v>82</v>
      </c>
      <c r="B91" s="374" t="s">
        <v>1835</v>
      </c>
      <c r="C91" s="367" t="s">
        <v>1143</v>
      </c>
      <c r="D91" s="367" t="s">
        <v>1783</v>
      </c>
      <c r="E91" s="375" t="s">
        <v>1158</v>
      </c>
      <c r="F91" s="369" t="s">
        <v>11</v>
      </c>
      <c r="G91" s="376"/>
      <c r="H91" s="385"/>
      <c r="I91" s="385"/>
      <c r="J91" s="799"/>
      <c r="K91" s="395"/>
    </row>
    <row r="92" spans="1:11" s="379" customFormat="1" ht="18" customHeight="1">
      <c r="A92" s="373">
        <v>83</v>
      </c>
      <c r="B92" s="374"/>
      <c r="C92" s="504" t="s">
        <v>821</v>
      </c>
      <c r="D92" s="397" t="s">
        <v>822</v>
      </c>
      <c r="E92" s="375"/>
      <c r="F92" s="369" t="s">
        <v>11</v>
      </c>
      <c r="G92" s="376"/>
      <c r="H92" s="385"/>
      <c r="I92" s="385"/>
      <c r="J92" s="581" t="s">
        <v>1482</v>
      </c>
      <c r="K92" s="395"/>
    </row>
    <row r="93" spans="1:11" s="218" customFormat="1" ht="16.5" customHeight="1">
      <c r="A93" s="373">
        <v>84</v>
      </c>
      <c r="B93" s="374" t="s">
        <v>1835</v>
      </c>
      <c r="C93" s="504" t="s">
        <v>824</v>
      </c>
      <c r="D93" s="397" t="s">
        <v>822</v>
      </c>
      <c r="E93" s="398"/>
      <c r="F93" s="369" t="s">
        <v>11</v>
      </c>
      <c r="G93" s="399"/>
      <c r="H93" s="398"/>
      <c r="I93" s="400"/>
      <c r="J93" s="587" t="s">
        <v>1862</v>
      </c>
      <c r="K93" s="402"/>
    </row>
    <row r="94" spans="1:11" s="218" customFormat="1" ht="16.5" customHeight="1">
      <c r="A94" s="364">
        <v>85</v>
      </c>
      <c r="B94" s="374" t="s">
        <v>1835</v>
      </c>
      <c r="C94" s="504" t="s">
        <v>821</v>
      </c>
      <c r="D94" s="397" t="s">
        <v>826</v>
      </c>
      <c r="E94" s="398" t="s">
        <v>827</v>
      </c>
      <c r="F94" s="369" t="s">
        <v>11</v>
      </c>
      <c r="G94" s="400"/>
      <c r="H94" s="398"/>
      <c r="I94" s="400"/>
      <c r="J94" s="588" t="s">
        <v>1863</v>
      </c>
      <c r="K94" s="402"/>
    </row>
    <row r="95" spans="1:11" s="218" customFormat="1" ht="16.5" customHeight="1">
      <c r="A95" s="373">
        <v>86</v>
      </c>
      <c r="B95" s="374" t="s">
        <v>1835</v>
      </c>
      <c r="C95" s="504" t="s">
        <v>821</v>
      </c>
      <c r="D95" s="397" t="s">
        <v>829</v>
      </c>
      <c r="E95" s="398" t="s">
        <v>827</v>
      </c>
      <c r="F95" s="369" t="s">
        <v>11</v>
      </c>
      <c r="G95" s="400"/>
      <c r="H95" s="398"/>
      <c r="I95" s="400"/>
      <c r="J95" s="588"/>
      <c r="K95" s="402"/>
    </row>
    <row r="96" spans="1:11" s="218" customFormat="1" ht="16.5" customHeight="1">
      <c r="A96" s="373">
        <v>87</v>
      </c>
      <c r="B96" s="374" t="s">
        <v>1835</v>
      </c>
      <c r="C96" s="504" t="s">
        <v>821</v>
      </c>
      <c r="D96" s="397" t="s">
        <v>831</v>
      </c>
      <c r="E96" s="398" t="s">
        <v>451</v>
      </c>
      <c r="F96" s="369" t="s">
        <v>11</v>
      </c>
      <c r="G96" s="400"/>
      <c r="H96" s="398"/>
      <c r="I96" s="400"/>
      <c r="J96" s="588"/>
      <c r="K96" s="402"/>
    </row>
    <row r="97" spans="1:11" s="218" customFormat="1" ht="16.5" customHeight="1">
      <c r="A97" s="364">
        <v>88</v>
      </c>
      <c r="B97" s="374" t="s">
        <v>1835</v>
      </c>
      <c r="C97" s="504" t="s">
        <v>821</v>
      </c>
      <c r="D97" s="397" t="s">
        <v>833</v>
      </c>
      <c r="E97" s="398" t="s">
        <v>834</v>
      </c>
      <c r="F97" s="369" t="s">
        <v>11</v>
      </c>
      <c r="G97" s="400"/>
      <c r="H97" s="398"/>
      <c r="I97" s="400"/>
      <c r="J97" s="588"/>
      <c r="K97" s="402"/>
    </row>
    <row r="98" spans="1:11" s="218" customFormat="1" ht="16.5" customHeight="1">
      <c r="A98" s="373">
        <v>89</v>
      </c>
      <c r="B98" s="374" t="s">
        <v>1835</v>
      </c>
      <c r="C98" s="504" t="s">
        <v>821</v>
      </c>
      <c r="D98" s="397" t="s">
        <v>836</v>
      </c>
      <c r="E98" s="398" t="s">
        <v>834</v>
      </c>
      <c r="F98" s="369" t="s">
        <v>11</v>
      </c>
      <c r="G98" s="400"/>
      <c r="H98" s="398"/>
      <c r="I98" s="400"/>
      <c r="J98" s="588"/>
      <c r="K98" s="402"/>
    </row>
    <row r="99" spans="1:11" s="218" customFormat="1" ht="16.5" customHeight="1">
      <c r="A99" s="373">
        <v>90</v>
      </c>
      <c r="B99" s="374" t="s">
        <v>1835</v>
      </c>
      <c r="C99" s="504" t="s">
        <v>821</v>
      </c>
      <c r="D99" s="397" t="s">
        <v>838</v>
      </c>
      <c r="E99" s="398" t="s">
        <v>834</v>
      </c>
      <c r="F99" s="369" t="s">
        <v>11</v>
      </c>
      <c r="G99" s="400"/>
      <c r="H99" s="398"/>
      <c r="I99" s="400"/>
      <c r="J99" s="588"/>
      <c r="K99" s="402"/>
    </row>
    <row r="100" spans="1:11" s="218" customFormat="1" ht="16.5" customHeight="1">
      <c r="A100" s="364">
        <v>91</v>
      </c>
      <c r="B100" s="374" t="s">
        <v>1835</v>
      </c>
      <c r="C100" s="504" t="s">
        <v>824</v>
      </c>
      <c r="D100" s="397" t="s">
        <v>840</v>
      </c>
      <c r="E100" s="398" t="s">
        <v>841</v>
      </c>
      <c r="F100" s="369" t="s">
        <v>11</v>
      </c>
      <c r="G100" s="400"/>
      <c r="H100" s="398"/>
      <c r="I100" s="400"/>
      <c r="J100" s="588"/>
      <c r="K100" s="402"/>
    </row>
    <row r="101" spans="1:11" s="218" customFormat="1" ht="16.5" customHeight="1">
      <c r="A101" s="373">
        <v>92</v>
      </c>
      <c r="B101" s="374" t="s">
        <v>1835</v>
      </c>
      <c r="C101" s="504" t="s">
        <v>824</v>
      </c>
      <c r="D101" s="397" t="s">
        <v>843</v>
      </c>
      <c r="E101" s="398" t="s">
        <v>844</v>
      </c>
      <c r="F101" s="369" t="s">
        <v>11</v>
      </c>
      <c r="G101" s="400"/>
      <c r="H101" s="398"/>
      <c r="I101" s="400"/>
      <c r="J101" s="588"/>
      <c r="K101" s="402"/>
    </row>
    <row r="102" spans="1:11" s="218" customFormat="1" ht="16.5" customHeight="1">
      <c r="A102" s="373">
        <v>93</v>
      </c>
      <c r="B102" s="374" t="s">
        <v>1835</v>
      </c>
      <c r="C102" s="504" t="s">
        <v>824</v>
      </c>
      <c r="D102" s="397" t="s">
        <v>846</v>
      </c>
      <c r="E102" s="398" t="s">
        <v>844</v>
      </c>
      <c r="F102" s="369" t="s">
        <v>11</v>
      </c>
      <c r="G102" s="400"/>
      <c r="H102" s="398"/>
      <c r="I102" s="400"/>
      <c r="J102" s="588"/>
      <c r="K102" s="402"/>
    </row>
    <row r="103" spans="1:11" s="218" customFormat="1" ht="16.5" customHeight="1">
      <c r="A103" s="364">
        <v>94</v>
      </c>
      <c r="B103" s="374" t="s">
        <v>1835</v>
      </c>
      <c r="C103" s="504" t="s">
        <v>824</v>
      </c>
      <c r="D103" s="397" t="s">
        <v>848</v>
      </c>
      <c r="E103" s="398" t="s">
        <v>844</v>
      </c>
      <c r="F103" s="369" t="s">
        <v>11</v>
      </c>
      <c r="G103" s="400"/>
      <c r="H103" s="398"/>
      <c r="I103" s="400"/>
      <c r="J103" s="588"/>
      <c r="K103" s="402"/>
    </row>
    <row r="104" spans="1:11" s="218" customFormat="1" ht="16.5" customHeight="1">
      <c r="A104" s="373">
        <v>95</v>
      </c>
      <c r="B104" s="374" t="s">
        <v>1835</v>
      </c>
      <c r="C104" s="504" t="s">
        <v>824</v>
      </c>
      <c r="D104" s="397" t="s">
        <v>833</v>
      </c>
      <c r="E104" s="398" t="s">
        <v>850</v>
      </c>
      <c r="F104" s="369" t="s">
        <v>11</v>
      </c>
      <c r="G104" s="400"/>
      <c r="H104" s="398"/>
      <c r="I104" s="400"/>
      <c r="J104" s="588"/>
      <c r="K104" s="402"/>
    </row>
    <row r="105" spans="1:11" s="218" customFormat="1" ht="16.5" customHeight="1">
      <c r="A105" s="373">
        <v>96</v>
      </c>
      <c r="B105" s="374" t="s">
        <v>1835</v>
      </c>
      <c r="C105" s="504" t="s">
        <v>824</v>
      </c>
      <c r="D105" s="397" t="s">
        <v>836</v>
      </c>
      <c r="E105" s="398" t="s">
        <v>850</v>
      </c>
      <c r="F105" s="369" t="s">
        <v>11</v>
      </c>
      <c r="G105" s="400"/>
      <c r="H105" s="398"/>
      <c r="I105" s="400"/>
      <c r="J105" s="588"/>
      <c r="K105" s="402"/>
    </row>
    <row r="106" spans="1:11" s="218" customFormat="1" ht="16.5" customHeight="1">
      <c r="A106" s="364">
        <v>97</v>
      </c>
      <c r="B106" s="374" t="s">
        <v>1835</v>
      </c>
      <c r="C106" s="504" t="s">
        <v>824</v>
      </c>
      <c r="D106" s="397" t="s">
        <v>838</v>
      </c>
      <c r="E106" s="398" t="s">
        <v>850</v>
      </c>
      <c r="F106" s="369" t="s">
        <v>11</v>
      </c>
      <c r="G106" s="400"/>
      <c r="H106" s="398"/>
      <c r="I106" s="400"/>
      <c r="J106" s="588"/>
      <c r="K106" s="402"/>
    </row>
    <row r="107" spans="1:11" s="218" customFormat="1" ht="16.5" customHeight="1">
      <c r="A107" s="373">
        <v>98</v>
      </c>
      <c r="B107" s="374" t="s">
        <v>1835</v>
      </c>
      <c r="C107" s="504" t="s">
        <v>821</v>
      </c>
      <c r="D107" s="397" t="s">
        <v>854</v>
      </c>
      <c r="E107" s="398"/>
      <c r="F107" s="369" t="s">
        <v>11</v>
      </c>
      <c r="G107" s="399"/>
      <c r="H107" s="398"/>
      <c r="I107" s="400"/>
      <c r="J107" s="587" t="s">
        <v>1864</v>
      </c>
      <c r="K107" s="402"/>
    </row>
    <row r="108" spans="1:11" s="218" customFormat="1" ht="16.5" customHeight="1">
      <c r="A108" s="373">
        <v>99</v>
      </c>
      <c r="B108" s="374" t="s">
        <v>1835</v>
      </c>
      <c r="C108" s="504" t="s">
        <v>824</v>
      </c>
      <c r="D108" s="397" t="s">
        <v>854</v>
      </c>
      <c r="E108" s="398"/>
      <c r="F108" s="369" t="s">
        <v>11</v>
      </c>
      <c r="G108" s="399"/>
      <c r="H108" s="398"/>
      <c r="I108" s="400"/>
      <c r="J108" s="587" t="s">
        <v>1865</v>
      </c>
      <c r="K108" s="402"/>
    </row>
    <row r="109" spans="1:11" s="379" customFormat="1" ht="18" customHeight="1">
      <c r="A109" s="364">
        <v>100</v>
      </c>
      <c r="B109" s="374" t="s">
        <v>1835</v>
      </c>
      <c r="C109" s="504" t="s">
        <v>857</v>
      </c>
      <c r="D109" s="397" t="s">
        <v>858</v>
      </c>
      <c r="E109" s="375"/>
      <c r="F109" s="369" t="s">
        <v>11</v>
      </c>
      <c r="G109" s="385"/>
      <c r="H109" s="385"/>
      <c r="I109" s="377"/>
      <c r="J109" s="583" t="s">
        <v>1866</v>
      </c>
      <c r="K109" s="395"/>
    </row>
    <row r="110" spans="1:11" s="379" customFormat="1" ht="18" customHeight="1">
      <c r="A110" s="373">
        <v>101</v>
      </c>
      <c r="B110" s="374" t="s">
        <v>1835</v>
      </c>
      <c r="C110" s="504" t="s">
        <v>857</v>
      </c>
      <c r="D110" s="397" t="s">
        <v>860</v>
      </c>
      <c r="E110" s="375"/>
      <c r="F110" s="369" t="s">
        <v>11</v>
      </c>
      <c r="G110" s="385"/>
      <c r="H110" s="385"/>
      <c r="I110" s="377"/>
      <c r="J110" s="583" t="s">
        <v>1867</v>
      </c>
      <c r="K110" s="395"/>
    </row>
    <row r="111" spans="1:11" s="379" customFormat="1" ht="18" customHeight="1">
      <c r="A111" s="373">
        <v>102</v>
      </c>
      <c r="B111" s="374" t="s">
        <v>1835</v>
      </c>
      <c r="C111" s="504" t="s">
        <v>857</v>
      </c>
      <c r="D111" s="397" t="s">
        <v>854</v>
      </c>
      <c r="E111" s="375"/>
      <c r="F111" s="369" t="s">
        <v>11</v>
      </c>
      <c r="G111" s="385"/>
      <c r="H111" s="385"/>
      <c r="I111" s="377"/>
      <c r="J111" s="583" t="s">
        <v>1868</v>
      </c>
      <c r="K111" s="395"/>
    </row>
    <row r="112" spans="1:11" s="379" customFormat="1" ht="18" customHeight="1">
      <c r="A112" s="364">
        <v>103</v>
      </c>
      <c r="B112" s="374" t="s">
        <v>1835</v>
      </c>
      <c r="C112" s="504" t="s">
        <v>1869</v>
      </c>
      <c r="D112" s="403" t="s">
        <v>863</v>
      </c>
      <c r="E112" s="375" t="s">
        <v>1870</v>
      </c>
      <c r="F112" s="369" t="s">
        <v>11</v>
      </c>
      <c r="G112" s="385"/>
      <c r="H112" s="385"/>
      <c r="I112" s="377"/>
      <c r="J112" s="583" t="s">
        <v>1871</v>
      </c>
      <c r="K112" s="395"/>
    </row>
    <row r="113" spans="1:14" s="379" customFormat="1" ht="18" customHeight="1">
      <c r="A113" s="373">
        <v>104</v>
      </c>
      <c r="B113" s="374" t="s">
        <v>1872</v>
      </c>
      <c r="C113" s="504" t="s">
        <v>1988</v>
      </c>
      <c r="D113" s="403" t="s">
        <v>1989</v>
      </c>
      <c r="E113" s="579" t="s">
        <v>2320</v>
      </c>
      <c r="F113" s="369" t="s">
        <v>11</v>
      </c>
      <c r="G113" s="377"/>
      <c r="H113" s="385"/>
      <c r="I113" s="377"/>
      <c r="J113" s="589" t="s">
        <v>1873</v>
      </c>
      <c r="K113" s="395"/>
    </row>
    <row r="114" spans="1:14" s="379" customFormat="1" ht="18" customHeight="1">
      <c r="A114" s="373">
        <v>105</v>
      </c>
      <c r="B114" s="374" t="s">
        <v>1872</v>
      </c>
      <c r="C114" s="504" t="s">
        <v>857</v>
      </c>
      <c r="D114" s="403" t="s">
        <v>869</v>
      </c>
      <c r="E114" s="235" t="s">
        <v>98</v>
      </c>
      <c r="F114" s="239" t="s">
        <v>11</v>
      </c>
      <c r="G114" s="385"/>
      <c r="H114" s="385"/>
      <c r="I114" s="377"/>
      <c r="J114" s="590" t="s">
        <v>1874</v>
      </c>
      <c r="K114" s="395"/>
    </row>
    <row r="115" spans="1:14" s="379" customFormat="1" ht="18" customHeight="1">
      <c r="A115" s="364">
        <v>106</v>
      </c>
      <c r="B115" s="374" t="s">
        <v>1872</v>
      </c>
      <c r="C115" s="504" t="s">
        <v>857</v>
      </c>
      <c r="D115" s="397" t="s">
        <v>871</v>
      </c>
      <c r="E115" s="235" t="s">
        <v>872</v>
      </c>
      <c r="F115" s="239" t="s">
        <v>11</v>
      </c>
      <c r="G115" s="385"/>
      <c r="H115" s="385"/>
      <c r="I115" s="377"/>
      <c r="J115" s="583" t="s">
        <v>1875</v>
      </c>
      <c r="K115" s="395"/>
    </row>
    <row r="116" spans="1:14" s="218" customFormat="1" ht="16.5" customHeight="1">
      <c r="A116" s="373">
        <v>107</v>
      </c>
      <c r="B116" s="374" t="s">
        <v>1872</v>
      </c>
      <c r="C116" s="504" t="s">
        <v>857</v>
      </c>
      <c r="D116" s="397" t="s">
        <v>874</v>
      </c>
      <c r="E116" s="235" t="s">
        <v>875</v>
      </c>
      <c r="F116" s="239" t="s">
        <v>11</v>
      </c>
      <c r="G116" s="400"/>
      <c r="H116" s="398"/>
      <c r="I116" s="400"/>
      <c r="J116" s="800"/>
      <c r="K116" s="402"/>
    </row>
    <row r="117" spans="1:14" s="218" customFormat="1" ht="16.5" customHeight="1">
      <c r="A117" s="373">
        <v>108</v>
      </c>
      <c r="B117" s="374" t="s">
        <v>1872</v>
      </c>
      <c r="C117" s="504" t="s">
        <v>857</v>
      </c>
      <c r="D117" s="397" t="s">
        <v>877</v>
      </c>
      <c r="E117" s="235" t="s">
        <v>875</v>
      </c>
      <c r="F117" s="239" t="s">
        <v>11</v>
      </c>
      <c r="G117" s="400"/>
      <c r="H117" s="398"/>
      <c r="I117" s="400"/>
      <c r="J117" s="800"/>
      <c r="K117" s="402"/>
    </row>
    <row r="118" spans="1:14" s="218" customFormat="1" ht="16.5" customHeight="1">
      <c r="A118" s="364">
        <v>109</v>
      </c>
      <c r="B118" s="374" t="s">
        <v>1872</v>
      </c>
      <c r="C118" s="504" t="s">
        <v>857</v>
      </c>
      <c r="D118" s="397" t="s">
        <v>879</v>
      </c>
      <c r="E118" s="235" t="s">
        <v>875</v>
      </c>
      <c r="F118" s="239" t="s">
        <v>11</v>
      </c>
      <c r="G118" s="400"/>
      <c r="H118" s="398"/>
      <c r="I118" s="400"/>
      <c r="J118" s="800"/>
      <c r="K118" s="402"/>
    </row>
    <row r="119" spans="1:14" s="218" customFormat="1" ht="16.5" customHeight="1">
      <c r="A119" s="373">
        <v>110</v>
      </c>
      <c r="B119" s="374" t="s">
        <v>1872</v>
      </c>
      <c r="C119" s="504" t="s">
        <v>857</v>
      </c>
      <c r="D119" s="397" t="s">
        <v>881</v>
      </c>
      <c r="E119" s="579" t="s">
        <v>1992</v>
      </c>
      <c r="F119" s="239" t="s">
        <v>11</v>
      </c>
      <c r="G119" s="400"/>
      <c r="H119" s="398"/>
      <c r="I119" s="400"/>
      <c r="J119" s="800"/>
      <c r="K119" s="402"/>
    </row>
    <row r="120" spans="1:14" s="218" customFormat="1" ht="16.5" customHeight="1">
      <c r="A120" s="373">
        <v>111</v>
      </c>
      <c r="B120" s="374" t="s">
        <v>1872</v>
      </c>
      <c r="C120" s="504" t="s">
        <v>857</v>
      </c>
      <c r="D120" s="397" t="s">
        <v>883</v>
      </c>
      <c r="E120" s="579" t="s">
        <v>1986</v>
      </c>
      <c r="F120" s="239" t="s">
        <v>11</v>
      </c>
      <c r="G120" s="400"/>
      <c r="H120" s="398"/>
      <c r="I120" s="400"/>
      <c r="J120" s="800"/>
      <c r="K120" s="402"/>
    </row>
    <row r="121" spans="1:14" s="218" customFormat="1" ht="16.5" customHeight="1">
      <c r="A121" s="364">
        <v>112</v>
      </c>
      <c r="B121" s="374" t="s">
        <v>1872</v>
      </c>
      <c r="C121" s="504" t="s">
        <v>857</v>
      </c>
      <c r="D121" s="397" t="s">
        <v>885</v>
      </c>
      <c r="E121" s="579" t="s">
        <v>1986</v>
      </c>
      <c r="F121" s="239" t="s">
        <v>11</v>
      </c>
      <c r="G121" s="400"/>
      <c r="H121" s="398"/>
      <c r="I121" s="400"/>
      <c r="J121" s="800"/>
      <c r="K121" s="402"/>
    </row>
    <row r="122" spans="1:14" s="218" customFormat="1" ht="16.5" customHeight="1">
      <c r="A122" s="373">
        <v>113</v>
      </c>
      <c r="B122" s="374" t="s">
        <v>1872</v>
      </c>
      <c r="C122" s="504" t="s">
        <v>857</v>
      </c>
      <c r="D122" s="397" t="s">
        <v>887</v>
      </c>
      <c r="E122" s="398" t="s">
        <v>888</v>
      </c>
      <c r="F122" s="369" t="s">
        <v>11</v>
      </c>
      <c r="G122" s="400"/>
      <c r="H122" s="398"/>
      <c r="I122" s="400"/>
      <c r="J122" s="800"/>
      <c r="K122" s="402"/>
    </row>
    <row r="123" spans="1:14" ht="18" customHeight="1">
      <c r="A123" s="373">
        <v>114</v>
      </c>
      <c r="B123" s="374" t="s">
        <v>1872</v>
      </c>
      <c r="C123" s="367" t="s">
        <v>1876</v>
      </c>
      <c r="D123" s="367" t="s">
        <v>57</v>
      </c>
      <c r="E123" s="368"/>
      <c r="F123" s="464" t="s">
        <v>1832</v>
      </c>
      <c r="G123" s="370"/>
      <c r="H123" s="370"/>
      <c r="I123" s="371"/>
      <c r="J123" s="586" t="s">
        <v>1877</v>
      </c>
      <c r="K123" s="372"/>
      <c r="N123" s="404" t="s">
        <v>1878</v>
      </c>
    </row>
    <row r="124" spans="1:14" ht="16.5" customHeight="1">
      <c r="A124" s="364">
        <v>115</v>
      </c>
      <c r="B124" s="374" t="s">
        <v>1872</v>
      </c>
      <c r="C124" s="367" t="s">
        <v>56</v>
      </c>
      <c r="D124" s="367" t="s">
        <v>59</v>
      </c>
      <c r="E124" s="368"/>
      <c r="F124" s="464" t="s">
        <v>1832</v>
      </c>
      <c r="G124" s="370"/>
      <c r="H124" s="370"/>
      <c r="I124" s="371"/>
      <c r="J124" s="582" t="s">
        <v>1879</v>
      </c>
      <c r="K124" s="372"/>
      <c r="L124" s="405"/>
    </row>
    <row r="125" spans="1:14" ht="16.5" customHeight="1">
      <c r="A125" s="373">
        <v>116</v>
      </c>
      <c r="B125" s="374" t="s">
        <v>1872</v>
      </c>
      <c r="C125" s="367" t="s">
        <v>56</v>
      </c>
      <c r="D125" s="406" t="s">
        <v>67</v>
      </c>
      <c r="E125" s="368"/>
      <c r="F125" s="464" t="s">
        <v>1832</v>
      </c>
      <c r="G125" s="370"/>
      <c r="H125" s="370"/>
      <c r="I125" s="371"/>
      <c r="J125" s="591" t="s">
        <v>1880</v>
      </c>
      <c r="K125" s="407"/>
      <c r="L125" s="405"/>
      <c r="N125" s="408" t="s">
        <v>1881</v>
      </c>
    </row>
    <row r="126" spans="1:14" ht="16.5" customHeight="1">
      <c r="A126" s="373">
        <v>117</v>
      </c>
      <c r="B126" s="374" t="s">
        <v>1872</v>
      </c>
      <c r="C126" s="367" t="s">
        <v>56</v>
      </c>
      <c r="D126" s="367" t="s">
        <v>1141</v>
      </c>
      <c r="E126" s="368"/>
      <c r="F126" s="369" t="s">
        <v>11</v>
      </c>
      <c r="G126" s="370"/>
      <c r="H126" s="370"/>
      <c r="I126" s="371"/>
      <c r="J126" s="582" t="s">
        <v>62</v>
      </c>
      <c r="K126" s="372"/>
      <c r="L126" s="381"/>
      <c r="N126" s="409" t="s">
        <v>1878</v>
      </c>
    </row>
    <row r="127" spans="1:14" ht="16.5" customHeight="1">
      <c r="A127" s="364">
        <v>118</v>
      </c>
      <c r="B127" s="374" t="s">
        <v>1872</v>
      </c>
      <c r="C127" s="367" t="s">
        <v>56</v>
      </c>
      <c r="D127" s="367" t="s">
        <v>63</v>
      </c>
      <c r="E127" s="368"/>
      <c r="F127" s="369" t="s">
        <v>11</v>
      </c>
      <c r="G127" s="370"/>
      <c r="H127" s="370"/>
      <c r="I127" s="371"/>
      <c r="J127" s="582" t="s">
        <v>64</v>
      </c>
      <c r="K127" s="372"/>
      <c r="L127" s="405"/>
    </row>
    <row r="128" spans="1:14" ht="16.5" customHeight="1">
      <c r="A128" s="373">
        <v>119</v>
      </c>
      <c r="B128" s="374" t="s">
        <v>1872</v>
      </c>
      <c r="C128" s="367" t="s">
        <v>56</v>
      </c>
      <c r="D128" s="367" t="s">
        <v>65</v>
      </c>
      <c r="E128" s="368"/>
      <c r="F128" s="369" t="s">
        <v>11</v>
      </c>
      <c r="G128" s="370"/>
      <c r="H128" s="370"/>
      <c r="I128" s="371"/>
      <c r="J128" s="582" t="s">
        <v>1882</v>
      </c>
      <c r="K128" s="372"/>
      <c r="L128" s="381"/>
    </row>
    <row r="129" spans="1:12" s="218" customFormat="1" ht="16.5" customHeight="1">
      <c r="A129" s="373">
        <v>120</v>
      </c>
      <c r="B129" s="374" t="s">
        <v>1835</v>
      </c>
      <c r="C129" s="213" t="s">
        <v>185</v>
      </c>
      <c r="D129" s="213" t="s">
        <v>1517</v>
      </c>
      <c r="E129" s="214" t="s">
        <v>2108</v>
      </c>
      <c r="F129" s="369" t="s">
        <v>11</v>
      </c>
      <c r="G129" s="214"/>
      <c r="H129" s="214"/>
      <c r="I129" s="216"/>
      <c r="J129" s="610" t="s">
        <v>2115</v>
      </c>
      <c r="K129" s="258"/>
      <c r="L129" s="217"/>
    </row>
    <row r="130" spans="1:12" s="218" customFormat="1" ht="16.5" customHeight="1">
      <c r="A130" s="364">
        <v>121</v>
      </c>
      <c r="B130" s="374" t="s">
        <v>1835</v>
      </c>
      <c r="C130" s="213" t="s">
        <v>185</v>
      </c>
      <c r="D130" s="213" t="s">
        <v>1518</v>
      </c>
      <c r="E130" s="214" t="s">
        <v>2109</v>
      </c>
      <c r="F130" s="369" t="s">
        <v>11</v>
      </c>
      <c r="G130" s="214"/>
      <c r="H130" s="214"/>
      <c r="I130" s="216"/>
      <c r="J130" s="610" t="s">
        <v>2116</v>
      </c>
      <c r="K130" s="258"/>
      <c r="L130" s="217"/>
    </row>
    <row r="131" spans="1:12" s="218" customFormat="1" ht="16.5" customHeight="1">
      <c r="A131" s="373">
        <v>122</v>
      </c>
      <c r="B131" s="374" t="s">
        <v>1835</v>
      </c>
      <c r="C131" s="213" t="s">
        <v>185</v>
      </c>
      <c r="D131" s="213" t="s">
        <v>1519</v>
      </c>
      <c r="E131" s="214" t="s">
        <v>2112</v>
      </c>
      <c r="F131" s="369" t="s">
        <v>11</v>
      </c>
      <c r="G131" s="214"/>
      <c r="H131" s="214"/>
      <c r="I131" s="216"/>
      <c r="J131" s="611" t="s">
        <v>2130</v>
      </c>
      <c r="K131" s="258"/>
      <c r="L131" s="217"/>
    </row>
    <row r="132" spans="1:12" s="218" customFormat="1" ht="16.5" customHeight="1">
      <c r="A132" s="373">
        <v>123</v>
      </c>
      <c r="B132" s="374" t="s">
        <v>1835</v>
      </c>
      <c r="C132" s="213" t="s">
        <v>185</v>
      </c>
      <c r="D132" s="213" t="s">
        <v>2110</v>
      </c>
      <c r="E132" s="214" t="s">
        <v>2112</v>
      </c>
      <c r="F132" s="369" t="s">
        <v>11</v>
      </c>
      <c r="G132" s="214"/>
      <c r="H132" s="214"/>
      <c r="I132" s="216"/>
      <c r="J132" s="612" t="s">
        <v>2461</v>
      </c>
      <c r="K132" s="258"/>
      <c r="L132" s="217"/>
    </row>
    <row r="133" spans="1:12" s="218" customFormat="1" ht="16.5" customHeight="1">
      <c r="A133" s="364">
        <v>124</v>
      </c>
      <c r="B133" s="374" t="s">
        <v>1835</v>
      </c>
      <c r="C133" s="213" t="s">
        <v>185</v>
      </c>
      <c r="D133" s="213" t="s">
        <v>2111</v>
      </c>
      <c r="E133" s="398" t="s">
        <v>2112</v>
      </c>
      <c r="F133" s="369" t="s">
        <v>11</v>
      </c>
      <c r="G133" s="398"/>
      <c r="H133" s="398"/>
      <c r="I133" s="510"/>
      <c r="J133" s="612" t="s">
        <v>2462</v>
      </c>
      <c r="K133" s="511"/>
      <c r="L133" s="217"/>
    </row>
    <row r="134" spans="1:12" ht="16.5" customHeight="1">
      <c r="A134" s="373">
        <v>125</v>
      </c>
      <c r="B134" s="374" t="s">
        <v>1835</v>
      </c>
      <c r="C134" s="367" t="s">
        <v>185</v>
      </c>
      <c r="D134" s="367" t="s">
        <v>1425</v>
      </c>
      <c r="E134" s="398" t="s">
        <v>2112</v>
      </c>
      <c r="F134" s="369" t="s">
        <v>11</v>
      </c>
      <c r="G134" s="370"/>
      <c r="H134" s="370"/>
      <c r="I134" s="371"/>
      <c r="J134" s="613" t="s">
        <v>2140</v>
      </c>
      <c r="K134" s="372"/>
    </row>
    <row r="135" spans="1:12" s="218" customFormat="1" ht="16.5" customHeight="1">
      <c r="A135" s="373">
        <v>126</v>
      </c>
      <c r="B135" s="374" t="s">
        <v>1835</v>
      </c>
      <c r="C135" s="213" t="s">
        <v>185</v>
      </c>
      <c r="D135" s="213" t="s">
        <v>2148</v>
      </c>
      <c r="E135" s="214" t="s">
        <v>186</v>
      </c>
      <c r="F135" s="369" t="s">
        <v>11</v>
      </c>
      <c r="G135" s="214"/>
      <c r="H135" s="214"/>
      <c r="I135" s="215" t="s">
        <v>2139</v>
      </c>
      <c r="J135" s="811" t="s">
        <v>2463</v>
      </c>
      <c r="K135" s="258"/>
      <c r="L135" s="217"/>
    </row>
    <row r="136" spans="1:12" s="218" customFormat="1" ht="16.5" customHeight="1">
      <c r="A136" s="364">
        <v>127</v>
      </c>
      <c r="B136" s="374" t="s">
        <v>1835</v>
      </c>
      <c r="C136" s="213" t="s">
        <v>185</v>
      </c>
      <c r="D136" s="213" t="s">
        <v>2149</v>
      </c>
      <c r="E136" s="214" t="s">
        <v>186</v>
      </c>
      <c r="F136" s="369" t="s">
        <v>11</v>
      </c>
      <c r="G136" s="214"/>
      <c r="H136" s="214"/>
      <c r="I136" s="219"/>
      <c r="J136" s="812"/>
      <c r="K136" s="258"/>
      <c r="L136" s="217"/>
    </row>
    <row r="137" spans="1:12" s="218" customFormat="1" ht="16.5" customHeight="1">
      <c r="A137" s="373">
        <v>128</v>
      </c>
      <c r="B137" s="374" t="s">
        <v>1835</v>
      </c>
      <c r="C137" s="213" t="s">
        <v>185</v>
      </c>
      <c r="D137" s="213" t="s">
        <v>2150</v>
      </c>
      <c r="E137" s="214" t="s">
        <v>186</v>
      </c>
      <c r="F137" s="369" t="s">
        <v>11</v>
      </c>
      <c r="G137" s="214"/>
      <c r="H137" s="214"/>
      <c r="I137" s="219"/>
      <c r="J137" s="812"/>
      <c r="K137" s="258"/>
      <c r="L137" s="217"/>
    </row>
    <row r="138" spans="1:12" s="218" customFormat="1" ht="16.5" customHeight="1">
      <c r="A138" s="373">
        <v>129</v>
      </c>
      <c r="B138" s="374" t="s">
        <v>1835</v>
      </c>
      <c r="C138" s="213" t="s">
        <v>185</v>
      </c>
      <c r="D138" s="213" t="s">
        <v>2147</v>
      </c>
      <c r="E138" s="214" t="s">
        <v>186</v>
      </c>
      <c r="F138" s="369" t="s">
        <v>11</v>
      </c>
      <c r="G138" s="214"/>
      <c r="H138" s="214"/>
      <c r="I138" s="219"/>
      <c r="J138" s="812"/>
      <c r="K138" s="258"/>
      <c r="L138" s="217"/>
    </row>
    <row r="139" spans="1:12" s="218" customFormat="1" ht="16.5" customHeight="1">
      <c r="A139" s="364">
        <v>130</v>
      </c>
      <c r="B139" s="374" t="s">
        <v>1835</v>
      </c>
      <c r="C139" s="213" t="s">
        <v>185</v>
      </c>
      <c r="D139" s="213" t="s">
        <v>2151</v>
      </c>
      <c r="E139" s="214" t="s">
        <v>186</v>
      </c>
      <c r="F139" s="369" t="s">
        <v>11</v>
      </c>
      <c r="G139" s="521"/>
      <c r="H139" s="521"/>
      <c r="I139" s="522"/>
      <c r="J139" s="812"/>
      <c r="K139" s="523"/>
      <c r="L139" s="217"/>
    </row>
    <row r="140" spans="1:12" s="218" customFormat="1" ht="16.5" customHeight="1">
      <c r="A140" s="373">
        <v>131</v>
      </c>
      <c r="B140" s="374" t="s">
        <v>1835</v>
      </c>
      <c r="C140" s="213" t="s">
        <v>185</v>
      </c>
      <c r="D140" s="213" t="s">
        <v>2152</v>
      </c>
      <c r="E140" s="398" t="s">
        <v>2112</v>
      </c>
      <c r="F140" s="369" t="s">
        <v>11</v>
      </c>
      <c r="G140" s="521"/>
      <c r="H140" s="521"/>
      <c r="I140" s="522"/>
      <c r="J140" s="813"/>
      <c r="K140" s="523"/>
      <c r="L140" s="217"/>
    </row>
    <row r="141" spans="1:12" s="218" customFormat="1" ht="16.5" customHeight="1">
      <c r="A141" s="373">
        <v>132</v>
      </c>
      <c r="B141" s="374" t="s">
        <v>1835</v>
      </c>
      <c r="C141" s="213" t="s">
        <v>185</v>
      </c>
      <c r="D141" s="213" t="s">
        <v>1521</v>
      </c>
      <c r="E141" s="214" t="s">
        <v>2108</v>
      </c>
      <c r="F141" s="369" t="s">
        <v>11</v>
      </c>
      <c r="G141" s="214"/>
      <c r="H141" s="214"/>
      <c r="I141" s="219"/>
      <c r="J141" s="614" t="s">
        <v>2464</v>
      </c>
      <c r="K141" s="258"/>
      <c r="L141" s="217"/>
    </row>
    <row r="142" spans="1:12" s="218" customFormat="1" ht="16.5" customHeight="1">
      <c r="A142" s="364">
        <v>133</v>
      </c>
      <c r="B142" s="374" t="s">
        <v>1835</v>
      </c>
      <c r="C142" s="213" t="s">
        <v>185</v>
      </c>
      <c r="D142" s="213" t="s">
        <v>1523</v>
      </c>
      <c r="E142" s="214" t="s">
        <v>2109</v>
      </c>
      <c r="F142" s="369" t="s">
        <v>11</v>
      </c>
      <c r="G142" s="214"/>
      <c r="H142" s="214"/>
      <c r="I142" s="219"/>
      <c r="J142" s="610" t="s">
        <v>2465</v>
      </c>
      <c r="K142" s="258"/>
      <c r="L142" s="217"/>
    </row>
    <row r="143" spans="1:12" s="218" customFormat="1" ht="16.5" customHeight="1">
      <c r="A143" s="373">
        <v>134</v>
      </c>
      <c r="B143" s="374" t="s">
        <v>1835</v>
      </c>
      <c r="C143" s="213" t="s">
        <v>185</v>
      </c>
      <c r="D143" s="213" t="s">
        <v>1524</v>
      </c>
      <c r="E143" s="214" t="s">
        <v>2112</v>
      </c>
      <c r="F143" s="369" t="s">
        <v>11</v>
      </c>
      <c r="G143" s="214"/>
      <c r="H143" s="214"/>
      <c r="I143" s="219"/>
      <c r="J143" s="611" t="s">
        <v>2466</v>
      </c>
      <c r="K143" s="258"/>
      <c r="L143" s="217"/>
    </row>
    <row r="144" spans="1:12" s="218" customFormat="1" ht="16.5" customHeight="1">
      <c r="A144" s="373">
        <v>135</v>
      </c>
      <c r="B144" s="374" t="s">
        <v>1835</v>
      </c>
      <c r="C144" s="213" t="s">
        <v>185</v>
      </c>
      <c r="D144" s="213" t="s">
        <v>2113</v>
      </c>
      <c r="E144" s="214" t="s">
        <v>2112</v>
      </c>
      <c r="F144" s="369" t="s">
        <v>11</v>
      </c>
      <c r="G144" s="398"/>
      <c r="H144" s="398"/>
      <c r="I144" s="512"/>
      <c r="J144" s="612" t="s">
        <v>2467</v>
      </c>
      <c r="K144" s="511"/>
      <c r="L144" s="217"/>
    </row>
    <row r="145" spans="1:14" s="218" customFormat="1" ht="16.5" customHeight="1">
      <c r="A145" s="364">
        <v>136</v>
      </c>
      <c r="B145" s="374" t="s">
        <v>1835</v>
      </c>
      <c r="C145" s="213" t="s">
        <v>185</v>
      </c>
      <c r="D145" s="213" t="s">
        <v>2114</v>
      </c>
      <c r="E145" s="398" t="s">
        <v>2112</v>
      </c>
      <c r="F145" s="369" t="s">
        <v>11</v>
      </c>
      <c r="G145" s="214"/>
      <c r="H145" s="214"/>
      <c r="I145" s="219"/>
      <c r="J145" s="612" t="s">
        <v>2468</v>
      </c>
      <c r="K145" s="258"/>
      <c r="L145" s="217"/>
    </row>
    <row r="146" spans="1:14" ht="16.5" customHeight="1">
      <c r="A146" s="373">
        <v>137</v>
      </c>
      <c r="B146" s="374" t="s">
        <v>1835</v>
      </c>
      <c r="C146" s="213" t="s">
        <v>185</v>
      </c>
      <c r="D146" s="367" t="s">
        <v>1426</v>
      </c>
      <c r="E146" s="214" t="s">
        <v>2112</v>
      </c>
      <c r="F146" s="369" t="s">
        <v>11</v>
      </c>
      <c r="G146" s="370"/>
      <c r="H146" s="370"/>
      <c r="I146" s="371"/>
      <c r="J146" s="613" t="s">
        <v>2469</v>
      </c>
      <c r="K146" s="372"/>
    </row>
    <row r="147" spans="1:14" s="218" customFormat="1" ht="16.5" customHeight="1">
      <c r="A147" s="373">
        <v>138</v>
      </c>
      <c r="B147" s="374" t="s">
        <v>1835</v>
      </c>
      <c r="C147" s="213" t="s">
        <v>185</v>
      </c>
      <c r="D147" s="213" t="s">
        <v>2153</v>
      </c>
      <c r="E147" s="214" t="s">
        <v>186</v>
      </c>
      <c r="F147" s="369" t="s">
        <v>11</v>
      </c>
      <c r="G147" s="214"/>
      <c r="H147" s="214"/>
      <c r="I147" s="215" t="s">
        <v>2162</v>
      </c>
      <c r="J147" s="811" t="s">
        <v>2470</v>
      </c>
      <c r="K147" s="258"/>
      <c r="L147" s="217"/>
    </row>
    <row r="148" spans="1:14" s="218" customFormat="1" ht="16.5" customHeight="1">
      <c r="A148" s="364">
        <v>139</v>
      </c>
      <c r="B148" s="374" t="s">
        <v>1835</v>
      </c>
      <c r="C148" s="213" t="s">
        <v>185</v>
      </c>
      <c r="D148" s="213" t="s">
        <v>2154</v>
      </c>
      <c r="E148" s="214" t="s">
        <v>186</v>
      </c>
      <c r="F148" s="369" t="s">
        <v>11</v>
      </c>
      <c r="G148" s="214"/>
      <c r="H148" s="214"/>
      <c r="I148" s="219"/>
      <c r="J148" s="812"/>
      <c r="K148" s="258"/>
      <c r="L148" s="217"/>
    </row>
    <row r="149" spans="1:14" s="218" customFormat="1" ht="16.5" customHeight="1">
      <c r="A149" s="373">
        <v>140</v>
      </c>
      <c r="B149" s="374" t="s">
        <v>1835</v>
      </c>
      <c r="C149" s="213" t="s">
        <v>185</v>
      </c>
      <c r="D149" s="213" t="s">
        <v>2155</v>
      </c>
      <c r="E149" s="214" t="s">
        <v>186</v>
      </c>
      <c r="F149" s="369" t="s">
        <v>11</v>
      </c>
      <c r="G149" s="214"/>
      <c r="H149" s="214"/>
      <c r="I149" s="219"/>
      <c r="J149" s="812"/>
      <c r="K149" s="258"/>
      <c r="L149" s="217"/>
    </row>
    <row r="150" spans="1:14" s="218" customFormat="1" ht="16.5" customHeight="1">
      <c r="A150" s="373">
        <v>141</v>
      </c>
      <c r="B150" s="374" t="s">
        <v>1835</v>
      </c>
      <c r="C150" s="213" t="s">
        <v>185</v>
      </c>
      <c r="D150" s="213" t="s">
        <v>2156</v>
      </c>
      <c r="E150" s="214" t="s">
        <v>186</v>
      </c>
      <c r="F150" s="369" t="s">
        <v>11</v>
      </c>
      <c r="G150" s="214"/>
      <c r="H150" s="214"/>
      <c r="I150" s="215"/>
      <c r="J150" s="812"/>
      <c r="K150" s="258"/>
      <c r="L150" s="217"/>
    </row>
    <row r="151" spans="1:14" s="218" customFormat="1" ht="16.5" customHeight="1">
      <c r="A151" s="364">
        <v>142</v>
      </c>
      <c r="B151" s="374" t="s">
        <v>1835</v>
      </c>
      <c r="C151" s="213" t="s">
        <v>185</v>
      </c>
      <c r="D151" s="213" t="s">
        <v>2157</v>
      </c>
      <c r="E151" s="214" t="s">
        <v>186</v>
      </c>
      <c r="F151" s="369" t="s">
        <v>11</v>
      </c>
      <c r="G151" s="521"/>
      <c r="H151" s="521"/>
      <c r="I151" s="524"/>
      <c r="J151" s="812"/>
      <c r="K151" s="523"/>
      <c r="L151" s="217"/>
    </row>
    <row r="152" spans="1:14" s="218" customFormat="1" ht="16.5" customHeight="1">
      <c r="A152" s="373">
        <v>143</v>
      </c>
      <c r="B152" s="374" t="s">
        <v>1835</v>
      </c>
      <c r="C152" s="213" t="s">
        <v>185</v>
      </c>
      <c r="D152" s="213" t="s">
        <v>2158</v>
      </c>
      <c r="E152" s="398" t="s">
        <v>2112</v>
      </c>
      <c r="F152" s="369" t="s">
        <v>11</v>
      </c>
      <c r="G152" s="521"/>
      <c r="H152" s="521"/>
      <c r="I152" s="524"/>
      <c r="J152" s="813"/>
      <c r="K152" s="523"/>
      <c r="L152" s="217"/>
    </row>
    <row r="153" spans="1:14" ht="16.5" customHeight="1">
      <c r="A153" s="373">
        <v>144</v>
      </c>
      <c r="B153" s="374" t="s">
        <v>1883</v>
      </c>
      <c r="C153" s="504" t="s">
        <v>942</v>
      </c>
      <c r="D153" s="403" t="s">
        <v>1328</v>
      </c>
      <c r="E153" s="368"/>
      <c r="F153" s="44" t="s">
        <v>11</v>
      </c>
      <c r="G153" s="370"/>
      <c r="H153" s="370"/>
      <c r="I153" s="434" t="s">
        <v>2102</v>
      </c>
      <c r="J153" s="582" t="s">
        <v>1884</v>
      </c>
      <c r="K153" s="372"/>
      <c r="L153" s="410"/>
    </row>
    <row r="154" spans="1:14" ht="16.5" customHeight="1">
      <c r="A154" s="364">
        <v>145</v>
      </c>
      <c r="B154" s="374" t="s">
        <v>1883</v>
      </c>
      <c r="C154" s="504" t="s">
        <v>942</v>
      </c>
      <c r="D154" s="403" t="s">
        <v>1329</v>
      </c>
      <c r="E154" s="368"/>
      <c r="F154" s="44" t="s">
        <v>11</v>
      </c>
      <c r="G154" s="370"/>
      <c r="H154" s="370"/>
      <c r="I154" s="615" t="s">
        <v>2103</v>
      </c>
      <c r="J154" s="582" t="s">
        <v>1884</v>
      </c>
      <c r="K154" s="372"/>
      <c r="L154" s="410"/>
    </row>
    <row r="155" spans="1:14" ht="16.5" customHeight="1">
      <c r="A155" s="373">
        <v>146</v>
      </c>
      <c r="B155" s="374" t="s">
        <v>1883</v>
      </c>
      <c r="C155" s="504" t="s">
        <v>942</v>
      </c>
      <c r="D155" s="403" t="s">
        <v>1330</v>
      </c>
      <c r="E155" s="368"/>
      <c r="F155" s="44" t="s">
        <v>11</v>
      </c>
      <c r="G155" s="370"/>
      <c r="H155" s="370"/>
      <c r="I155" s="434" t="s">
        <v>2104</v>
      </c>
      <c r="J155" s="582" t="s">
        <v>1885</v>
      </c>
      <c r="K155" s="372"/>
      <c r="L155" s="410"/>
    </row>
    <row r="156" spans="1:14" ht="16.5" customHeight="1">
      <c r="A156" s="373">
        <v>147</v>
      </c>
      <c r="B156" s="374" t="s">
        <v>1883</v>
      </c>
      <c r="C156" s="504" t="s">
        <v>942</v>
      </c>
      <c r="D156" s="403" t="s">
        <v>1331</v>
      </c>
      <c r="E156" s="368"/>
      <c r="F156" s="44" t="s">
        <v>11</v>
      </c>
      <c r="G156" s="370"/>
      <c r="H156" s="370"/>
      <c r="I156" s="615" t="s">
        <v>2105</v>
      </c>
      <c r="J156" s="591" t="s">
        <v>1885</v>
      </c>
      <c r="K156" s="372"/>
      <c r="L156" s="410"/>
    </row>
    <row r="157" spans="1:14" ht="16.5" customHeight="1">
      <c r="A157" s="364">
        <v>148</v>
      </c>
      <c r="B157" s="374" t="s">
        <v>1883</v>
      </c>
      <c r="C157" s="367" t="s">
        <v>1688</v>
      </c>
      <c r="D157" s="25" t="s">
        <v>1159</v>
      </c>
      <c r="E157" s="465"/>
      <c r="F157" s="44" t="s">
        <v>11</v>
      </c>
      <c r="G157" s="370"/>
      <c r="H157" s="370"/>
      <c r="I157" s="380"/>
      <c r="J157" s="489" t="s">
        <v>1723</v>
      </c>
      <c r="K157" s="309" t="s">
        <v>1980</v>
      </c>
      <c r="L157" s="412"/>
      <c r="N157" s="380" t="s">
        <v>1886</v>
      </c>
    </row>
    <row r="158" spans="1:14" ht="16.5" customHeight="1">
      <c r="A158" s="373">
        <v>149</v>
      </c>
      <c r="B158" s="374" t="s">
        <v>1883</v>
      </c>
      <c r="C158" s="367" t="s">
        <v>1688</v>
      </c>
      <c r="D158" s="25" t="s">
        <v>1727</v>
      </c>
      <c r="E158" s="465"/>
      <c r="F158" s="44" t="s">
        <v>11</v>
      </c>
      <c r="G158" s="370"/>
      <c r="H158" s="370"/>
      <c r="I158" s="380"/>
      <c r="J158" s="485" t="s">
        <v>1676</v>
      </c>
      <c r="K158" s="317" t="s">
        <v>1981</v>
      </c>
      <c r="L158" s="412"/>
      <c r="N158" s="413"/>
    </row>
    <row r="159" spans="1:14" ht="16.5" customHeight="1">
      <c r="A159" s="373">
        <v>150</v>
      </c>
      <c r="B159" s="374" t="s">
        <v>1883</v>
      </c>
      <c r="C159" s="367" t="s">
        <v>1688</v>
      </c>
      <c r="D159" s="25" t="s">
        <v>1160</v>
      </c>
      <c r="E159" s="465"/>
      <c r="F159" s="44" t="s">
        <v>11</v>
      </c>
      <c r="G159" s="370"/>
      <c r="H159" s="370"/>
      <c r="I159" s="380"/>
      <c r="J159" s="489" t="s">
        <v>1677</v>
      </c>
      <c r="K159" s="309" t="s">
        <v>1787</v>
      </c>
      <c r="L159" s="412"/>
      <c r="N159" s="413"/>
    </row>
    <row r="160" spans="1:14" ht="16.5" customHeight="1">
      <c r="A160" s="364">
        <v>151</v>
      </c>
      <c r="B160" s="374" t="s">
        <v>1883</v>
      </c>
      <c r="C160" s="367" t="s">
        <v>1688</v>
      </c>
      <c r="D160" s="25" t="s">
        <v>1161</v>
      </c>
      <c r="E160" s="465"/>
      <c r="F160" s="44" t="s">
        <v>11</v>
      </c>
      <c r="G160" s="370"/>
      <c r="H160" s="370"/>
      <c r="I160" s="380"/>
      <c r="J160" s="485" t="s">
        <v>1725</v>
      </c>
      <c r="K160" s="317" t="s">
        <v>1982</v>
      </c>
      <c r="L160" s="414"/>
      <c r="N160" s="413"/>
    </row>
    <row r="161" spans="1:15" ht="16.5" customHeight="1">
      <c r="A161" s="373">
        <v>152</v>
      </c>
      <c r="B161" s="374" t="s">
        <v>1883</v>
      </c>
      <c r="C161" s="367" t="s">
        <v>1688</v>
      </c>
      <c r="D161" s="25" t="s">
        <v>2773</v>
      </c>
      <c r="E161" s="465"/>
      <c r="F161" s="44" t="s">
        <v>11</v>
      </c>
      <c r="G161" s="370"/>
      <c r="H161" s="370"/>
      <c r="I161" s="380"/>
      <c r="J161" s="485" t="s">
        <v>1779</v>
      </c>
      <c r="K161" s="616" t="s">
        <v>2771</v>
      </c>
      <c r="L161" s="412"/>
      <c r="N161" s="413"/>
    </row>
    <row r="162" spans="1:15" ht="16.5" customHeight="1">
      <c r="A162" s="373">
        <v>153</v>
      </c>
      <c r="B162" s="374" t="s">
        <v>1883</v>
      </c>
      <c r="C162" s="367" t="s">
        <v>1688</v>
      </c>
      <c r="D162" s="25" t="s">
        <v>1728</v>
      </c>
      <c r="E162" s="293"/>
      <c r="F162" s="44" t="s">
        <v>11</v>
      </c>
      <c r="G162" s="370"/>
      <c r="H162" s="370"/>
      <c r="I162" s="380"/>
      <c r="J162" s="490" t="s">
        <v>1729</v>
      </c>
      <c r="K162" s="617" t="s">
        <v>1983</v>
      </c>
      <c r="L162" s="412"/>
      <c r="N162" s="413"/>
    </row>
    <row r="163" spans="1:15" ht="16.5" customHeight="1">
      <c r="A163" s="364">
        <v>154</v>
      </c>
      <c r="B163" s="374" t="s">
        <v>1883</v>
      </c>
      <c r="C163" s="367" t="s">
        <v>1688</v>
      </c>
      <c r="D163" s="25" t="s">
        <v>1163</v>
      </c>
      <c r="E163" s="465"/>
      <c r="F163" s="44" t="s">
        <v>11</v>
      </c>
      <c r="G163" s="370"/>
      <c r="H163" s="370"/>
      <c r="I163" s="380"/>
      <c r="J163" s="489" t="s">
        <v>1681</v>
      </c>
      <c r="K163" s="309" t="s">
        <v>1984</v>
      </c>
      <c r="L163" s="412"/>
      <c r="N163" s="413"/>
    </row>
    <row r="164" spans="1:15" ht="16.5" customHeight="1">
      <c r="A164" s="373">
        <v>155</v>
      </c>
      <c r="B164" s="374" t="s">
        <v>1883</v>
      </c>
      <c r="C164" s="367" t="s">
        <v>1688</v>
      </c>
      <c r="D164" s="25" t="s">
        <v>1679</v>
      </c>
      <c r="E164" s="465"/>
      <c r="F164" s="44" t="s">
        <v>11</v>
      </c>
      <c r="G164" s="370"/>
      <c r="H164" s="370"/>
      <c r="I164" s="380"/>
      <c r="J164" s="489" t="s">
        <v>1678</v>
      </c>
      <c r="K164" s="309" t="s">
        <v>1788</v>
      </c>
      <c r="L164" s="412"/>
      <c r="N164" s="413"/>
    </row>
    <row r="165" spans="1:15" ht="16.5" customHeight="1">
      <c r="A165" s="373">
        <v>156</v>
      </c>
      <c r="B165" s="374" t="s">
        <v>1883</v>
      </c>
      <c r="C165" s="367" t="s">
        <v>1688</v>
      </c>
      <c r="D165" s="25" t="s">
        <v>1164</v>
      </c>
      <c r="E165" s="293"/>
      <c r="F165" s="44" t="s">
        <v>11</v>
      </c>
      <c r="G165" s="370"/>
      <c r="H165" s="370"/>
      <c r="I165" s="380"/>
      <c r="J165" s="489" t="s">
        <v>1680</v>
      </c>
      <c r="K165" s="309" t="s">
        <v>1985</v>
      </c>
      <c r="L165" s="412"/>
      <c r="N165" s="413"/>
    </row>
    <row r="166" spans="1:15" ht="16.5" customHeight="1">
      <c r="A166" s="364">
        <v>157</v>
      </c>
      <c r="B166" s="374" t="s">
        <v>1883</v>
      </c>
      <c r="C166" s="367" t="s">
        <v>1688</v>
      </c>
      <c r="D166" s="25" t="s">
        <v>1165</v>
      </c>
      <c r="E166" s="465"/>
      <c r="F166" s="44" t="s">
        <v>11</v>
      </c>
      <c r="G166" s="370"/>
      <c r="H166" s="370"/>
      <c r="I166" s="380"/>
      <c r="J166" s="489" t="s">
        <v>1724</v>
      </c>
      <c r="K166" s="309" t="s">
        <v>1789</v>
      </c>
      <c r="L166" s="412"/>
      <c r="N166" s="413"/>
    </row>
    <row r="167" spans="1:15" ht="16.5" customHeight="1">
      <c r="A167" s="373">
        <v>158</v>
      </c>
      <c r="B167" s="374" t="s">
        <v>1883</v>
      </c>
      <c r="C167" s="415" t="s">
        <v>1887</v>
      </c>
      <c r="D167" s="415" t="s">
        <v>1888</v>
      </c>
      <c r="E167" s="368"/>
      <c r="F167" s="351" t="s">
        <v>1828</v>
      </c>
      <c r="G167" s="370"/>
      <c r="H167" s="370"/>
      <c r="I167" s="380"/>
      <c r="J167" s="591" t="s">
        <v>1889</v>
      </c>
      <c r="K167" s="372"/>
      <c r="L167" s="416"/>
      <c r="M167" s="417" t="s">
        <v>1890</v>
      </c>
    </row>
    <row r="168" spans="1:15" ht="16.5" customHeight="1">
      <c r="A168" s="373">
        <v>159</v>
      </c>
      <c r="B168" s="374" t="s">
        <v>1883</v>
      </c>
      <c r="C168" s="504" t="s">
        <v>187</v>
      </c>
      <c r="D168" s="397" t="s">
        <v>921</v>
      </c>
      <c r="E168" s="368"/>
      <c r="F168" s="369" t="s">
        <v>11</v>
      </c>
      <c r="G168" s="370"/>
      <c r="H168" s="370"/>
      <c r="I168" s="380"/>
      <c r="J168" s="592" t="s">
        <v>1891</v>
      </c>
      <c r="K168" s="372"/>
      <c r="L168" s="418"/>
      <c r="M168" s="419"/>
      <c r="N168" s="420"/>
      <c r="O168" s="416"/>
    </row>
    <row r="169" spans="1:15" s="379" customFormat="1" ht="16.5" customHeight="1">
      <c r="A169" s="364">
        <v>160</v>
      </c>
      <c r="B169" s="374" t="s">
        <v>1883</v>
      </c>
      <c r="C169" s="367" t="s">
        <v>370</v>
      </c>
      <c r="D169" s="366" t="s">
        <v>371</v>
      </c>
      <c r="E169" s="326" t="s">
        <v>372</v>
      </c>
      <c r="F169" s="335" t="s">
        <v>11</v>
      </c>
      <c r="G169" s="421"/>
      <c r="H169" s="422"/>
      <c r="I169" s="423" t="s">
        <v>373</v>
      </c>
      <c r="J169" s="593" t="s">
        <v>1892</v>
      </c>
      <c r="K169" s="801"/>
      <c r="L169" s="424"/>
    </row>
    <row r="170" spans="1:15" s="379" customFormat="1" ht="16.5" customHeight="1">
      <c r="A170" s="373">
        <v>161</v>
      </c>
      <c r="B170" s="374" t="s">
        <v>1883</v>
      </c>
      <c r="C170" s="367" t="s">
        <v>370</v>
      </c>
      <c r="D170" s="366" t="s">
        <v>374</v>
      </c>
      <c r="E170" s="326" t="s">
        <v>372</v>
      </c>
      <c r="F170" s="335" t="s">
        <v>11</v>
      </c>
      <c r="G170" s="421"/>
      <c r="H170" s="422"/>
      <c r="I170" s="423" t="s">
        <v>375</v>
      </c>
      <c r="J170" s="593" t="s">
        <v>1893</v>
      </c>
      <c r="K170" s="802"/>
      <c r="L170" s="424"/>
    </row>
    <row r="171" spans="1:15" s="379" customFormat="1" ht="16.5" customHeight="1">
      <c r="A171" s="373">
        <v>162</v>
      </c>
      <c r="B171" s="374" t="s">
        <v>1883</v>
      </c>
      <c r="C171" s="367" t="s">
        <v>370</v>
      </c>
      <c r="D171" s="366" t="s">
        <v>376</v>
      </c>
      <c r="E171" s="326" t="s">
        <v>372</v>
      </c>
      <c r="F171" s="335" t="s">
        <v>11</v>
      </c>
      <c r="G171" s="421"/>
      <c r="H171" s="422"/>
      <c r="I171" s="423" t="s">
        <v>377</v>
      </c>
      <c r="J171" s="593" t="s">
        <v>1894</v>
      </c>
      <c r="K171" s="802"/>
      <c r="L171" s="424"/>
    </row>
    <row r="172" spans="1:15" s="379" customFormat="1" ht="16.5" customHeight="1">
      <c r="A172" s="364">
        <v>163</v>
      </c>
      <c r="B172" s="374" t="s">
        <v>1883</v>
      </c>
      <c r="C172" s="367" t="s">
        <v>370</v>
      </c>
      <c r="D172" s="366" t="s">
        <v>378</v>
      </c>
      <c r="E172" s="425"/>
      <c r="F172" s="335" t="s">
        <v>11</v>
      </c>
      <c r="G172" s="421"/>
      <c r="H172" s="422"/>
      <c r="I172" s="423" t="s">
        <v>1895</v>
      </c>
      <c r="J172" s="594"/>
      <c r="K172" s="802"/>
      <c r="L172" s="424"/>
    </row>
    <row r="173" spans="1:15" s="379" customFormat="1" ht="16.5" customHeight="1">
      <c r="A173" s="373">
        <v>164</v>
      </c>
      <c r="B173" s="374" t="s">
        <v>1883</v>
      </c>
      <c r="C173" s="367" t="s">
        <v>370</v>
      </c>
      <c r="D173" s="366" t="s">
        <v>379</v>
      </c>
      <c r="E173" s="425"/>
      <c r="F173" s="335" t="s">
        <v>11</v>
      </c>
      <c r="G173" s="421"/>
      <c r="H173" s="422"/>
      <c r="I173" s="426"/>
      <c r="J173" s="593" t="s">
        <v>1896</v>
      </c>
      <c r="K173" s="802"/>
      <c r="L173" s="424"/>
      <c r="N173" s="427"/>
    </row>
    <row r="174" spans="1:15" s="379" customFormat="1" ht="16.5" customHeight="1">
      <c r="A174" s="373">
        <v>165</v>
      </c>
      <c r="B174" s="374" t="s">
        <v>1883</v>
      </c>
      <c r="C174" s="367" t="s">
        <v>370</v>
      </c>
      <c r="D174" s="366" t="s">
        <v>380</v>
      </c>
      <c r="E174" s="425"/>
      <c r="F174" s="335" t="s">
        <v>11</v>
      </c>
      <c r="G174" s="421"/>
      <c r="H174" s="422"/>
      <c r="I174" s="423" t="s">
        <v>381</v>
      </c>
      <c r="J174" s="593" t="s">
        <v>1897</v>
      </c>
      <c r="K174" s="802"/>
      <c r="L174" s="424"/>
    </row>
    <row r="175" spans="1:15" s="379" customFormat="1" ht="16.5" customHeight="1">
      <c r="A175" s="364">
        <v>166</v>
      </c>
      <c r="B175" s="374" t="s">
        <v>1883</v>
      </c>
      <c r="C175" s="367" t="s">
        <v>370</v>
      </c>
      <c r="D175" s="366" t="s">
        <v>382</v>
      </c>
      <c r="E175" s="326" t="s">
        <v>383</v>
      </c>
      <c r="F175" s="335" t="s">
        <v>11</v>
      </c>
      <c r="G175" s="421"/>
      <c r="H175" s="422"/>
      <c r="I175" s="423" t="s">
        <v>384</v>
      </c>
      <c r="J175" s="593"/>
      <c r="K175" s="802"/>
      <c r="L175" s="424"/>
    </row>
    <row r="176" spans="1:15" s="379" customFormat="1" ht="16.5" customHeight="1">
      <c r="A176" s="373">
        <v>167</v>
      </c>
      <c r="B176" s="374" t="s">
        <v>1883</v>
      </c>
      <c r="C176" s="367" t="s">
        <v>370</v>
      </c>
      <c r="D176" s="366" t="s">
        <v>385</v>
      </c>
      <c r="E176" s="326" t="s">
        <v>386</v>
      </c>
      <c r="F176" s="335" t="s">
        <v>11</v>
      </c>
      <c r="G176" s="421"/>
      <c r="H176" s="422"/>
      <c r="I176" s="423" t="s">
        <v>387</v>
      </c>
      <c r="J176" s="593"/>
      <c r="K176" s="802"/>
      <c r="L176" s="424"/>
    </row>
    <row r="177" spans="1:12" s="379" customFormat="1" ht="16.5" customHeight="1">
      <c r="A177" s="373">
        <v>168</v>
      </c>
      <c r="B177" s="374" t="s">
        <v>1883</v>
      </c>
      <c r="C177" s="367" t="s">
        <v>370</v>
      </c>
      <c r="D177" s="366" t="s">
        <v>388</v>
      </c>
      <c r="E177" s="326" t="s">
        <v>389</v>
      </c>
      <c r="F177" s="335" t="s">
        <v>11</v>
      </c>
      <c r="G177" s="421"/>
      <c r="H177" s="422"/>
      <c r="I177" s="423" t="s">
        <v>384</v>
      </c>
      <c r="J177" s="593"/>
      <c r="K177" s="802"/>
      <c r="L177" s="424"/>
    </row>
    <row r="178" spans="1:12" s="379" customFormat="1" ht="16.5" customHeight="1">
      <c r="A178" s="364">
        <v>169</v>
      </c>
      <c r="B178" s="374" t="s">
        <v>1883</v>
      </c>
      <c r="C178" s="367" t="s">
        <v>370</v>
      </c>
      <c r="D178" s="366" t="s">
        <v>390</v>
      </c>
      <c r="E178" s="326" t="s">
        <v>383</v>
      </c>
      <c r="F178" s="335" t="s">
        <v>11</v>
      </c>
      <c r="G178" s="421"/>
      <c r="H178" s="422"/>
      <c r="I178" s="423" t="s">
        <v>391</v>
      </c>
      <c r="J178" s="593"/>
      <c r="K178" s="802"/>
      <c r="L178" s="424"/>
    </row>
    <row r="179" spans="1:12" s="379" customFormat="1" ht="16.5" customHeight="1">
      <c r="A179" s="373">
        <v>170</v>
      </c>
      <c r="B179" s="374" t="s">
        <v>1883</v>
      </c>
      <c r="C179" s="367" t="s">
        <v>370</v>
      </c>
      <c r="D179" s="366" t="s">
        <v>392</v>
      </c>
      <c r="E179" s="326" t="s">
        <v>393</v>
      </c>
      <c r="F179" s="335" t="s">
        <v>11</v>
      </c>
      <c r="G179" s="421"/>
      <c r="H179" s="422"/>
      <c r="I179" s="423" t="s">
        <v>394</v>
      </c>
      <c r="J179" s="593"/>
      <c r="K179" s="802"/>
      <c r="L179" s="424"/>
    </row>
    <row r="180" spans="1:12" s="379" customFormat="1" ht="16.5" customHeight="1">
      <c r="A180" s="373">
        <v>171</v>
      </c>
      <c r="B180" s="374" t="s">
        <v>1883</v>
      </c>
      <c r="C180" s="367" t="s">
        <v>370</v>
      </c>
      <c r="D180" s="366" t="s">
        <v>395</v>
      </c>
      <c r="E180" s="326" t="s">
        <v>396</v>
      </c>
      <c r="F180" s="335" t="s">
        <v>11</v>
      </c>
      <c r="G180" s="421"/>
      <c r="H180" s="422"/>
      <c r="I180" s="423" t="s">
        <v>384</v>
      </c>
      <c r="J180" s="593"/>
      <c r="K180" s="802"/>
      <c r="L180" s="424"/>
    </row>
    <row r="181" spans="1:12" s="379" customFormat="1" ht="16.5" customHeight="1">
      <c r="A181" s="364">
        <v>172</v>
      </c>
      <c r="B181" s="374" t="s">
        <v>1883</v>
      </c>
      <c r="C181" s="367" t="s">
        <v>370</v>
      </c>
      <c r="D181" s="366" t="s">
        <v>397</v>
      </c>
      <c r="E181" s="326" t="s">
        <v>398</v>
      </c>
      <c r="F181" s="335" t="s">
        <v>11</v>
      </c>
      <c r="G181" s="421"/>
      <c r="H181" s="422"/>
      <c r="I181" s="428" t="s">
        <v>1898</v>
      </c>
      <c r="J181" s="593"/>
      <c r="K181" s="802"/>
      <c r="L181" s="424"/>
    </row>
    <row r="182" spans="1:12" s="379" customFormat="1" ht="16.5" customHeight="1">
      <c r="A182" s="373">
        <v>173</v>
      </c>
      <c r="B182" s="374" t="s">
        <v>1883</v>
      </c>
      <c r="C182" s="367" t="s">
        <v>370</v>
      </c>
      <c r="D182" s="366" t="s">
        <v>399</v>
      </c>
      <c r="E182" s="326" t="s">
        <v>400</v>
      </c>
      <c r="F182" s="335" t="s">
        <v>11</v>
      </c>
      <c r="G182" s="421"/>
      <c r="H182" s="422"/>
      <c r="I182" s="423" t="s">
        <v>401</v>
      </c>
      <c r="J182" s="593"/>
      <c r="K182" s="802"/>
      <c r="L182" s="424"/>
    </row>
    <row r="183" spans="1:12" s="379" customFormat="1" ht="16.5" customHeight="1">
      <c r="A183" s="373">
        <v>174</v>
      </c>
      <c r="B183" s="374" t="s">
        <v>1883</v>
      </c>
      <c r="C183" s="367" t="s">
        <v>370</v>
      </c>
      <c r="D183" s="366" t="s">
        <v>402</v>
      </c>
      <c r="E183" s="425"/>
      <c r="F183" s="335" t="s">
        <v>11</v>
      </c>
      <c r="G183" s="421"/>
      <c r="H183" s="422"/>
      <c r="I183" s="426"/>
      <c r="J183" s="593" t="s">
        <v>1899</v>
      </c>
      <c r="K183" s="802"/>
      <c r="L183" s="424"/>
    </row>
    <row r="184" spans="1:12" s="379" customFormat="1" ht="16.5" customHeight="1">
      <c r="A184" s="364">
        <v>175</v>
      </c>
      <c r="B184" s="374" t="s">
        <v>1883</v>
      </c>
      <c r="C184" s="367" t="s">
        <v>370</v>
      </c>
      <c r="D184" s="383" t="s">
        <v>403</v>
      </c>
      <c r="E184" s="425"/>
      <c r="F184" s="335" t="s">
        <v>11</v>
      </c>
      <c r="G184" s="421"/>
      <c r="H184" s="422"/>
      <c r="I184" s="429"/>
      <c r="J184" s="593" t="s">
        <v>1900</v>
      </c>
      <c r="K184" s="802"/>
      <c r="L184" s="424"/>
    </row>
    <row r="185" spans="1:12" s="379" customFormat="1" ht="16.5" customHeight="1">
      <c r="A185" s="373">
        <v>176</v>
      </c>
      <c r="B185" s="374" t="s">
        <v>1883</v>
      </c>
      <c r="C185" s="367" t="s">
        <v>370</v>
      </c>
      <c r="D185" s="383" t="s">
        <v>1901</v>
      </c>
      <c r="E185" s="425"/>
      <c r="F185" s="335" t="s">
        <v>11</v>
      </c>
      <c r="G185" s="421"/>
      <c r="H185" s="422"/>
      <c r="I185" s="423" t="s">
        <v>404</v>
      </c>
      <c r="J185" s="593" t="s">
        <v>1902</v>
      </c>
      <c r="K185" s="802"/>
      <c r="L185" s="424"/>
    </row>
    <row r="186" spans="1:12" s="379" customFormat="1" ht="16.5" customHeight="1">
      <c r="A186" s="373">
        <v>177</v>
      </c>
      <c r="B186" s="374" t="s">
        <v>1883</v>
      </c>
      <c r="C186" s="367" t="s">
        <v>370</v>
      </c>
      <c r="D186" s="383" t="s">
        <v>1903</v>
      </c>
      <c r="E186" s="425"/>
      <c r="F186" s="464" t="s">
        <v>1832</v>
      </c>
      <c r="G186" s="421"/>
      <c r="H186" s="422"/>
      <c r="I186" s="423" t="s">
        <v>405</v>
      </c>
      <c r="J186" s="593" t="s">
        <v>1904</v>
      </c>
      <c r="K186" s="802"/>
      <c r="L186" s="430"/>
    </row>
    <row r="187" spans="1:12" s="379" customFormat="1" ht="16.5" customHeight="1">
      <c r="A187" s="364">
        <v>178</v>
      </c>
      <c r="B187" s="374" t="s">
        <v>1883</v>
      </c>
      <c r="C187" s="367" t="s">
        <v>370</v>
      </c>
      <c r="D187" s="383" t="s">
        <v>1905</v>
      </c>
      <c r="E187" s="425"/>
      <c r="F187" s="335" t="s">
        <v>11</v>
      </c>
      <c r="G187" s="421"/>
      <c r="H187" s="422"/>
      <c r="I187" s="423" t="s">
        <v>406</v>
      </c>
      <c r="J187" s="593" t="s">
        <v>1906</v>
      </c>
      <c r="K187" s="802"/>
      <c r="L187" s="424"/>
    </row>
    <row r="188" spans="1:12" s="379" customFormat="1" ht="16.5" customHeight="1">
      <c r="A188" s="373">
        <v>179</v>
      </c>
      <c r="B188" s="374" t="s">
        <v>1883</v>
      </c>
      <c r="C188" s="367" t="s">
        <v>370</v>
      </c>
      <c r="D188" s="383" t="s">
        <v>408</v>
      </c>
      <c r="E188" s="425"/>
      <c r="F188" s="335" t="s">
        <v>11</v>
      </c>
      <c r="G188" s="421"/>
      <c r="H188" s="422"/>
      <c r="I188" s="423" t="s">
        <v>409</v>
      </c>
      <c r="J188" s="593"/>
      <c r="K188" s="802"/>
      <c r="L188" s="424"/>
    </row>
    <row r="189" spans="1:12" s="379" customFormat="1" ht="16.5" customHeight="1">
      <c r="A189" s="373">
        <v>180</v>
      </c>
      <c r="B189" s="374" t="s">
        <v>1883</v>
      </c>
      <c r="C189" s="367" t="s">
        <v>370</v>
      </c>
      <c r="D189" s="383" t="s">
        <v>410</v>
      </c>
      <c r="E189" s="425"/>
      <c r="F189" s="335" t="s">
        <v>11</v>
      </c>
      <c r="G189" s="421"/>
      <c r="H189" s="422"/>
      <c r="I189" s="429"/>
      <c r="J189" s="593" t="s">
        <v>1907</v>
      </c>
      <c r="K189" s="802"/>
      <c r="L189" s="430"/>
    </row>
    <row r="190" spans="1:12" s="379" customFormat="1" ht="16.5" customHeight="1">
      <c r="A190" s="364">
        <v>181</v>
      </c>
      <c r="B190" s="374" t="s">
        <v>1883</v>
      </c>
      <c r="C190" s="367" t="s">
        <v>370</v>
      </c>
      <c r="D190" s="383" t="s">
        <v>411</v>
      </c>
      <c r="E190" s="326" t="s">
        <v>412</v>
      </c>
      <c r="F190" s="335" t="s">
        <v>11</v>
      </c>
      <c r="G190" s="421"/>
      <c r="H190" s="422"/>
      <c r="I190" s="423" t="s">
        <v>413</v>
      </c>
      <c r="J190" s="593" t="s">
        <v>1908</v>
      </c>
      <c r="K190" s="802"/>
      <c r="L190" s="424"/>
    </row>
    <row r="191" spans="1:12" s="379" customFormat="1" ht="16.5" customHeight="1">
      <c r="A191" s="373">
        <v>182</v>
      </c>
      <c r="B191" s="374" t="s">
        <v>1883</v>
      </c>
      <c r="C191" s="367" t="s">
        <v>370</v>
      </c>
      <c r="D191" s="383" t="s">
        <v>414</v>
      </c>
      <c r="E191" s="425"/>
      <c r="F191" s="335" t="s">
        <v>11</v>
      </c>
      <c r="G191" s="421"/>
      <c r="H191" s="422"/>
      <c r="I191" s="426"/>
      <c r="J191" s="593" t="s">
        <v>407</v>
      </c>
      <c r="K191" s="802"/>
      <c r="L191" s="424"/>
    </row>
    <row r="192" spans="1:12" s="379" customFormat="1" ht="16.5" customHeight="1">
      <c r="A192" s="373">
        <v>183</v>
      </c>
      <c r="B192" s="374" t="s">
        <v>1883</v>
      </c>
      <c r="C192" s="367" t="s">
        <v>370</v>
      </c>
      <c r="D192" s="383" t="s">
        <v>415</v>
      </c>
      <c r="E192" s="326" t="s">
        <v>416</v>
      </c>
      <c r="F192" s="335" t="s">
        <v>11</v>
      </c>
      <c r="G192" s="421"/>
      <c r="H192" s="422"/>
      <c r="I192" s="423" t="s">
        <v>417</v>
      </c>
      <c r="J192" s="593" t="s">
        <v>1909</v>
      </c>
      <c r="K192" s="802"/>
      <c r="L192" s="424"/>
    </row>
    <row r="193" spans="1:42" s="379" customFormat="1" ht="16.5" customHeight="1">
      <c r="A193" s="364">
        <v>184</v>
      </c>
      <c r="B193" s="374" t="s">
        <v>1883</v>
      </c>
      <c r="C193" s="367" t="s">
        <v>370</v>
      </c>
      <c r="D193" s="383" t="s">
        <v>418</v>
      </c>
      <c r="E193" s="326" t="s">
        <v>419</v>
      </c>
      <c r="F193" s="335" t="s">
        <v>11</v>
      </c>
      <c r="G193" s="421"/>
      <c r="H193" s="422"/>
      <c r="I193" s="423" t="s">
        <v>420</v>
      </c>
      <c r="J193" s="593" t="s">
        <v>2471</v>
      </c>
      <c r="K193" s="802"/>
      <c r="L193" s="424"/>
    </row>
    <row r="194" spans="1:42" s="379" customFormat="1" ht="16.5" customHeight="1">
      <c r="A194" s="373">
        <v>185</v>
      </c>
      <c r="B194" s="374" t="s">
        <v>1883</v>
      </c>
      <c r="C194" s="367" t="s">
        <v>370</v>
      </c>
      <c r="D194" s="383" t="s">
        <v>421</v>
      </c>
      <c r="E194" s="326" t="s">
        <v>416</v>
      </c>
      <c r="F194" s="335" t="s">
        <v>11</v>
      </c>
      <c r="G194" s="421"/>
      <c r="H194" s="422"/>
      <c r="I194" s="423" t="s">
        <v>417</v>
      </c>
      <c r="J194" s="593" t="s">
        <v>1910</v>
      </c>
      <c r="K194" s="802"/>
      <c r="L194" s="424"/>
    </row>
    <row r="195" spans="1:42" s="379" customFormat="1" ht="16.5" customHeight="1">
      <c r="A195" s="373">
        <v>186</v>
      </c>
      <c r="B195" s="374" t="s">
        <v>1883</v>
      </c>
      <c r="C195" s="367" t="s">
        <v>370</v>
      </c>
      <c r="D195" s="383" t="s">
        <v>422</v>
      </c>
      <c r="E195" s="431"/>
      <c r="F195" s="335" t="s">
        <v>11</v>
      </c>
      <c r="G195" s="432"/>
      <c r="H195" s="422"/>
      <c r="I195" s="429"/>
      <c r="J195" s="595" t="s">
        <v>1911</v>
      </c>
      <c r="K195" s="802"/>
      <c r="L195" s="424"/>
    </row>
    <row r="196" spans="1:42" s="379" customFormat="1" ht="16.5" customHeight="1">
      <c r="A196" s="364">
        <v>187</v>
      </c>
      <c r="B196" s="374" t="s">
        <v>1883</v>
      </c>
      <c r="C196" s="367" t="s">
        <v>370</v>
      </c>
      <c r="D196" s="383" t="s">
        <v>423</v>
      </c>
      <c r="E196" s="425"/>
      <c r="F196" s="335" t="s">
        <v>11</v>
      </c>
      <c r="G196" s="421"/>
      <c r="H196" s="422"/>
      <c r="I196" s="429"/>
      <c r="J196" s="593" t="s">
        <v>1912</v>
      </c>
      <c r="K196" s="802"/>
      <c r="L196" s="424"/>
    </row>
    <row r="197" spans="1:42" s="379" customFormat="1" ht="16.5" customHeight="1">
      <c r="A197" s="373">
        <v>188</v>
      </c>
      <c r="B197" s="374" t="s">
        <v>1883</v>
      </c>
      <c r="C197" s="367" t="s">
        <v>370</v>
      </c>
      <c r="D197" s="383" t="s">
        <v>424</v>
      </c>
      <c r="E197" s="425"/>
      <c r="F197" s="335" t="s">
        <v>11</v>
      </c>
      <c r="G197" s="421"/>
      <c r="H197" s="422"/>
      <c r="I197" s="429"/>
      <c r="J197" s="593" t="s">
        <v>1913</v>
      </c>
      <c r="K197" s="802"/>
      <c r="L197" s="424"/>
    </row>
    <row r="198" spans="1:42" s="379" customFormat="1" ht="16.5" customHeight="1">
      <c r="A198" s="373">
        <v>189</v>
      </c>
      <c r="B198" s="374" t="s">
        <v>1883</v>
      </c>
      <c r="C198" s="367" t="s">
        <v>370</v>
      </c>
      <c r="D198" s="383" t="s">
        <v>425</v>
      </c>
      <c r="E198" s="425"/>
      <c r="F198" s="335" t="s">
        <v>11</v>
      </c>
      <c r="G198" s="421"/>
      <c r="H198" s="422"/>
      <c r="I198" s="423" t="s">
        <v>404</v>
      </c>
      <c r="J198" s="593" t="s">
        <v>1914</v>
      </c>
      <c r="K198" s="802"/>
      <c r="L198" s="424"/>
    </row>
    <row r="199" spans="1:42" s="379" customFormat="1" ht="16.5" customHeight="1">
      <c r="A199" s="364">
        <v>190</v>
      </c>
      <c r="B199" s="374" t="s">
        <v>1883</v>
      </c>
      <c r="C199" s="367" t="s">
        <v>370</v>
      </c>
      <c r="D199" s="383" t="s">
        <v>426</v>
      </c>
      <c r="E199" s="425"/>
      <c r="F199" s="464" t="s">
        <v>1832</v>
      </c>
      <c r="G199" s="421"/>
      <c r="H199" s="422"/>
      <c r="I199" s="423" t="s">
        <v>405</v>
      </c>
      <c r="J199" s="593" t="s">
        <v>1915</v>
      </c>
      <c r="K199" s="802"/>
      <c r="L199" s="424"/>
    </row>
    <row r="200" spans="1:42" s="379" customFormat="1" ht="16.5" customHeight="1">
      <c r="A200" s="373">
        <v>191</v>
      </c>
      <c r="B200" s="374" t="s">
        <v>1883</v>
      </c>
      <c r="C200" s="367" t="s">
        <v>370</v>
      </c>
      <c r="D200" s="366" t="s">
        <v>427</v>
      </c>
      <c r="E200" s="425"/>
      <c r="F200" s="335" t="s">
        <v>11</v>
      </c>
      <c r="G200" s="421"/>
      <c r="H200" s="422"/>
      <c r="I200" s="423" t="s">
        <v>428</v>
      </c>
      <c r="J200" s="593" t="s">
        <v>1916</v>
      </c>
      <c r="K200" s="802"/>
      <c r="L200" s="424"/>
    </row>
    <row r="201" spans="1:42" s="379" customFormat="1" ht="16.5" customHeight="1">
      <c r="A201" s="373">
        <v>192</v>
      </c>
      <c r="B201" s="374" t="s">
        <v>1883</v>
      </c>
      <c r="C201" s="367" t="s">
        <v>370</v>
      </c>
      <c r="D201" s="366" t="s">
        <v>429</v>
      </c>
      <c r="E201" s="425"/>
      <c r="F201" s="335" t="s">
        <v>11</v>
      </c>
      <c r="G201" s="421"/>
      <c r="H201" s="422"/>
      <c r="I201" s="423" t="s">
        <v>430</v>
      </c>
      <c r="J201" s="593"/>
      <c r="K201" s="803"/>
      <c r="L201" s="430"/>
    </row>
    <row r="202" spans="1:42" s="437" customFormat="1" ht="16.5" customHeight="1">
      <c r="A202" s="364">
        <v>193</v>
      </c>
      <c r="B202" s="374" t="s">
        <v>1883</v>
      </c>
      <c r="C202" s="504" t="s">
        <v>459</v>
      </c>
      <c r="D202" s="397" t="s">
        <v>949</v>
      </c>
      <c r="E202" s="433"/>
      <c r="F202" s="335" t="s">
        <v>11</v>
      </c>
      <c r="G202" s="434"/>
      <c r="H202" s="434"/>
      <c r="I202" s="434"/>
      <c r="J202" s="804" t="s">
        <v>2509</v>
      </c>
      <c r="K202" s="435"/>
      <c r="L202" s="436"/>
      <c r="M202" s="436"/>
      <c r="N202" s="436"/>
      <c r="O202" s="436"/>
      <c r="P202" s="436"/>
      <c r="Q202" s="436"/>
      <c r="R202" s="436"/>
      <c r="S202" s="436"/>
      <c r="T202" s="436"/>
      <c r="U202" s="436"/>
      <c r="V202" s="436"/>
      <c r="W202" s="436"/>
      <c r="X202" s="436"/>
      <c r="Y202" s="436"/>
      <c r="Z202" s="436"/>
      <c r="AA202" s="436"/>
      <c r="AB202" s="436"/>
      <c r="AC202" s="436"/>
      <c r="AD202" s="436"/>
      <c r="AE202" s="436"/>
      <c r="AF202" s="436"/>
      <c r="AG202" s="436"/>
      <c r="AH202" s="436"/>
      <c r="AI202" s="436"/>
      <c r="AJ202" s="436"/>
      <c r="AK202" s="436"/>
      <c r="AL202" s="436"/>
      <c r="AM202" s="436"/>
      <c r="AN202" s="436"/>
      <c r="AO202" s="436"/>
      <c r="AP202" s="436"/>
    </row>
    <row r="203" spans="1:42" s="437" customFormat="1" ht="16.5" customHeight="1">
      <c r="A203" s="373">
        <v>194</v>
      </c>
      <c r="B203" s="374" t="s">
        <v>1883</v>
      </c>
      <c r="C203" s="504" t="s">
        <v>459</v>
      </c>
      <c r="D203" s="397" t="s">
        <v>1332</v>
      </c>
      <c r="E203" s="433" t="s">
        <v>461</v>
      </c>
      <c r="F203" s="335" t="s">
        <v>11</v>
      </c>
      <c r="G203" s="434"/>
      <c r="H203" s="434"/>
      <c r="I203" s="434"/>
      <c r="J203" s="804"/>
      <c r="K203" s="435"/>
      <c r="L203" s="436"/>
      <c r="M203" s="436"/>
      <c r="N203" s="436"/>
      <c r="O203" s="436"/>
      <c r="P203" s="436"/>
      <c r="Q203" s="436"/>
      <c r="R203" s="436"/>
      <c r="S203" s="436"/>
      <c r="T203" s="436"/>
      <c r="U203" s="436"/>
      <c r="V203" s="436"/>
      <c r="W203" s="436"/>
      <c r="X203" s="436"/>
      <c r="Y203" s="436"/>
      <c r="Z203" s="436"/>
      <c r="AA203" s="436"/>
      <c r="AB203" s="436"/>
      <c r="AC203" s="436"/>
      <c r="AD203" s="436"/>
      <c r="AE203" s="436"/>
      <c r="AF203" s="436"/>
      <c r="AG203" s="436"/>
      <c r="AH203" s="436"/>
      <c r="AI203" s="436"/>
      <c r="AJ203" s="436"/>
      <c r="AK203" s="436"/>
      <c r="AL203" s="436"/>
      <c r="AM203" s="436"/>
      <c r="AN203" s="436"/>
      <c r="AO203" s="436"/>
      <c r="AP203" s="436"/>
    </row>
    <row r="204" spans="1:42" s="437" customFormat="1" ht="16.5" customHeight="1">
      <c r="A204" s="373">
        <v>195</v>
      </c>
      <c r="B204" s="374" t="s">
        <v>1883</v>
      </c>
      <c r="C204" s="504" t="s">
        <v>459</v>
      </c>
      <c r="D204" s="397" t="s">
        <v>1333</v>
      </c>
      <c r="E204" s="433" t="s">
        <v>461</v>
      </c>
      <c r="F204" s="335" t="s">
        <v>11</v>
      </c>
      <c r="G204" s="434"/>
      <c r="H204" s="434"/>
      <c r="I204" s="434"/>
      <c r="J204" s="804"/>
      <c r="K204" s="435"/>
      <c r="L204" s="436"/>
      <c r="M204" s="436"/>
      <c r="N204" s="436"/>
      <c r="O204" s="436"/>
      <c r="P204" s="436"/>
      <c r="Q204" s="436"/>
      <c r="R204" s="436"/>
      <c r="S204" s="436"/>
      <c r="T204" s="436"/>
      <c r="U204" s="436"/>
      <c r="V204" s="436"/>
      <c r="W204" s="436"/>
      <c r="X204" s="436"/>
      <c r="Y204" s="436"/>
      <c r="Z204" s="436"/>
      <c r="AA204" s="436"/>
      <c r="AB204" s="436"/>
      <c r="AC204" s="436"/>
      <c r="AD204" s="436"/>
      <c r="AE204" s="436"/>
      <c r="AF204" s="436"/>
      <c r="AG204" s="436"/>
      <c r="AH204" s="436"/>
      <c r="AI204" s="436"/>
      <c r="AJ204" s="436"/>
      <c r="AK204" s="436"/>
      <c r="AL204" s="436"/>
      <c r="AM204" s="436"/>
      <c r="AN204" s="436"/>
      <c r="AO204" s="436"/>
      <c r="AP204" s="436"/>
    </row>
    <row r="205" spans="1:42" s="437" customFormat="1" ht="16.5" customHeight="1">
      <c r="A205" s="364">
        <v>196</v>
      </c>
      <c r="B205" s="374" t="s">
        <v>1883</v>
      </c>
      <c r="C205" s="504" t="s">
        <v>459</v>
      </c>
      <c r="D205" s="397" t="s">
        <v>463</v>
      </c>
      <c r="E205" s="433" t="s">
        <v>461</v>
      </c>
      <c r="F205" s="335" t="s">
        <v>11</v>
      </c>
      <c r="G205" s="434"/>
      <c r="H205" s="434"/>
      <c r="I205" s="434"/>
      <c r="J205" s="804"/>
      <c r="K205" s="435"/>
      <c r="L205" s="436"/>
      <c r="M205" s="436"/>
      <c r="N205" s="436"/>
      <c r="O205" s="436"/>
      <c r="P205" s="436"/>
      <c r="Q205" s="436"/>
      <c r="R205" s="436"/>
      <c r="S205" s="436"/>
      <c r="T205" s="436"/>
      <c r="U205" s="436"/>
      <c r="V205" s="436"/>
      <c r="W205" s="436"/>
      <c r="X205" s="436"/>
      <c r="Y205" s="436"/>
      <c r="Z205" s="436"/>
      <c r="AA205" s="436"/>
      <c r="AB205" s="436"/>
      <c r="AC205" s="436"/>
      <c r="AD205" s="436"/>
      <c r="AE205" s="436"/>
      <c r="AF205" s="436"/>
      <c r="AG205" s="436"/>
      <c r="AH205" s="436"/>
      <c r="AI205" s="436"/>
      <c r="AJ205" s="436"/>
      <c r="AK205" s="436"/>
      <c r="AL205" s="436"/>
      <c r="AM205" s="436"/>
      <c r="AN205" s="436"/>
      <c r="AO205" s="436"/>
      <c r="AP205" s="436"/>
    </row>
    <row r="206" spans="1:42" s="437" customFormat="1" ht="16.5" customHeight="1">
      <c r="A206" s="373">
        <v>197</v>
      </c>
      <c r="B206" s="374" t="s">
        <v>1883</v>
      </c>
      <c r="C206" s="504" t="s">
        <v>459</v>
      </c>
      <c r="D206" s="397" t="s">
        <v>464</v>
      </c>
      <c r="E206" s="433" t="s">
        <v>1917</v>
      </c>
      <c r="F206" s="335" t="s">
        <v>11</v>
      </c>
      <c r="G206" s="434"/>
      <c r="H206" s="434"/>
      <c r="I206" s="434"/>
      <c r="J206" s="804"/>
      <c r="K206" s="435"/>
      <c r="L206" s="436"/>
      <c r="M206" s="436"/>
      <c r="N206" s="436"/>
      <c r="O206" s="436"/>
      <c r="P206" s="436"/>
      <c r="Q206" s="436"/>
      <c r="R206" s="436"/>
      <c r="S206" s="436"/>
      <c r="T206" s="436"/>
      <c r="U206" s="436"/>
      <c r="V206" s="436"/>
      <c r="W206" s="436"/>
      <c r="X206" s="436"/>
      <c r="Y206" s="436"/>
      <c r="Z206" s="436"/>
      <c r="AA206" s="436"/>
      <c r="AB206" s="436"/>
      <c r="AC206" s="436"/>
      <c r="AD206" s="436"/>
      <c r="AE206" s="436"/>
      <c r="AF206" s="436"/>
      <c r="AG206" s="436"/>
      <c r="AH206" s="436"/>
      <c r="AI206" s="436"/>
      <c r="AJ206" s="436"/>
      <c r="AK206" s="436"/>
      <c r="AL206" s="436"/>
      <c r="AM206" s="436"/>
      <c r="AN206" s="436"/>
      <c r="AO206" s="436"/>
      <c r="AP206" s="436"/>
    </row>
    <row r="207" spans="1:42" s="437" customFormat="1" ht="16.5" customHeight="1">
      <c r="A207" s="373">
        <v>198</v>
      </c>
      <c r="B207" s="374" t="s">
        <v>1883</v>
      </c>
      <c r="C207" s="504" t="s">
        <v>459</v>
      </c>
      <c r="D207" s="397" t="s">
        <v>1334</v>
      </c>
      <c r="E207" s="433" t="s">
        <v>1918</v>
      </c>
      <c r="F207" s="335" t="s">
        <v>11</v>
      </c>
      <c r="G207" s="434"/>
      <c r="H207" s="434"/>
      <c r="I207" s="434"/>
      <c r="J207" s="804"/>
      <c r="K207" s="435"/>
      <c r="L207" s="436"/>
      <c r="M207" s="436"/>
      <c r="N207" s="436"/>
      <c r="O207" s="436"/>
      <c r="P207" s="436"/>
      <c r="Q207" s="436"/>
      <c r="R207" s="436"/>
      <c r="S207" s="436"/>
      <c r="T207" s="436"/>
      <c r="U207" s="436"/>
      <c r="V207" s="436"/>
      <c r="W207" s="436"/>
      <c r="X207" s="436"/>
      <c r="Y207" s="436"/>
      <c r="Z207" s="436"/>
      <c r="AA207" s="436"/>
      <c r="AB207" s="436"/>
      <c r="AC207" s="436"/>
      <c r="AD207" s="436"/>
      <c r="AE207" s="436"/>
      <c r="AF207" s="436"/>
      <c r="AG207" s="436"/>
      <c r="AH207" s="436"/>
      <c r="AI207" s="436"/>
      <c r="AJ207" s="436"/>
      <c r="AK207" s="436"/>
      <c r="AL207" s="436"/>
      <c r="AM207" s="436"/>
      <c r="AN207" s="436"/>
      <c r="AO207" s="436"/>
      <c r="AP207" s="436"/>
    </row>
    <row r="208" spans="1:42" s="437" customFormat="1" ht="16.5" customHeight="1">
      <c r="A208" s="364">
        <v>199</v>
      </c>
      <c r="B208" s="374" t="s">
        <v>1883</v>
      </c>
      <c r="C208" s="504" t="s">
        <v>459</v>
      </c>
      <c r="D208" s="397" t="s">
        <v>1335</v>
      </c>
      <c r="E208" s="433" t="s">
        <v>1918</v>
      </c>
      <c r="F208" s="335" t="s">
        <v>11</v>
      </c>
      <c r="G208" s="434"/>
      <c r="H208" s="434"/>
      <c r="I208" s="434"/>
      <c r="J208" s="804"/>
      <c r="K208" s="435"/>
      <c r="L208" s="436"/>
      <c r="M208" s="436"/>
      <c r="N208" s="436"/>
      <c r="O208" s="436"/>
      <c r="P208" s="436"/>
      <c r="Q208" s="436"/>
      <c r="R208" s="436"/>
      <c r="S208" s="436"/>
      <c r="T208" s="436"/>
      <c r="U208" s="436"/>
      <c r="V208" s="436"/>
      <c r="W208" s="436"/>
      <c r="X208" s="436"/>
      <c r="Y208" s="436"/>
      <c r="Z208" s="436"/>
      <c r="AA208" s="436"/>
      <c r="AB208" s="436"/>
      <c r="AC208" s="436"/>
      <c r="AD208" s="436"/>
      <c r="AE208" s="436"/>
      <c r="AF208" s="436"/>
      <c r="AG208" s="436"/>
      <c r="AH208" s="436"/>
      <c r="AI208" s="436"/>
      <c r="AJ208" s="436"/>
      <c r="AK208" s="436"/>
      <c r="AL208" s="436"/>
      <c r="AM208" s="436"/>
      <c r="AN208" s="436"/>
      <c r="AO208" s="436"/>
      <c r="AP208" s="436"/>
    </row>
    <row r="209" spans="1:42" s="437" customFormat="1" ht="16.5" customHeight="1">
      <c r="A209" s="373">
        <v>200</v>
      </c>
      <c r="B209" s="374" t="s">
        <v>1883</v>
      </c>
      <c r="C209" s="504" t="s">
        <v>459</v>
      </c>
      <c r="D209" s="397" t="s">
        <v>467</v>
      </c>
      <c r="E209" s="433" t="s">
        <v>1918</v>
      </c>
      <c r="F209" s="335" t="s">
        <v>11</v>
      </c>
      <c r="G209" s="434"/>
      <c r="H209" s="434"/>
      <c r="I209" s="434"/>
      <c r="J209" s="804"/>
      <c r="K209" s="435"/>
      <c r="L209" s="436"/>
      <c r="M209" s="436"/>
      <c r="N209" s="436"/>
      <c r="O209" s="436"/>
      <c r="P209" s="436"/>
      <c r="Q209" s="436"/>
      <c r="R209" s="436"/>
      <c r="S209" s="436"/>
      <c r="T209" s="436"/>
      <c r="U209" s="436"/>
      <c r="V209" s="436"/>
      <c r="W209" s="436"/>
      <c r="X209" s="436"/>
      <c r="Y209" s="436"/>
      <c r="Z209" s="436"/>
      <c r="AA209" s="436"/>
      <c r="AB209" s="436"/>
      <c r="AC209" s="436"/>
      <c r="AD209" s="436"/>
      <c r="AE209" s="436"/>
      <c r="AF209" s="436"/>
      <c r="AG209" s="436"/>
      <c r="AH209" s="436"/>
      <c r="AI209" s="436"/>
      <c r="AJ209" s="436"/>
      <c r="AK209" s="436"/>
      <c r="AL209" s="436"/>
      <c r="AM209" s="436"/>
      <c r="AN209" s="436"/>
      <c r="AO209" s="436"/>
      <c r="AP209" s="436"/>
    </row>
    <row r="210" spans="1:42" s="437" customFormat="1" ht="16.5" customHeight="1">
      <c r="A210" s="373">
        <v>201</v>
      </c>
      <c r="B210" s="374" t="s">
        <v>1883</v>
      </c>
      <c r="C210" s="504" t="s">
        <v>459</v>
      </c>
      <c r="D210" s="397" t="s">
        <v>468</v>
      </c>
      <c r="E210" s="433" t="s">
        <v>1918</v>
      </c>
      <c r="F210" s="335" t="s">
        <v>11</v>
      </c>
      <c r="G210" s="434"/>
      <c r="H210" s="434"/>
      <c r="I210" s="434"/>
      <c r="J210" s="804"/>
      <c r="K210" s="435"/>
      <c r="L210" s="436"/>
      <c r="M210" s="436"/>
      <c r="N210" s="436"/>
      <c r="O210" s="436"/>
      <c r="P210" s="436"/>
      <c r="Q210" s="436"/>
      <c r="R210" s="436"/>
      <c r="S210" s="436"/>
      <c r="T210" s="436"/>
      <c r="U210" s="436"/>
      <c r="V210" s="436"/>
      <c r="W210" s="436"/>
      <c r="X210" s="436"/>
      <c r="Y210" s="436"/>
      <c r="Z210" s="436"/>
      <c r="AA210" s="436"/>
      <c r="AB210" s="436"/>
      <c r="AC210" s="436"/>
      <c r="AD210" s="436"/>
      <c r="AE210" s="436"/>
      <c r="AF210" s="436"/>
      <c r="AG210" s="436"/>
      <c r="AH210" s="436"/>
      <c r="AI210" s="436"/>
      <c r="AJ210" s="436"/>
      <c r="AK210" s="436"/>
      <c r="AL210" s="436"/>
      <c r="AM210" s="436"/>
      <c r="AN210" s="436"/>
      <c r="AO210" s="436"/>
      <c r="AP210" s="436"/>
    </row>
    <row r="211" spans="1:42" s="379" customFormat="1" ht="16.5" customHeight="1">
      <c r="A211" s="364">
        <v>202</v>
      </c>
      <c r="B211" s="374" t="s">
        <v>1883</v>
      </c>
      <c r="C211" s="504" t="s">
        <v>433</v>
      </c>
      <c r="D211" s="397" t="s">
        <v>961</v>
      </c>
      <c r="E211" s="375" t="s">
        <v>435</v>
      </c>
      <c r="F211" s="369" t="s">
        <v>11</v>
      </c>
      <c r="G211" s="438"/>
      <c r="H211" s="376"/>
      <c r="I211" s="411" t="s">
        <v>1919</v>
      </c>
      <c r="J211" s="581" t="s">
        <v>2026</v>
      </c>
      <c r="K211" s="439"/>
    </row>
    <row r="212" spans="1:42" s="379" customFormat="1" ht="16.5" customHeight="1">
      <c r="A212" s="373">
        <v>203</v>
      </c>
      <c r="B212" s="374" t="s">
        <v>1883</v>
      </c>
      <c r="C212" s="504" t="s">
        <v>433</v>
      </c>
      <c r="D212" s="397" t="s">
        <v>1344</v>
      </c>
      <c r="E212" s="375" t="s">
        <v>438</v>
      </c>
      <c r="F212" s="369" t="s">
        <v>11</v>
      </c>
      <c r="G212" s="438"/>
      <c r="H212" s="376"/>
      <c r="I212" s="411" t="s">
        <v>1920</v>
      </c>
      <c r="J212" s="440"/>
      <c r="K212" s="439"/>
    </row>
    <row r="213" spans="1:42" s="379" customFormat="1" ht="16.5" customHeight="1">
      <c r="A213" s="373">
        <v>204</v>
      </c>
      <c r="B213" s="374" t="s">
        <v>1883</v>
      </c>
      <c r="C213" s="504" t="s">
        <v>433</v>
      </c>
      <c r="D213" s="397" t="s">
        <v>1345</v>
      </c>
      <c r="E213" s="375" t="s">
        <v>438</v>
      </c>
      <c r="F213" s="369" t="s">
        <v>11</v>
      </c>
      <c r="G213" s="438"/>
      <c r="H213" s="376"/>
      <c r="I213" s="411" t="s">
        <v>1921</v>
      </c>
      <c r="J213" s="581"/>
      <c r="K213" s="439"/>
    </row>
    <row r="214" spans="1:42" s="379" customFormat="1" ht="16.5" customHeight="1">
      <c r="A214" s="364">
        <v>205</v>
      </c>
      <c r="B214" s="374" t="s">
        <v>1883</v>
      </c>
      <c r="C214" s="504" t="s">
        <v>433</v>
      </c>
      <c r="D214" s="397" t="s">
        <v>976</v>
      </c>
      <c r="E214" s="375"/>
      <c r="F214" s="369" t="s">
        <v>11</v>
      </c>
      <c r="G214" s="438"/>
      <c r="H214" s="376"/>
      <c r="I214" s="377"/>
      <c r="J214" s="581"/>
      <c r="K214" s="439"/>
    </row>
    <row r="215" spans="1:42" s="379" customFormat="1" ht="16.5" customHeight="1">
      <c r="A215" s="373">
        <v>206</v>
      </c>
      <c r="B215" s="374" t="s">
        <v>1883</v>
      </c>
      <c r="C215" s="504" t="s">
        <v>433</v>
      </c>
      <c r="D215" s="397" t="s">
        <v>978</v>
      </c>
      <c r="E215" s="375"/>
      <c r="F215" s="369" t="s">
        <v>11</v>
      </c>
      <c r="G215" s="438"/>
      <c r="H215" s="376"/>
      <c r="I215" s="377"/>
      <c r="J215" s="581"/>
      <c r="K215" s="439"/>
    </row>
    <row r="216" spans="1:42" s="379" customFormat="1" ht="16.5" customHeight="1">
      <c r="A216" s="373">
        <v>207</v>
      </c>
      <c r="B216" s="374" t="s">
        <v>1883</v>
      </c>
      <c r="C216" s="504" t="s">
        <v>433</v>
      </c>
      <c r="D216" s="397" t="s">
        <v>980</v>
      </c>
      <c r="E216" s="375"/>
      <c r="F216" s="369" t="s">
        <v>11</v>
      </c>
      <c r="G216" s="438"/>
      <c r="H216" s="376"/>
      <c r="I216" s="377"/>
      <c r="J216" s="581"/>
      <c r="K216" s="439"/>
    </row>
    <row r="217" spans="1:42" ht="16.5" customHeight="1">
      <c r="A217" s="364">
        <v>208</v>
      </c>
      <c r="B217" s="374" t="s">
        <v>1883</v>
      </c>
      <c r="C217" s="367" t="s">
        <v>224</v>
      </c>
      <c r="D217" s="367" t="s">
        <v>1168</v>
      </c>
      <c r="E217" s="398" t="s">
        <v>818</v>
      </c>
      <c r="F217" s="369" t="s">
        <v>11</v>
      </c>
      <c r="G217" s="370"/>
      <c r="H217" s="370"/>
      <c r="I217" s="380"/>
      <c r="J217" s="582" t="s">
        <v>1922</v>
      </c>
      <c r="K217" s="372"/>
      <c r="L217" s="410"/>
    </row>
    <row r="218" spans="1:42" ht="16.5" customHeight="1">
      <c r="A218" s="373">
        <v>209</v>
      </c>
      <c r="B218" s="374" t="s">
        <v>1883</v>
      </c>
      <c r="C218" s="367" t="s">
        <v>1923</v>
      </c>
      <c r="D218" s="367" t="s">
        <v>1924</v>
      </c>
      <c r="E218" s="326" t="s">
        <v>1200</v>
      </c>
      <c r="F218" s="369" t="s">
        <v>11</v>
      </c>
      <c r="G218" s="370"/>
      <c r="H218" s="370"/>
      <c r="I218" s="380"/>
      <c r="J218" s="805" t="s">
        <v>1925</v>
      </c>
      <c r="K218" s="372"/>
      <c r="L218" s="410"/>
    </row>
    <row r="219" spans="1:42" ht="16.5" customHeight="1">
      <c r="A219" s="373">
        <v>210</v>
      </c>
      <c r="B219" s="374" t="s">
        <v>1883</v>
      </c>
      <c r="C219" s="367" t="s">
        <v>1197</v>
      </c>
      <c r="D219" s="367" t="s">
        <v>1926</v>
      </c>
      <c r="E219" s="326" t="s">
        <v>1198</v>
      </c>
      <c r="F219" s="369" t="s">
        <v>11</v>
      </c>
      <c r="G219" s="370"/>
      <c r="H219" s="370"/>
      <c r="I219" s="380"/>
      <c r="J219" s="806"/>
      <c r="K219" s="372"/>
      <c r="L219" s="410"/>
    </row>
    <row r="220" spans="1:42" ht="16.5" customHeight="1">
      <c r="A220" s="364">
        <v>211</v>
      </c>
      <c r="B220" s="374" t="s">
        <v>1883</v>
      </c>
      <c r="C220" s="367" t="s">
        <v>1197</v>
      </c>
      <c r="D220" s="367" t="s">
        <v>1927</v>
      </c>
      <c r="E220" s="326" t="s">
        <v>1198</v>
      </c>
      <c r="F220" s="369" t="s">
        <v>11</v>
      </c>
      <c r="G220" s="370"/>
      <c r="H220" s="370"/>
      <c r="I220" s="380"/>
      <c r="J220" s="806"/>
      <c r="K220" s="372"/>
      <c r="L220" s="410"/>
    </row>
    <row r="221" spans="1:42" ht="16.5" customHeight="1">
      <c r="A221" s="373">
        <v>212</v>
      </c>
      <c r="B221" s="374" t="s">
        <v>1883</v>
      </c>
      <c r="C221" s="367" t="s">
        <v>1197</v>
      </c>
      <c r="D221" s="367" t="s">
        <v>1731</v>
      </c>
      <c r="E221" s="326" t="s">
        <v>1198</v>
      </c>
      <c r="F221" s="369" t="s">
        <v>11</v>
      </c>
      <c r="G221" s="370"/>
      <c r="H221" s="370"/>
      <c r="I221" s="380"/>
      <c r="J221" s="806"/>
      <c r="K221" s="372"/>
      <c r="L221" s="410"/>
    </row>
    <row r="222" spans="1:42" ht="16.5" customHeight="1">
      <c r="A222" s="373">
        <v>213</v>
      </c>
      <c r="B222" s="374" t="s">
        <v>1883</v>
      </c>
      <c r="C222" s="367" t="s">
        <v>1197</v>
      </c>
      <c r="D222" s="367" t="s">
        <v>1928</v>
      </c>
      <c r="E222" s="326" t="s">
        <v>1198</v>
      </c>
      <c r="F222" s="369" t="s">
        <v>11</v>
      </c>
      <c r="G222" s="370"/>
      <c r="H222" s="370"/>
      <c r="I222" s="380"/>
      <c r="J222" s="806"/>
      <c r="K222" s="372"/>
      <c r="L222" s="410"/>
    </row>
    <row r="223" spans="1:42" ht="16.5" customHeight="1">
      <c r="A223" s="364">
        <v>214</v>
      </c>
      <c r="B223" s="374" t="s">
        <v>1883</v>
      </c>
      <c r="C223" s="367" t="s">
        <v>1197</v>
      </c>
      <c r="D223" s="367" t="s">
        <v>1929</v>
      </c>
      <c r="E223" s="326" t="s">
        <v>1198</v>
      </c>
      <c r="F223" s="369" t="s">
        <v>11</v>
      </c>
      <c r="G223" s="370"/>
      <c r="H223" s="370"/>
      <c r="I223" s="380"/>
      <c r="J223" s="806"/>
      <c r="K223" s="372"/>
      <c r="L223" s="410"/>
    </row>
    <row r="224" spans="1:42" ht="16.5" customHeight="1">
      <c r="A224" s="373">
        <v>215</v>
      </c>
      <c r="B224" s="374" t="s">
        <v>1883</v>
      </c>
      <c r="C224" s="367" t="s">
        <v>1197</v>
      </c>
      <c r="D224" s="367" t="s">
        <v>1930</v>
      </c>
      <c r="E224" s="326" t="s">
        <v>1198</v>
      </c>
      <c r="F224" s="369" t="s">
        <v>11</v>
      </c>
      <c r="G224" s="370"/>
      <c r="H224" s="370"/>
      <c r="I224" s="380"/>
      <c r="J224" s="806"/>
      <c r="K224" s="372"/>
      <c r="L224" s="410"/>
    </row>
    <row r="225" spans="1:13" ht="16.5" customHeight="1">
      <c r="A225" s="373">
        <v>216</v>
      </c>
      <c r="B225" s="374" t="s">
        <v>1883</v>
      </c>
      <c r="C225" s="367" t="s">
        <v>1197</v>
      </c>
      <c r="D225" s="367" t="s">
        <v>1931</v>
      </c>
      <c r="E225" s="326" t="s">
        <v>1198</v>
      </c>
      <c r="F225" s="369" t="s">
        <v>11</v>
      </c>
      <c r="G225" s="370"/>
      <c r="H225" s="370"/>
      <c r="I225" s="380"/>
      <c r="J225" s="806"/>
      <c r="K225" s="372"/>
      <c r="L225" s="410"/>
    </row>
    <row r="226" spans="1:13" ht="16.5" customHeight="1">
      <c r="A226" s="364">
        <v>217</v>
      </c>
      <c r="B226" s="374" t="s">
        <v>1883</v>
      </c>
      <c r="C226" s="367" t="s">
        <v>1197</v>
      </c>
      <c r="D226" s="367" t="s">
        <v>1932</v>
      </c>
      <c r="E226" s="326" t="s">
        <v>1198</v>
      </c>
      <c r="F226" s="369" t="s">
        <v>11</v>
      </c>
      <c r="G226" s="370"/>
      <c r="H226" s="370"/>
      <c r="I226" s="380"/>
      <c r="J226" s="806"/>
      <c r="K226" s="372"/>
      <c r="L226" s="410"/>
    </row>
    <row r="227" spans="1:13" ht="16.5" customHeight="1">
      <c r="A227" s="373">
        <v>218</v>
      </c>
      <c r="B227" s="374" t="s">
        <v>1883</v>
      </c>
      <c r="C227" s="367" t="s">
        <v>1197</v>
      </c>
      <c r="D227" s="367" t="s">
        <v>1933</v>
      </c>
      <c r="E227" s="326" t="s">
        <v>1200</v>
      </c>
      <c r="F227" s="369" t="s">
        <v>11</v>
      </c>
      <c r="G227" s="370"/>
      <c r="H227" s="370"/>
      <c r="I227" s="380"/>
      <c r="J227" s="806"/>
      <c r="K227" s="372"/>
      <c r="L227" s="410"/>
    </row>
    <row r="228" spans="1:13" ht="16.5" customHeight="1">
      <c r="A228" s="373">
        <v>219</v>
      </c>
      <c r="B228" s="374" t="s">
        <v>1883</v>
      </c>
      <c r="C228" s="367" t="s">
        <v>1197</v>
      </c>
      <c r="D228" s="367" t="s">
        <v>1934</v>
      </c>
      <c r="E228" s="326" t="s">
        <v>1198</v>
      </c>
      <c r="F228" s="369" t="s">
        <v>11</v>
      </c>
      <c r="G228" s="370"/>
      <c r="H228" s="370"/>
      <c r="I228" s="380"/>
      <c r="J228" s="806"/>
      <c r="K228" s="372"/>
      <c r="L228" s="410"/>
    </row>
    <row r="229" spans="1:13" ht="16.5" customHeight="1">
      <c r="A229" s="364">
        <v>220</v>
      </c>
      <c r="B229" s="374" t="s">
        <v>1883</v>
      </c>
      <c r="C229" s="367" t="s">
        <v>1197</v>
      </c>
      <c r="D229" s="367" t="s">
        <v>1935</v>
      </c>
      <c r="E229" s="326" t="s">
        <v>1198</v>
      </c>
      <c r="F229" s="369" t="s">
        <v>11</v>
      </c>
      <c r="G229" s="370"/>
      <c r="H229" s="370"/>
      <c r="I229" s="380"/>
      <c r="J229" s="806"/>
      <c r="K229" s="372"/>
      <c r="L229" s="410"/>
    </row>
    <row r="230" spans="1:13" ht="16.5" customHeight="1">
      <c r="A230" s="373">
        <v>221</v>
      </c>
      <c r="B230" s="374" t="s">
        <v>1883</v>
      </c>
      <c r="C230" s="367" t="s">
        <v>1197</v>
      </c>
      <c r="D230" s="367" t="s">
        <v>1936</v>
      </c>
      <c r="E230" s="326" t="s">
        <v>1198</v>
      </c>
      <c r="F230" s="369" t="s">
        <v>11</v>
      </c>
      <c r="G230" s="370"/>
      <c r="H230" s="370"/>
      <c r="I230" s="380"/>
      <c r="J230" s="806"/>
      <c r="K230" s="441"/>
      <c r="L230" s="410"/>
    </row>
    <row r="231" spans="1:13" s="412" customFormat="1" ht="16.5" customHeight="1">
      <c r="A231" s="373">
        <v>222</v>
      </c>
      <c r="B231" s="374" t="s">
        <v>1883</v>
      </c>
      <c r="C231" s="367" t="s">
        <v>1197</v>
      </c>
      <c r="D231" s="367" t="s">
        <v>1937</v>
      </c>
      <c r="E231" s="326" t="s">
        <v>1198</v>
      </c>
      <c r="F231" s="369" t="s">
        <v>11</v>
      </c>
      <c r="G231" s="442"/>
      <c r="H231" s="443"/>
      <c r="I231" s="380"/>
      <c r="J231" s="806"/>
      <c r="K231" s="445"/>
    </row>
    <row r="232" spans="1:13" s="412" customFormat="1" ht="16.5" customHeight="1">
      <c r="A232" s="364">
        <v>223</v>
      </c>
      <c r="B232" s="374" t="s">
        <v>1883</v>
      </c>
      <c r="C232" s="446" t="s">
        <v>1197</v>
      </c>
      <c r="D232" s="446" t="s">
        <v>1938</v>
      </c>
      <c r="E232" s="326" t="s">
        <v>1198</v>
      </c>
      <c r="F232" s="369" t="s">
        <v>11</v>
      </c>
      <c r="G232" s="442"/>
      <c r="H232" s="443"/>
      <c r="I232" s="380"/>
      <c r="J232" s="807"/>
      <c r="K232" s="447"/>
    </row>
    <row r="233" spans="1:13" s="412" customFormat="1" ht="16.5" customHeight="1">
      <c r="A233" s="373">
        <v>224</v>
      </c>
      <c r="B233" s="374" t="s">
        <v>1835</v>
      </c>
      <c r="C233" s="367" t="s">
        <v>1197</v>
      </c>
      <c r="D233" s="367" t="s">
        <v>1969</v>
      </c>
      <c r="E233" s="462" t="s">
        <v>1198</v>
      </c>
      <c r="F233" s="369" t="s">
        <v>11</v>
      </c>
      <c r="G233" s="442"/>
      <c r="H233" s="443"/>
      <c r="I233" s="444"/>
      <c r="J233" s="716" t="s">
        <v>2505</v>
      </c>
      <c r="K233" s="773" t="s">
        <v>1973</v>
      </c>
    </row>
    <row r="234" spans="1:13" s="412" customFormat="1" ht="16.5" customHeight="1">
      <c r="A234" s="373">
        <v>225</v>
      </c>
      <c r="B234" s="374" t="s">
        <v>1835</v>
      </c>
      <c r="C234" s="446" t="s">
        <v>1197</v>
      </c>
      <c r="D234" s="367" t="s">
        <v>1970</v>
      </c>
      <c r="E234" s="462" t="s">
        <v>1200</v>
      </c>
      <c r="F234" s="369" t="s">
        <v>11</v>
      </c>
      <c r="G234" s="442"/>
      <c r="H234" s="443"/>
      <c r="I234" s="444"/>
      <c r="J234" s="717"/>
      <c r="K234" s="774"/>
    </row>
    <row r="235" spans="1:13" s="412" customFormat="1" ht="16.5" customHeight="1">
      <c r="A235" s="364">
        <v>226</v>
      </c>
      <c r="B235" s="374" t="s">
        <v>1883</v>
      </c>
      <c r="C235" s="367" t="s">
        <v>1197</v>
      </c>
      <c r="D235" s="367" t="s">
        <v>1978</v>
      </c>
      <c r="E235" s="462" t="s">
        <v>1198</v>
      </c>
      <c r="F235" s="369" t="s">
        <v>11</v>
      </c>
      <c r="G235" s="442"/>
      <c r="H235" s="443"/>
      <c r="I235" s="444"/>
      <c r="J235" s="717"/>
      <c r="K235" s="773" t="s">
        <v>1974</v>
      </c>
    </row>
    <row r="236" spans="1:13" s="412" customFormat="1" ht="16.5" customHeight="1">
      <c r="A236" s="373">
        <v>227</v>
      </c>
      <c r="B236" s="374" t="s">
        <v>1883</v>
      </c>
      <c r="C236" s="367" t="s">
        <v>1197</v>
      </c>
      <c r="D236" s="367" t="s">
        <v>1972</v>
      </c>
      <c r="E236" s="462" t="s">
        <v>1200</v>
      </c>
      <c r="F236" s="369" t="s">
        <v>11</v>
      </c>
      <c r="G236" s="442"/>
      <c r="H236" s="443"/>
      <c r="I236" s="444"/>
      <c r="J236" s="718"/>
      <c r="K236" s="774"/>
    </row>
    <row r="237" spans="1:13" ht="16.5" customHeight="1">
      <c r="A237" s="373">
        <v>228</v>
      </c>
      <c r="B237" s="374" t="s">
        <v>1883</v>
      </c>
      <c r="C237" s="367" t="s">
        <v>224</v>
      </c>
      <c r="D237" s="367" t="s">
        <v>1202</v>
      </c>
      <c r="E237" s="368" t="s">
        <v>1939</v>
      </c>
      <c r="F237" s="369" t="s">
        <v>11</v>
      </c>
      <c r="G237" s="370"/>
      <c r="H237" s="370"/>
      <c r="I237" s="380"/>
      <c r="J237" s="582" t="s">
        <v>1940</v>
      </c>
      <c r="K237" s="372"/>
      <c r="L237" s="381"/>
    </row>
    <row r="238" spans="1:13" ht="16.5" customHeight="1">
      <c r="A238" s="364">
        <v>229</v>
      </c>
      <c r="B238" s="374" t="s">
        <v>1883</v>
      </c>
      <c r="C238" s="367" t="s">
        <v>224</v>
      </c>
      <c r="D238" s="367" t="s">
        <v>1203</v>
      </c>
      <c r="E238" s="368" t="s">
        <v>1941</v>
      </c>
      <c r="F238" s="369" t="s">
        <v>11</v>
      </c>
      <c r="G238" s="370"/>
      <c r="H238" s="370"/>
      <c r="I238" s="380"/>
      <c r="J238" s="582" t="s">
        <v>1942</v>
      </c>
      <c r="K238" s="372"/>
      <c r="L238" s="448"/>
      <c r="M238" s="350" t="s">
        <v>1943</v>
      </c>
    </row>
    <row r="239" spans="1:13" ht="16.5" customHeight="1" thickBot="1">
      <c r="A239" s="373">
        <v>230</v>
      </c>
      <c r="B239" s="449" t="s">
        <v>1883</v>
      </c>
      <c r="C239" s="505" t="s">
        <v>205</v>
      </c>
      <c r="D239" s="450" t="s">
        <v>206</v>
      </c>
      <c r="E239" s="451"/>
      <c r="F239" s="452" t="s">
        <v>11</v>
      </c>
      <c r="G239" s="453"/>
      <c r="H239" s="453"/>
      <c r="I239" s="454"/>
      <c r="J239" s="596"/>
      <c r="K239" s="455"/>
    </row>
    <row r="240" spans="1:13">
      <c r="B240" s="456"/>
      <c r="C240" s="506"/>
      <c r="D240" s="457"/>
      <c r="I240" s="458"/>
      <c r="J240" s="458"/>
    </row>
    <row r="241" spans="9:10">
      <c r="I241" s="458"/>
      <c r="J241" s="458"/>
    </row>
    <row r="242" spans="9:10">
      <c r="I242" s="458"/>
      <c r="J242" s="458"/>
    </row>
    <row r="243" spans="9:10">
      <c r="I243" s="458"/>
      <c r="J243" s="458"/>
    </row>
    <row r="244" spans="9:10">
      <c r="I244" s="458"/>
      <c r="J244" s="458"/>
    </row>
    <row r="245" spans="9:10">
      <c r="I245" s="458"/>
      <c r="J245" s="458"/>
    </row>
    <row r="246" spans="9:10">
      <c r="I246" s="458"/>
      <c r="J246" s="458"/>
    </row>
    <row r="247" spans="9:10">
      <c r="I247" s="458"/>
      <c r="J247" s="458"/>
    </row>
    <row r="248" spans="9:10">
      <c r="I248" s="458"/>
      <c r="J248" s="458"/>
    </row>
    <row r="249" spans="9:10">
      <c r="I249" s="458"/>
      <c r="J249" s="458"/>
    </row>
    <row r="250" spans="9:10">
      <c r="I250" s="458"/>
      <c r="J250" s="458"/>
    </row>
    <row r="251" spans="9:10">
      <c r="I251" s="458"/>
      <c r="J251" s="458"/>
    </row>
    <row r="252" spans="9:10">
      <c r="I252" s="458"/>
      <c r="J252" s="458"/>
    </row>
    <row r="253" spans="9:10">
      <c r="I253" s="458"/>
      <c r="J253" s="458"/>
    </row>
    <row r="254" spans="9:10">
      <c r="I254" s="458"/>
      <c r="J254" s="458"/>
    </row>
    <row r="255" spans="9:10">
      <c r="I255" s="458"/>
      <c r="J255" s="458"/>
    </row>
    <row r="256" spans="9:10">
      <c r="I256" s="458"/>
      <c r="J256" s="458"/>
    </row>
    <row r="257" spans="9:10">
      <c r="I257" s="458"/>
      <c r="J257" s="458"/>
    </row>
    <row r="258" spans="9:10">
      <c r="I258" s="458"/>
      <c r="J258" s="458"/>
    </row>
    <row r="259" spans="9:10">
      <c r="I259" s="458"/>
      <c r="J259" s="458"/>
    </row>
    <row r="260" spans="9:10">
      <c r="I260" s="458"/>
      <c r="J260" s="458"/>
    </row>
    <row r="261" spans="9:10">
      <c r="I261" s="458"/>
      <c r="J261" s="458"/>
    </row>
    <row r="262" spans="9:10" ht="87.75" customHeight="1">
      <c r="I262" s="458"/>
      <c r="J262" s="458"/>
    </row>
    <row r="263" spans="9:10">
      <c r="I263" s="458"/>
      <c r="J263" s="458"/>
    </row>
    <row r="264" spans="9:10">
      <c r="I264" s="458"/>
      <c r="J264" s="458"/>
    </row>
    <row r="265" spans="9:10">
      <c r="I265" s="458"/>
      <c r="J265" s="458"/>
    </row>
    <row r="266" spans="9:10">
      <c r="I266" s="458"/>
      <c r="J266" s="458"/>
    </row>
    <row r="267" spans="9:10">
      <c r="I267" s="458"/>
      <c r="J267" s="458"/>
    </row>
    <row r="268" spans="9:10">
      <c r="I268" s="458"/>
      <c r="J268" s="458"/>
    </row>
    <row r="269" spans="9:10">
      <c r="I269" s="458"/>
      <c r="J269" s="458"/>
    </row>
    <row r="270" spans="9:10">
      <c r="I270" s="458"/>
      <c r="J270" s="458"/>
    </row>
    <row r="271" spans="9:10">
      <c r="I271" s="458"/>
      <c r="J271" s="458"/>
    </row>
    <row r="272" spans="9:10">
      <c r="I272" s="458"/>
      <c r="J272" s="458"/>
    </row>
    <row r="273" spans="9:10">
      <c r="I273" s="458"/>
      <c r="J273" s="458"/>
    </row>
  </sheetData>
  <mergeCells count="16">
    <mergeCell ref="K49:K57"/>
    <mergeCell ref="J233:J236"/>
    <mergeCell ref="K233:K234"/>
    <mergeCell ref="K235:K236"/>
    <mergeCell ref="E1:E8"/>
    <mergeCell ref="K62:K78"/>
    <mergeCell ref="J87:J91"/>
    <mergeCell ref="J116:J122"/>
    <mergeCell ref="K169:K201"/>
    <mergeCell ref="J202:J210"/>
    <mergeCell ref="J218:J232"/>
    <mergeCell ref="J62:J78"/>
    <mergeCell ref="J147:J152"/>
    <mergeCell ref="J135:J140"/>
    <mergeCell ref="K25:K27"/>
    <mergeCell ref="J49:J56"/>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M25" sqref="M25"/>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77" t="s">
        <v>1323</v>
      </c>
      <c r="D1" s="678"/>
      <c r="E1" s="154"/>
      <c r="F1" s="154"/>
      <c r="G1" s="142"/>
      <c r="H1" s="167" t="s">
        <v>5</v>
      </c>
      <c r="I1" s="134"/>
      <c r="J1" s="134"/>
      <c r="K1" s="135"/>
      <c r="L1" s="130"/>
      <c r="M1" s="70"/>
    </row>
    <row r="2" spans="1:13" ht="17.100000000000001" customHeight="1">
      <c r="A2" s="70"/>
      <c r="B2" s="72"/>
      <c r="C2" s="678"/>
      <c r="D2" s="678"/>
      <c r="E2" s="154"/>
      <c r="F2" s="18"/>
      <c r="G2" s="33" t="s">
        <v>6</v>
      </c>
      <c r="H2" s="23">
        <f>COUNTIF(G12:G135,"Not POR")</f>
        <v>34</v>
      </c>
      <c r="I2" s="136"/>
      <c r="J2" s="137"/>
      <c r="K2" s="135"/>
      <c r="L2" s="130"/>
      <c r="M2" s="70"/>
    </row>
    <row r="3" spans="1:13" ht="17.100000000000001" customHeight="1">
      <c r="A3" s="70"/>
      <c r="B3" s="72"/>
      <c r="C3" s="678"/>
      <c r="D3" s="678"/>
      <c r="E3" s="154"/>
      <c r="F3" s="18"/>
      <c r="G3" s="41" t="s">
        <v>7</v>
      </c>
      <c r="H3" s="23">
        <f>COUNTIF(G12:G135,"Pending update")</f>
        <v>0</v>
      </c>
      <c r="I3" s="136"/>
      <c r="J3" s="137"/>
      <c r="K3" s="135"/>
      <c r="L3" s="130"/>
      <c r="M3" s="70"/>
    </row>
    <row r="4" spans="1:13" ht="17.100000000000001" customHeight="1">
      <c r="A4" s="70"/>
      <c r="B4" s="72"/>
      <c r="C4" s="678"/>
      <c r="D4" s="678"/>
      <c r="E4" s="154"/>
      <c r="F4" s="18"/>
      <c r="G4" s="39" t="s">
        <v>8</v>
      </c>
      <c r="H4" s="23">
        <f>COUNTIF(G13:G135,"CHN validation")</f>
        <v>0</v>
      </c>
      <c r="I4" s="136"/>
      <c r="J4" s="137"/>
      <c r="K4" s="135"/>
      <c r="L4" s="130"/>
      <c r="M4" s="70"/>
    </row>
    <row r="5" spans="1:13" ht="17.100000000000001" customHeight="1">
      <c r="A5" s="70"/>
      <c r="B5" s="72"/>
      <c r="C5" s="678"/>
      <c r="D5" s="678"/>
      <c r="E5" s="154"/>
      <c r="F5" s="18"/>
      <c r="G5" s="40" t="s">
        <v>9</v>
      </c>
      <c r="H5" s="23">
        <f>COUNTIF(G12:G135,"New Item")</f>
        <v>0</v>
      </c>
      <c r="I5" s="136"/>
      <c r="J5" s="137"/>
      <c r="K5" s="135"/>
      <c r="L5" s="130"/>
      <c r="M5" s="70"/>
    </row>
    <row r="6" spans="1:13" ht="17.100000000000001" customHeight="1">
      <c r="A6" s="70"/>
      <c r="B6" s="72"/>
      <c r="C6" s="678"/>
      <c r="D6" s="678"/>
      <c r="E6" s="154"/>
      <c r="F6" s="18"/>
      <c r="G6" s="143" t="s">
        <v>10</v>
      </c>
      <c r="H6" s="23">
        <f>COUNTIF(G15:G135,"Modified")</f>
        <v>0</v>
      </c>
      <c r="I6" s="136"/>
      <c r="J6" s="137"/>
      <c r="K6" s="135"/>
      <c r="L6" s="130"/>
      <c r="M6" s="70"/>
    </row>
    <row r="7" spans="1:13" ht="17.100000000000001" customHeight="1">
      <c r="A7" s="70"/>
      <c r="B7" s="72"/>
      <c r="C7" s="678"/>
      <c r="D7" s="678"/>
      <c r="E7" s="154"/>
      <c r="F7" s="18"/>
      <c r="G7" s="44" t="s">
        <v>11</v>
      </c>
      <c r="H7" s="23">
        <f>COUNTIF(G12:G135,"Ready")</f>
        <v>86</v>
      </c>
      <c r="I7" s="136"/>
      <c r="J7" s="137"/>
      <c r="K7" s="135"/>
      <c r="L7" s="130"/>
      <c r="M7" s="70"/>
    </row>
    <row r="8" spans="1:13" ht="17.45" customHeight="1">
      <c r="A8" s="115"/>
      <c r="B8" s="83"/>
      <c r="C8" s="679"/>
      <c r="D8" s="679"/>
      <c r="E8" s="155"/>
      <c r="F8" s="19"/>
      <c r="G8" s="49" t="s">
        <v>12</v>
      </c>
      <c r="H8" s="23">
        <f>COUNTIF(G12:G135,"Not ready")</f>
        <v>4</v>
      </c>
      <c r="I8" s="138"/>
      <c r="J8" s="139"/>
      <c r="K8" s="140"/>
      <c r="L8" s="141"/>
      <c r="M8" s="115"/>
    </row>
    <row r="9" spans="1:13" ht="31.5">
      <c r="A9" s="20" t="s">
        <v>13</v>
      </c>
      <c r="B9" s="21" t="s">
        <v>14</v>
      </c>
      <c r="C9" s="21" t="s">
        <v>15</v>
      </c>
      <c r="D9" s="21" t="s">
        <v>16</v>
      </c>
      <c r="E9" s="21" t="s">
        <v>17</v>
      </c>
      <c r="F9" s="21" t="s">
        <v>18</v>
      </c>
      <c r="G9" s="22" t="s">
        <v>19</v>
      </c>
      <c r="H9" s="22" t="s">
        <v>1324</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1816</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2432</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9" t="s">
        <v>2359</v>
      </c>
      <c r="M25" s="90" t="s">
        <v>2772</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59</v>
      </c>
      <c r="E27" s="157"/>
      <c r="F27" s="157"/>
      <c r="G27" s="49" t="s">
        <v>12</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4" t="s">
        <v>1947</v>
      </c>
      <c r="M32" s="90"/>
    </row>
    <row r="33" spans="1:13" ht="16.5" customHeight="1">
      <c r="A33" s="23">
        <v>24</v>
      </c>
      <c r="B33" s="32" t="s">
        <v>25</v>
      </c>
      <c r="C33" s="31" t="s">
        <v>70</v>
      </c>
      <c r="D33" s="25" t="s">
        <v>73</v>
      </c>
      <c r="E33" s="156" t="s">
        <v>74</v>
      </c>
      <c r="F33" s="156" t="s">
        <v>74</v>
      </c>
      <c r="G33" s="33" t="s">
        <v>6</v>
      </c>
      <c r="H33" s="157"/>
      <c r="I33" s="92"/>
      <c r="J33" s="26"/>
      <c r="K33" s="26"/>
      <c r="L33" s="499" t="s">
        <v>2418</v>
      </c>
      <c r="M33" s="118"/>
    </row>
    <row r="34" spans="1:13" ht="16.5" customHeight="1">
      <c r="A34" s="23">
        <v>25</v>
      </c>
      <c r="B34" s="32" t="s">
        <v>25</v>
      </c>
      <c r="C34" s="31" t="s">
        <v>70</v>
      </c>
      <c r="D34" s="25" t="s">
        <v>75</v>
      </c>
      <c r="E34" s="156" t="s">
        <v>76</v>
      </c>
      <c r="F34" s="156" t="s">
        <v>76</v>
      </c>
      <c r="G34" s="33" t="s">
        <v>6</v>
      </c>
      <c r="H34" s="157"/>
      <c r="I34" s="92"/>
      <c r="J34" s="26"/>
      <c r="K34" s="26"/>
      <c r="L34" s="30" t="s">
        <v>2051</v>
      </c>
      <c r="M34" s="118"/>
    </row>
    <row r="35" spans="1:13" ht="16.5" customHeight="1">
      <c r="A35" s="23">
        <v>26</v>
      </c>
      <c r="B35" s="32" t="s">
        <v>25</v>
      </c>
      <c r="C35" s="31" t="s">
        <v>70</v>
      </c>
      <c r="D35" s="25" t="s">
        <v>77</v>
      </c>
      <c r="E35" s="156" t="s">
        <v>78</v>
      </c>
      <c r="F35" s="156" t="s">
        <v>78</v>
      </c>
      <c r="G35" s="44" t="s">
        <v>11</v>
      </c>
      <c r="H35" s="157"/>
      <c r="I35" s="92"/>
      <c r="J35" s="26"/>
      <c r="K35" s="26"/>
      <c r="L35" s="492" t="s">
        <v>2081</v>
      </c>
      <c r="M35" s="118"/>
    </row>
    <row r="36" spans="1:13" ht="16.5" customHeight="1">
      <c r="A36" s="23">
        <v>27</v>
      </c>
      <c r="B36" s="32" t="s">
        <v>25</v>
      </c>
      <c r="C36" s="31" t="s">
        <v>70</v>
      </c>
      <c r="D36" s="25" t="s">
        <v>79</v>
      </c>
      <c r="E36" s="156" t="s">
        <v>80</v>
      </c>
      <c r="F36" s="156" t="s">
        <v>80</v>
      </c>
      <c r="G36" s="44" t="s">
        <v>11</v>
      </c>
      <c r="H36" s="157"/>
      <c r="I36" s="92"/>
      <c r="J36" s="26"/>
      <c r="K36" s="26"/>
      <c r="L36" s="30" t="s">
        <v>2052</v>
      </c>
      <c r="M36" s="118"/>
    </row>
    <row r="37" spans="1:13" ht="16.5" customHeight="1">
      <c r="A37" s="23">
        <v>28</v>
      </c>
      <c r="B37" s="32" t="s">
        <v>25</v>
      </c>
      <c r="C37" s="31" t="s">
        <v>70</v>
      </c>
      <c r="D37" s="25" t="s">
        <v>81</v>
      </c>
      <c r="E37" s="157"/>
      <c r="F37" s="157"/>
      <c r="G37" s="33" t="s">
        <v>6</v>
      </c>
      <c r="H37" s="157"/>
      <c r="I37" s="92"/>
      <c r="J37" s="26"/>
      <c r="K37" s="26"/>
      <c r="L37" s="30" t="s">
        <v>2053</v>
      </c>
      <c r="M37" s="118"/>
    </row>
    <row r="38" spans="1:13" ht="16.5" customHeight="1">
      <c r="A38" s="23">
        <v>29</v>
      </c>
      <c r="B38" s="32" t="s">
        <v>25</v>
      </c>
      <c r="C38" s="31" t="s">
        <v>70</v>
      </c>
      <c r="D38" s="25" t="s">
        <v>82</v>
      </c>
      <c r="E38" s="157"/>
      <c r="F38" s="157"/>
      <c r="G38" s="33" t="s">
        <v>6</v>
      </c>
      <c r="H38" s="157"/>
      <c r="I38" s="92"/>
      <c r="J38" s="26"/>
      <c r="K38" s="26"/>
      <c r="L38" s="30" t="s">
        <v>2054</v>
      </c>
      <c r="M38" s="118"/>
    </row>
    <row r="39" spans="1:13" ht="16.5" customHeight="1">
      <c r="A39" s="23">
        <v>30</v>
      </c>
      <c r="B39" s="32" t="s">
        <v>25</v>
      </c>
      <c r="C39" s="31" t="s">
        <v>70</v>
      </c>
      <c r="D39" s="25" t="s">
        <v>83</v>
      </c>
      <c r="E39" s="156" t="s">
        <v>84</v>
      </c>
      <c r="F39" s="156" t="s">
        <v>84</v>
      </c>
      <c r="G39" s="44" t="s">
        <v>11</v>
      </c>
      <c r="H39" s="157"/>
      <c r="I39" s="92"/>
      <c r="J39" s="26"/>
      <c r="K39" s="26"/>
      <c r="L39" s="30" t="s">
        <v>2055</v>
      </c>
      <c r="M39" s="118"/>
    </row>
    <row r="40" spans="1:13" ht="16.5" customHeight="1">
      <c r="A40" s="23">
        <v>31</v>
      </c>
      <c r="B40" s="32" t="s">
        <v>25</v>
      </c>
      <c r="C40" s="31" t="s">
        <v>70</v>
      </c>
      <c r="D40" s="25" t="s">
        <v>85</v>
      </c>
      <c r="E40" s="156" t="s">
        <v>86</v>
      </c>
      <c r="F40" s="156" t="s">
        <v>86</v>
      </c>
      <c r="G40" s="44" t="s">
        <v>11</v>
      </c>
      <c r="H40" s="157"/>
      <c r="I40" s="92"/>
      <c r="J40" s="26"/>
      <c r="K40" s="26"/>
      <c r="L40" s="492" t="s">
        <v>2056</v>
      </c>
      <c r="M40" s="118"/>
    </row>
    <row r="41" spans="1:13" ht="16.5" customHeight="1">
      <c r="A41" s="23">
        <v>32</v>
      </c>
      <c r="B41" s="32" t="s">
        <v>25</v>
      </c>
      <c r="C41" s="31" t="s">
        <v>70</v>
      </c>
      <c r="D41" s="25" t="s">
        <v>87</v>
      </c>
      <c r="E41" s="156" t="s">
        <v>88</v>
      </c>
      <c r="F41" s="156" t="s">
        <v>88</v>
      </c>
      <c r="G41" s="44" t="s">
        <v>11</v>
      </c>
      <c r="H41" s="157"/>
      <c r="I41" s="92"/>
      <c r="J41" s="26"/>
      <c r="K41" s="26"/>
      <c r="L41" s="492" t="s">
        <v>2057</v>
      </c>
      <c r="M41" s="118"/>
    </row>
    <row r="42" spans="1:13" ht="16.5" customHeight="1">
      <c r="A42" s="23">
        <v>33</v>
      </c>
      <c r="B42" s="32" t="s">
        <v>25</v>
      </c>
      <c r="C42" s="31" t="s">
        <v>70</v>
      </c>
      <c r="D42" s="25" t="s">
        <v>89</v>
      </c>
      <c r="E42" s="156" t="s">
        <v>90</v>
      </c>
      <c r="F42" s="156" t="s">
        <v>90</v>
      </c>
      <c r="G42" s="44" t="s">
        <v>11</v>
      </c>
      <c r="H42" s="157"/>
      <c r="I42" s="92"/>
      <c r="J42" s="26"/>
      <c r="K42" s="26"/>
      <c r="L42" s="492" t="s">
        <v>2058</v>
      </c>
      <c r="M42" s="118"/>
    </row>
    <row r="43" spans="1:13" ht="16.5" customHeight="1">
      <c r="A43" s="23">
        <v>34</v>
      </c>
      <c r="B43" s="32" t="s">
        <v>25</v>
      </c>
      <c r="C43" s="31" t="s">
        <v>70</v>
      </c>
      <c r="D43" s="25" t="s">
        <v>91</v>
      </c>
      <c r="E43" s="156" t="s">
        <v>92</v>
      </c>
      <c r="F43" s="156" t="s">
        <v>92</v>
      </c>
      <c r="G43" s="44" t="s">
        <v>11</v>
      </c>
      <c r="H43" s="157"/>
      <c r="I43" s="92"/>
      <c r="J43" s="26"/>
      <c r="K43" s="26"/>
      <c r="L43" s="30" t="s">
        <v>2078</v>
      </c>
      <c r="M43" s="118"/>
    </row>
    <row r="44" spans="1:13" ht="16.5" customHeight="1">
      <c r="A44" s="23">
        <v>35</v>
      </c>
      <c r="B44" s="32" t="s">
        <v>25</v>
      </c>
      <c r="C44" s="31" t="s">
        <v>70</v>
      </c>
      <c r="D44" s="25" t="s">
        <v>93</v>
      </c>
      <c r="E44" s="156" t="s">
        <v>94</v>
      </c>
      <c r="F44" s="156" t="s">
        <v>94</v>
      </c>
      <c r="G44" s="44" t="s">
        <v>11</v>
      </c>
      <c r="H44" s="157"/>
      <c r="I44" s="92"/>
      <c r="J44" s="26"/>
      <c r="K44" s="26"/>
      <c r="L44" s="492" t="s">
        <v>2059</v>
      </c>
      <c r="M44" s="118"/>
    </row>
    <row r="45" spans="1:13" ht="16.5" customHeight="1">
      <c r="A45" s="23">
        <v>36</v>
      </c>
      <c r="B45" s="32" t="s">
        <v>25</v>
      </c>
      <c r="C45" s="31" t="s">
        <v>70</v>
      </c>
      <c r="D45" s="25" t="s">
        <v>95</v>
      </c>
      <c r="E45" s="156" t="s">
        <v>96</v>
      </c>
      <c r="F45" s="156" t="s">
        <v>96</v>
      </c>
      <c r="G45" s="44" t="s">
        <v>11</v>
      </c>
      <c r="H45" s="157"/>
      <c r="I45" s="92"/>
      <c r="J45" s="26"/>
      <c r="K45" s="26"/>
      <c r="L45" s="492" t="s">
        <v>2079</v>
      </c>
      <c r="M45" s="118"/>
    </row>
    <row r="46" spans="1:13" ht="16.5" customHeight="1">
      <c r="A46" s="23">
        <v>37</v>
      </c>
      <c r="B46" s="32" t="s">
        <v>25</v>
      </c>
      <c r="C46" s="31" t="s">
        <v>70</v>
      </c>
      <c r="D46" s="25" t="s">
        <v>97</v>
      </c>
      <c r="E46" s="156" t="s">
        <v>98</v>
      </c>
      <c r="F46" s="156" t="s">
        <v>98</v>
      </c>
      <c r="G46" s="44" t="s">
        <v>11</v>
      </c>
      <c r="H46" s="157"/>
      <c r="I46" s="92"/>
      <c r="J46" s="26"/>
      <c r="K46" s="26"/>
      <c r="L46" s="492" t="s">
        <v>2060</v>
      </c>
      <c r="M46" s="118"/>
    </row>
    <row r="47" spans="1:13" ht="16.5" customHeight="1">
      <c r="A47" s="23">
        <v>38</v>
      </c>
      <c r="B47" s="32" t="s">
        <v>25</v>
      </c>
      <c r="C47" s="31" t="s">
        <v>70</v>
      </c>
      <c r="D47" s="25" t="s">
        <v>99</v>
      </c>
      <c r="E47" s="156" t="s">
        <v>98</v>
      </c>
      <c r="F47" s="156" t="s">
        <v>98</v>
      </c>
      <c r="G47" s="44" t="s">
        <v>11</v>
      </c>
      <c r="H47" s="157"/>
      <c r="I47" s="92"/>
      <c r="J47" s="26"/>
      <c r="K47" s="26"/>
      <c r="L47" s="30" t="s">
        <v>2061</v>
      </c>
      <c r="M47" s="118"/>
    </row>
    <row r="48" spans="1:13" ht="16.5" customHeight="1">
      <c r="A48" s="23">
        <v>39</v>
      </c>
      <c r="B48" s="32" t="s">
        <v>25</v>
      </c>
      <c r="C48" s="31" t="s">
        <v>70</v>
      </c>
      <c r="D48" s="25" t="s">
        <v>100</v>
      </c>
      <c r="E48" s="156" t="s">
        <v>96</v>
      </c>
      <c r="F48" s="156" t="s">
        <v>96</v>
      </c>
      <c r="G48" s="44" t="s">
        <v>11</v>
      </c>
      <c r="H48" s="157"/>
      <c r="I48" s="92"/>
      <c r="J48" s="26"/>
      <c r="K48" s="26"/>
      <c r="L48" s="30" t="s">
        <v>2062</v>
      </c>
      <c r="M48" s="118"/>
    </row>
    <row r="49" spans="1:13" ht="16.5" customHeight="1">
      <c r="A49" s="23">
        <v>40</v>
      </c>
      <c r="B49" s="32" t="s">
        <v>25</v>
      </c>
      <c r="C49" s="31" t="s">
        <v>70</v>
      </c>
      <c r="D49" s="25" t="s">
        <v>101</v>
      </c>
      <c r="E49" s="156" t="s">
        <v>96</v>
      </c>
      <c r="F49" s="156" t="s">
        <v>96</v>
      </c>
      <c r="G49" s="44" t="s">
        <v>11</v>
      </c>
      <c r="H49" s="157"/>
      <c r="I49" s="92"/>
      <c r="J49" s="26"/>
      <c r="K49" s="26"/>
      <c r="L49" s="30" t="s">
        <v>2062</v>
      </c>
      <c r="M49" s="118"/>
    </row>
    <row r="50" spans="1:13" ht="16.5" customHeight="1">
      <c r="A50" s="23">
        <v>41</v>
      </c>
      <c r="B50" s="32" t="s">
        <v>25</v>
      </c>
      <c r="C50" s="31" t="s">
        <v>70</v>
      </c>
      <c r="D50" s="25" t="s">
        <v>102</v>
      </c>
      <c r="E50" s="156" t="s">
        <v>96</v>
      </c>
      <c r="F50" s="156" t="s">
        <v>96</v>
      </c>
      <c r="G50" s="44" t="s">
        <v>11</v>
      </c>
      <c r="H50" s="157"/>
      <c r="I50" s="92"/>
      <c r="J50" s="26"/>
      <c r="K50" s="26"/>
      <c r="L50" s="30" t="s">
        <v>2061</v>
      </c>
      <c r="M50" s="118"/>
    </row>
    <row r="51" spans="1:13" ht="16.5" customHeight="1">
      <c r="A51" s="23">
        <v>42</v>
      </c>
      <c r="B51" s="32" t="s">
        <v>25</v>
      </c>
      <c r="C51" s="31" t="s">
        <v>70</v>
      </c>
      <c r="D51" s="25" t="s">
        <v>103</v>
      </c>
      <c r="E51" s="156" t="s">
        <v>96</v>
      </c>
      <c r="F51" s="156" t="s">
        <v>96</v>
      </c>
      <c r="G51" s="44" t="s">
        <v>11</v>
      </c>
      <c r="H51" s="157"/>
      <c r="I51" s="92"/>
      <c r="J51" s="26"/>
      <c r="K51" s="26"/>
      <c r="L51" s="492" t="s">
        <v>2063</v>
      </c>
      <c r="M51" s="118"/>
    </row>
    <row r="52" spans="1:13" ht="16.5" customHeight="1">
      <c r="A52" s="23">
        <v>43</v>
      </c>
      <c r="B52" s="32" t="s">
        <v>25</v>
      </c>
      <c r="C52" s="31" t="s">
        <v>70</v>
      </c>
      <c r="D52" s="25" t="s">
        <v>104</v>
      </c>
      <c r="E52" s="156" t="s">
        <v>105</v>
      </c>
      <c r="F52" s="156" t="s">
        <v>105</v>
      </c>
      <c r="G52" s="44" t="s">
        <v>11</v>
      </c>
      <c r="H52" s="157"/>
      <c r="I52" s="92"/>
      <c r="J52" s="26"/>
      <c r="K52" s="26"/>
      <c r="L52" s="30" t="s">
        <v>2080</v>
      </c>
      <c r="M52" s="118"/>
    </row>
    <row r="53" spans="1:13" ht="16.5" customHeight="1">
      <c r="A53" s="23">
        <v>44</v>
      </c>
      <c r="B53" s="32" t="s">
        <v>25</v>
      </c>
      <c r="C53" s="31" t="s">
        <v>70</v>
      </c>
      <c r="D53" s="25" t="s">
        <v>106</v>
      </c>
      <c r="E53" s="156" t="s">
        <v>107</v>
      </c>
      <c r="F53" s="156" t="s">
        <v>107</v>
      </c>
      <c r="G53" s="44" t="s">
        <v>11</v>
      </c>
      <c r="H53" s="157"/>
      <c r="I53" s="92"/>
      <c r="J53" s="26"/>
      <c r="K53" s="26"/>
      <c r="L53" s="30" t="s">
        <v>2080</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1325</v>
      </c>
      <c r="E63" s="157"/>
      <c r="F63" s="157"/>
      <c r="G63" s="44" t="s">
        <v>11</v>
      </c>
      <c r="H63" s="157"/>
      <c r="I63" s="92"/>
      <c r="J63" s="27" t="s">
        <v>123</v>
      </c>
      <c r="K63" s="26"/>
      <c r="L63" s="27" t="s">
        <v>124</v>
      </c>
      <c r="M63" s="118"/>
    </row>
    <row r="64" spans="1:13" ht="16.5" customHeight="1">
      <c r="A64" s="23">
        <v>55</v>
      </c>
      <c r="B64" s="32" t="s">
        <v>25</v>
      </c>
      <c r="C64" s="63" t="s">
        <v>122</v>
      </c>
      <c r="D64" s="25" t="s">
        <v>1326</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83" t="s">
        <v>2077</v>
      </c>
      <c r="M72" s="118"/>
    </row>
    <row r="73" spans="1:13" ht="16.5" customHeight="1">
      <c r="A73" s="23">
        <v>64</v>
      </c>
      <c r="B73" s="32" t="s">
        <v>25</v>
      </c>
      <c r="C73" s="31" t="s">
        <v>70</v>
      </c>
      <c r="D73" s="25" t="s">
        <v>151</v>
      </c>
      <c r="E73" s="156" t="s">
        <v>152</v>
      </c>
      <c r="F73" s="156" t="s">
        <v>152</v>
      </c>
      <c r="G73" s="33" t="s">
        <v>6</v>
      </c>
      <c r="H73" s="157"/>
      <c r="I73" s="35"/>
      <c r="J73" s="26"/>
      <c r="K73" s="26"/>
      <c r="L73" s="684"/>
      <c r="M73" s="118"/>
    </row>
    <row r="74" spans="1:13" ht="16.5" customHeight="1">
      <c r="A74" s="23">
        <v>65</v>
      </c>
      <c r="B74" s="32" t="s">
        <v>25</v>
      </c>
      <c r="C74" s="31" t="s">
        <v>70</v>
      </c>
      <c r="D74" s="25" t="s">
        <v>153</v>
      </c>
      <c r="E74" s="156" t="s">
        <v>154</v>
      </c>
      <c r="F74" s="156" t="s">
        <v>154</v>
      </c>
      <c r="G74" s="33" t="s">
        <v>6</v>
      </c>
      <c r="H74" s="157"/>
      <c r="I74" s="35"/>
      <c r="J74" s="26"/>
      <c r="K74" s="26"/>
      <c r="L74" s="684"/>
      <c r="M74" s="118"/>
    </row>
    <row r="75" spans="1:13" ht="16.5" customHeight="1">
      <c r="A75" s="23">
        <v>66</v>
      </c>
      <c r="B75" s="32" t="s">
        <v>25</v>
      </c>
      <c r="C75" s="31" t="s">
        <v>70</v>
      </c>
      <c r="D75" s="25" t="s">
        <v>155</v>
      </c>
      <c r="E75" s="156" t="s">
        <v>156</v>
      </c>
      <c r="F75" s="156" t="s">
        <v>156</v>
      </c>
      <c r="G75" s="33" t="s">
        <v>6</v>
      </c>
      <c r="H75" s="157"/>
      <c r="I75" s="35"/>
      <c r="J75" s="26"/>
      <c r="K75" s="26"/>
      <c r="L75" s="684"/>
      <c r="M75" s="118"/>
    </row>
    <row r="76" spans="1:13" ht="16.5" customHeight="1">
      <c r="A76" s="23">
        <v>67</v>
      </c>
      <c r="B76" s="32" t="s">
        <v>25</v>
      </c>
      <c r="C76" s="31" t="s">
        <v>70</v>
      </c>
      <c r="D76" s="25" t="s">
        <v>157</v>
      </c>
      <c r="E76" s="156" t="s">
        <v>158</v>
      </c>
      <c r="F76" s="156" t="s">
        <v>158</v>
      </c>
      <c r="G76" s="33" t="s">
        <v>6</v>
      </c>
      <c r="H76" s="157"/>
      <c r="I76" s="35"/>
      <c r="J76" s="26"/>
      <c r="K76" s="26"/>
      <c r="L76" s="684"/>
      <c r="M76" s="118"/>
    </row>
    <row r="77" spans="1:13" ht="16.5" customHeight="1">
      <c r="A77" s="23">
        <v>68</v>
      </c>
      <c r="B77" s="32" t="s">
        <v>25</v>
      </c>
      <c r="C77" s="31" t="s">
        <v>70</v>
      </c>
      <c r="D77" s="25" t="s">
        <v>159</v>
      </c>
      <c r="E77" s="156" t="s">
        <v>160</v>
      </c>
      <c r="F77" s="156" t="s">
        <v>160</v>
      </c>
      <c r="G77" s="33" t="s">
        <v>6</v>
      </c>
      <c r="H77" s="157"/>
      <c r="I77" s="35"/>
      <c r="J77" s="26"/>
      <c r="K77" s="26"/>
      <c r="L77" s="684"/>
      <c r="M77" s="118"/>
    </row>
    <row r="78" spans="1:13" ht="16.5" customHeight="1">
      <c r="A78" s="23">
        <v>69</v>
      </c>
      <c r="B78" s="32" t="s">
        <v>25</v>
      </c>
      <c r="C78" s="31" t="s">
        <v>70</v>
      </c>
      <c r="D78" s="25" t="s">
        <v>161</v>
      </c>
      <c r="E78" s="156" t="s">
        <v>162</v>
      </c>
      <c r="F78" s="156" t="s">
        <v>162</v>
      </c>
      <c r="G78" s="33" t="s">
        <v>6</v>
      </c>
      <c r="H78" s="157"/>
      <c r="I78" s="35"/>
      <c r="J78" s="26"/>
      <c r="K78" s="26"/>
      <c r="L78" s="684"/>
      <c r="M78" s="118"/>
    </row>
    <row r="79" spans="1:13" ht="16.5" customHeight="1">
      <c r="A79" s="23">
        <v>70</v>
      </c>
      <c r="B79" s="32" t="s">
        <v>25</v>
      </c>
      <c r="C79" s="31" t="s">
        <v>70</v>
      </c>
      <c r="D79" s="25" t="s">
        <v>163</v>
      </c>
      <c r="E79" s="156" t="s">
        <v>164</v>
      </c>
      <c r="F79" s="156" t="s">
        <v>164</v>
      </c>
      <c r="G79" s="33" t="s">
        <v>6</v>
      </c>
      <c r="H79" s="157"/>
      <c r="I79" s="35"/>
      <c r="J79" s="26"/>
      <c r="K79" s="26"/>
      <c r="L79" s="684"/>
      <c r="M79" s="118"/>
    </row>
    <row r="80" spans="1:13" ht="16.5" customHeight="1">
      <c r="A80" s="23">
        <v>71</v>
      </c>
      <c r="B80" s="32" t="s">
        <v>25</v>
      </c>
      <c r="C80" s="31" t="s">
        <v>70</v>
      </c>
      <c r="D80" s="25" t="s">
        <v>165</v>
      </c>
      <c r="E80" s="156" t="s">
        <v>166</v>
      </c>
      <c r="F80" s="156" t="s">
        <v>166</v>
      </c>
      <c r="G80" s="33" t="s">
        <v>6</v>
      </c>
      <c r="H80" s="157"/>
      <c r="I80" s="35"/>
      <c r="J80" s="30" t="s">
        <v>167</v>
      </c>
      <c r="K80" s="26"/>
      <c r="L80" s="685"/>
      <c r="M80" s="118"/>
    </row>
    <row r="81" spans="1:14" ht="16.5" customHeight="1">
      <c r="A81" s="23">
        <v>72</v>
      </c>
      <c r="B81" s="32" t="s">
        <v>25</v>
      </c>
      <c r="C81" s="31" t="s">
        <v>70</v>
      </c>
      <c r="D81" s="25" t="s">
        <v>168</v>
      </c>
      <c r="E81" s="156" t="s">
        <v>169</v>
      </c>
      <c r="F81" s="156" t="s">
        <v>169</v>
      </c>
      <c r="G81" s="33" t="s">
        <v>6</v>
      </c>
      <c r="H81" s="157"/>
      <c r="I81" s="35"/>
      <c r="J81" s="30" t="s">
        <v>170</v>
      </c>
      <c r="K81" s="26"/>
      <c r="L81" s="680" t="s">
        <v>171</v>
      </c>
      <c r="M81" s="118"/>
    </row>
    <row r="82" spans="1:14" ht="16.5" customHeight="1">
      <c r="A82" s="23">
        <v>73</v>
      </c>
      <c r="B82" s="32" t="s">
        <v>25</v>
      </c>
      <c r="C82" s="31" t="s">
        <v>70</v>
      </c>
      <c r="D82" s="25" t="s">
        <v>172</v>
      </c>
      <c r="E82" s="156" t="s">
        <v>152</v>
      </c>
      <c r="F82" s="156" t="s">
        <v>152</v>
      </c>
      <c r="G82" s="33" t="s">
        <v>6</v>
      </c>
      <c r="H82" s="157"/>
      <c r="I82" s="35"/>
      <c r="J82" s="26"/>
      <c r="K82" s="26"/>
      <c r="L82" s="681"/>
      <c r="M82" s="118"/>
    </row>
    <row r="83" spans="1:14" ht="16.5" customHeight="1">
      <c r="A83" s="23">
        <v>74</v>
      </c>
      <c r="B83" s="32" t="s">
        <v>25</v>
      </c>
      <c r="C83" s="31" t="s">
        <v>70</v>
      </c>
      <c r="D83" s="25" t="s">
        <v>173</v>
      </c>
      <c r="E83" s="156" t="s">
        <v>174</v>
      </c>
      <c r="F83" s="156" t="s">
        <v>174</v>
      </c>
      <c r="G83" s="33" t="s">
        <v>6</v>
      </c>
      <c r="H83" s="157"/>
      <c r="I83" s="35"/>
      <c r="J83" s="26"/>
      <c r="K83" s="26"/>
      <c r="L83" s="681"/>
      <c r="M83" s="118"/>
    </row>
    <row r="84" spans="1:14" ht="16.5" customHeight="1">
      <c r="A84" s="23">
        <v>75</v>
      </c>
      <c r="B84" s="32" t="s">
        <v>25</v>
      </c>
      <c r="C84" s="31" t="s">
        <v>70</v>
      </c>
      <c r="D84" s="25" t="s">
        <v>175</v>
      </c>
      <c r="E84" s="156" t="s">
        <v>176</v>
      </c>
      <c r="F84" s="156" t="s">
        <v>176</v>
      </c>
      <c r="G84" s="33" t="s">
        <v>6</v>
      </c>
      <c r="H84" s="157"/>
      <c r="I84" s="35"/>
      <c r="J84" s="26"/>
      <c r="K84" s="26"/>
      <c r="L84" s="681"/>
      <c r="M84" s="118"/>
    </row>
    <row r="85" spans="1:14" ht="16.5" customHeight="1">
      <c r="A85" s="23">
        <v>76</v>
      </c>
      <c r="B85" s="32" t="s">
        <v>25</v>
      </c>
      <c r="C85" s="31" t="s">
        <v>70</v>
      </c>
      <c r="D85" s="25" t="s">
        <v>177</v>
      </c>
      <c r="E85" s="156" t="s">
        <v>178</v>
      </c>
      <c r="F85" s="156" t="s">
        <v>178</v>
      </c>
      <c r="G85" s="33" t="s">
        <v>6</v>
      </c>
      <c r="H85" s="157"/>
      <c r="I85" s="35"/>
      <c r="J85" s="26"/>
      <c r="K85" s="26"/>
      <c r="L85" s="681"/>
      <c r="M85" s="118"/>
    </row>
    <row r="86" spans="1:14" ht="16.5" customHeight="1">
      <c r="A86" s="23">
        <v>77</v>
      </c>
      <c r="B86" s="32" t="s">
        <v>25</v>
      </c>
      <c r="C86" s="31" t="s">
        <v>70</v>
      </c>
      <c r="D86" s="25" t="s">
        <v>179</v>
      </c>
      <c r="E86" s="156" t="s">
        <v>180</v>
      </c>
      <c r="F86" s="156" t="s">
        <v>180</v>
      </c>
      <c r="G86" s="33" t="s">
        <v>6</v>
      </c>
      <c r="H86" s="157"/>
      <c r="I86" s="35"/>
      <c r="J86" s="26"/>
      <c r="K86" s="26"/>
      <c r="L86" s="681"/>
      <c r="M86" s="118"/>
    </row>
    <row r="87" spans="1:14" ht="16.5" customHeight="1">
      <c r="A87" s="23">
        <v>78</v>
      </c>
      <c r="B87" s="32" t="s">
        <v>25</v>
      </c>
      <c r="C87" s="31" t="s">
        <v>70</v>
      </c>
      <c r="D87" s="25" t="s">
        <v>181</v>
      </c>
      <c r="E87" s="156" t="s">
        <v>162</v>
      </c>
      <c r="F87" s="156" t="s">
        <v>162</v>
      </c>
      <c r="G87" s="33" t="s">
        <v>6</v>
      </c>
      <c r="H87" s="157"/>
      <c r="I87" s="35"/>
      <c r="J87" s="26"/>
      <c r="K87" s="26"/>
      <c r="L87" s="681"/>
      <c r="M87" s="118"/>
    </row>
    <row r="88" spans="1:14" ht="16.5" customHeight="1">
      <c r="A88" s="23">
        <v>79</v>
      </c>
      <c r="B88" s="32" t="s">
        <v>25</v>
      </c>
      <c r="C88" s="31" t="s">
        <v>70</v>
      </c>
      <c r="D88" s="25" t="s">
        <v>182</v>
      </c>
      <c r="E88" s="156" t="s">
        <v>183</v>
      </c>
      <c r="F88" s="156" t="s">
        <v>183</v>
      </c>
      <c r="G88" s="33" t="s">
        <v>6</v>
      </c>
      <c r="H88" s="157"/>
      <c r="I88" s="35"/>
      <c r="J88" s="30" t="s">
        <v>184</v>
      </c>
      <c r="K88" s="26"/>
      <c r="L88" s="682"/>
      <c r="M88" s="118"/>
    </row>
    <row r="89" spans="1:14" s="218" customFormat="1" ht="16.5" customHeight="1">
      <c r="A89" s="23">
        <v>80</v>
      </c>
      <c r="B89" s="508" t="s">
        <v>25</v>
      </c>
      <c r="C89" s="213" t="s">
        <v>185</v>
      </c>
      <c r="D89" s="213" t="s">
        <v>1517</v>
      </c>
      <c r="E89" s="214" t="s">
        <v>2108</v>
      </c>
      <c r="F89" s="214" t="s">
        <v>2108</v>
      </c>
      <c r="G89" s="44" t="s">
        <v>11</v>
      </c>
      <c r="H89" s="214"/>
      <c r="I89" s="214"/>
      <c r="J89" s="216"/>
      <c r="K89" s="510"/>
      <c r="L89" s="513" t="s">
        <v>2370</v>
      </c>
      <c r="M89" s="258"/>
      <c r="N89" s="217"/>
    </row>
    <row r="90" spans="1:14" s="218" customFormat="1" ht="16.5" customHeight="1">
      <c r="A90" s="23">
        <v>81</v>
      </c>
      <c r="B90" s="508" t="s">
        <v>25</v>
      </c>
      <c r="C90" s="213" t="s">
        <v>185</v>
      </c>
      <c r="D90" s="213" t="s">
        <v>1518</v>
      </c>
      <c r="E90" s="214" t="s">
        <v>2109</v>
      </c>
      <c r="F90" s="214" t="s">
        <v>2109</v>
      </c>
      <c r="G90" s="44" t="s">
        <v>11</v>
      </c>
      <c r="H90" s="214"/>
      <c r="I90" s="214"/>
      <c r="J90" s="216"/>
      <c r="K90" s="510"/>
      <c r="L90" s="513" t="s">
        <v>2116</v>
      </c>
      <c r="M90" s="258"/>
      <c r="N90" s="217"/>
    </row>
    <row r="91" spans="1:14" s="218" customFormat="1" ht="16.5" customHeight="1">
      <c r="A91" s="23">
        <v>82</v>
      </c>
      <c r="B91" s="508" t="s">
        <v>25</v>
      </c>
      <c r="C91" s="213" t="s">
        <v>185</v>
      </c>
      <c r="D91" s="213" t="s">
        <v>1519</v>
      </c>
      <c r="E91" s="214" t="s">
        <v>2112</v>
      </c>
      <c r="F91" s="214" t="s">
        <v>2112</v>
      </c>
      <c r="G91" s="44" t="s">
        <v>11</v>
      </c>
      <c r="H91" s="214"/>
      <c r="I91" s="214"/>
      <c r="J91" s="216"/>
      <c r="K91" s="518"/>
      <c r="L91" s="514" t="s">
        <v>2130</v>
      </c>
      <c r="M91" s="258"/>
      <c r="N91" s="217"/>
    </row>
    <row r="92" spans="1:14" s="218" customFormat="1" ht="16.5" customHeight="1">
      <c r="A92" s="23">
        <v>83</v>
      </c>
      <c r="B92" s="508" t="s">
        <v>25</v>
      </c>
      <c r="C92" s="213" t="s">
        <v>185</v>
      </c>
      <c r="D92" s="213" t="s">
        <v>2110</v>
      </c>
      <c r="E92" s="214" t="s">
        <v>2112</v>
      </c>
      <c r="F92" s="214" t="s">
        <v>2112</v>
      </c>
      <c r="G92" s="44" t="s">
        <v>11</v>
      </c>
      <c r="H92" s="214"/>
      <c r="I92" s="214"/>
      <c r="J92" s="216"/>
      <c r="K92" s="510"/>
      <c r="L92" s="515" t="s">
        <v>2146</v>
      </c>
      <c r="M92" s="258"/>
      <c r="N92" s="217"/>
    </row>
    <row r="93" spans="1:14" s="218" customFormat="1" ht="16.5" customHeight="1">
      <c r="A93" s="23">
        <v>84</v>
      </c>
      <c r="B93" s="508" t="s">
        <v>25</v>
      </c>
      <c r="C93" s="213" t="s">
        <v>185</v>
      </c>
      <c r="D93" s="213" t="s">
        <v>2111</v>
      </c>
      <c r="E93" s="398" t="s">
        <v>2112</v>
      </c>
      <c r="F93" s="398" t="s">
        <v>2112</v>
      </c>
      <c r="G93" s="44" t="s">
        <v>11</v>
      </c>
      <c r="H93" s="398"/>
      <c r="I93" s="398"/>
      <c r="J93" s="510"/>
      <c r="K93" s="510"/>
      <c r="L93" s="515" t="s">
        <v>2131</v>
      </c>
      <c r="M93" s="511"/>
      <c r="N93" s="217"/>
    </row>
    <row r="94" spans="1:14" s="350" customFormat="1" ht="16.5" customHeight="1">
      <c r="A94" s="23">
        <v>85</v>
      </c>
      <c r="B94" s="508" t="s">
        <v>25</v>
      </c>
      <c r="C94" s="367" t="s">
        <v>185</v>
      </c>
      <c r="D94" s="367" t="s">
        <v>1425</v>
      </c>
      <c r="E94" s="214" t="s">
        <v>2112</v>
      </c>
      <c r="F94" s="214" t="s">
        <v>2112</v>
      </c>
      <c r="G94" s="44" t="s">
        <v>11</v>
      </c>
      <c r="H94" s="370"/>
      <c r="I94" s="370"/>
      <c r="J94" s="371"/>
      <c r="K94" s="371"/>
      <c r="L94" s="517" t="s">
        <v>2369</v>
      </c>
      <c r="M94" s="372"/>
    </row>
    <row r="95" spans="1:14" s="218" customFormat="1" ht="16.5" customHeight="1">
      <c r="A95" s="23">
        <v>86</v>
      </c>
      <c r="B95" s="508" t="s">
        <v>25</v>
      </c>
      <c r="C95" s="213" t="s">
        <v>185</v>
      </c>
      <c r="D95" s="213" t="s">
        <v>2148</v>
      </c>
      <c r="E95" s="214" t="s">
        <v>186</v>
      </c>
      <c r="F95" s="214" t="s">
        <v>186</v>
      </c>
      <c r="G95" s="44" t="s">
        <v>11</v>
      </c>
      <c r="H95" s="214"/>
      <c r="I95" s="214"/>
      <c r="J95" s="215" t="s">
        <v>2143</v>
      </c>
      <c r="K95" s="401"/>
      <c r="L95" s="686" t="s">
        <v>2368</v>
      </c>
      <c r="M95" s="258"/>
      <c r="N95" s="217"/>
    </row>
    <row r="96" spans="1:14" s="218" customFormat="1" ht="16.5" customHeight="1">
      <c r="A96" s="23">
        <v>87</v>
      </c>
      <c r="B96" s="508" t="s">
        <v>25</v>
      </c>
      <c r="C96" s="213" t="s">
        <v>185</v>
      </c>
      <c r="D96" s="213" t="s">
        <v>2149</v>
      </c>
      <c r="E96" s="214" t="s">
        <v>186</v>
      </c>
      <c r="F96" s="214" t="s">
        <v>186</v>
      </c>
      <c r="G96" s="44" t="s">
        <v>11</v>
      </c>
      <c r="H96" s="214"/>
      <c r="I96" s="214"/>
      <c r="J96" s="219"/>
      <c r="K96" s="512"/>
      <c r="L96" s="687"/>
      <c r="M96" s="258"/>
      <c r="N96" s="217"/>
    </row>
    <row r="97" spans="1:14" s="218" customFormat="1" ht="16.5" customHeight="1">
      <c r="A97" s="23">
        <v>88</v>
      </c>
      <c r="B97" s="508" t="s">
        <v>25</v>
      </c>
      <c r="C97" s="213" t="s">
        <v>185</v>
      </c>
      <c r="D97" s="213" t="s">
        <v>2150</v>
      </c>
      <c r="E97" s="214" t="s">
        <v>186</v>
      </c>
      <c r="F97" s="214" t="s">
        <v>186</v>
      </c>
      <c r="G97" s="44" t="s">
        <v>11</v>
      </c>
      <c r="H97" s="214"/>
      <c r="I97" s="214"/>
      <c r="J97" s="219"/>
      <c r="K97" s="512"/>
      <c r="L97" s="687"/>
      <c r="M97" s="258"/>
      <c r="N97" s="217"/>
    </row>
    <row r="98" spans="1:14" s="218" customFormat="1" ht="16.5" customHeight="1">
      <c r="A98" s="23">
        <v>89</v>
      </c>
      <c r="B98" s="508" t="s">
        <v>25</v>
      </c>
      <c r="C98" s="213" t="s">
        <v>185</v>
      </c>
      <c r="D98" s="213" t="s">
        <v>2147</v>
      </c>
      <c r="E98" s="214" t="s">
        <v>186</v>
      </c>
      <c r="F98" s="214" t="s">
        <v>186</v>
      </c>
      <c r="G98" s="44" t="s">
        <v>11</v>
      </c>
      <c r="H98" s="214"/>
      <c r="I98" s="214"/>
      <c r="J98" s="219"/>
      <c r="K98" s="512"/>
      <c r="L98" s="687"/>
      <c r="M98" s="258"/>
      <c r="N98" s="217"/>
    </row>
    <row r="99" spans="1:14" s="218" customFormat="1" ht="16.5" customHeight="1">
      <c r="A99" s="23">
        <v>90</v>
      </c>
      <c r="B99" s="520" t="s">
        <v>25</v>
      </c>
      <c r="C99" s="213" t="s">
        <v>185</v>
      </c>
      <c r="D99" s="213" t="s">
        <v>2151</v>
      </c>
      <c r="E99" s="214" t="s">
        <v>186</v>
      </c>
      <c r="F99" s="214" t="s">
        <v>186</v>
      </c>
      <c r="G99" s="44" t="s">
        <v>11</v>
      </c>
      <c r="H99" s="521"/>
      <c r="I99" s="521"/>
      <c r="J99" s="522"/>
      <c r="K99" s="522"/>
      <c r="L99" s="687"/>
      <c r="M99" s="523"/>
      <c r="N99" s="217"/>
    </row>
    <row r="100" spans="1:14" s="218" customFormat="1" ht="16.5" customHeight="1">
      <c r="A100" s="23">
        <v>91</v>
      </c>
      <c r="B100" s="520" t="s">
        <v>25</v>
      </c>
      <c r="C100" s="213" t="s">
        <v>185</v>
      </c>
      <c r="D100" s="213" t="s">
        <v>2152</v>
      </c>
      <c r="E100" s="398" t="s">
        <v>2112</v>
      </c>
      <c r="F100" s="398" t="s">
        <v>2112</v>
      </c>
      <c r="G100" s="44" t="s">
        <v>11</v>
      </c>
      <c r="H100" s="521"/>
      <c r="I100" s="521"/>
      <c r="J100" s="522"/>
      <c r="K100" s="522"/>
      <c r="L100" s="688"/>
      <c r="M100" s="523"/>
      <c r="N100" s="217"/>
    </row>
    <row r="101" spans="1:14" s="218" customFormat="1" ht="16.5" customHeight="1">
      <c r="A101" s="23">
        <v>92</v>
      </c>
      <c r="B101" s="520" t="s">
        <v>25</v>
      </c>
      <c r="C101" s="213" t="s">
        <v>185</v>
      </c>
      <c r="D101" s="213" t="s">
        <v>1521</v>
      </c>
      <c r="E101" s="214" t="s">
        <v>2108</v>
      </c>
      <c r="F101" s="214" t="s">
        <v>2108</v>
      </c>
      <c r="G101" s="44" t="s">
        <v>11</v>
      </c>
      <c r="H101" s="214"/>
      <c r="I101" s="214"/>
      <c r="J101" s="219"/>
      <c r="K101" s="512"/>
      <c r="L101" s="516" t="s">
        <v>2371</v>
      </c>
      <c r="M101" s="258"/>
      <c r="N101" s="217"/>
    </row>
    <row r="102" spans="1:14" s="218" customFormat="1" ht="16.5" customHeight="1">
      <c r="A102" s="23">
        <v>93</v>
      </c>
      <c r="B102" s="520" t="s">
        <v>25</v>
      </c>
      <c r="C102" s="213" t="s">
        <v>185</v>
      </c>
      <c r="D102" s="213" t="s">
        <v>1523</v>
      </c>
      <c r="E102" s="214" t="s">
        <v>2109</v>
      </c>
      <c r="F102" s="214" t="s">
        <v>2109</v>
      </c>
      <c r="G102" s="44" t="s">
        <v>11</v>
      </c>
      <c r="H102" s="214"/>
      <c r="I102" s="214"/>
      <c r="J102" s="219"/>
      <c r="K102" s="512"/>
      <c r="L102" s="513" t="s">
        <v>2132</v>
      </c>
      <c r="M102" s="258"/>
      <c r="N102" s="217"/>
    </row>
    <row r="103" spans="1:14" s="218" customFormat="1" ht="16.5" customHeight="1">
      <c r="A103" s="23">
        <v>94</v>
      </c>
      <c r="B103" s="520" t="s">
        <v>25</v>
      </c>
      <c r="C103" s="213" t="s">
        <v>185</v>
      </c>
      <c r="D103" s="213" t="s">
        <v>1524</v>
      </c>
      <c r="E103" s="214" t="s">
        <v>2112</v>
      </c>
      <c r="F103" s="214" t="s">
        <v>2112</v>
      </c>
      <c r="G103" s="44" t="s">
        <v>11</v>
      </c>
      <c r="H103" s="214"/>
      <c r="I103" s="214"/>
      <c r="J103" s="219"/>
      <c r="K103" s="519"/>
      <c r="L103" s="514" t="s">
        <v>2133</v>
      </c>
      <c r="M103" s="258"/>
      <c r="N103" s="217"/>
    </row>
    <row r="104" spans="1:14" s="218" customFormat="1" ht="16.5" customHeight="1">
      <c r="A104" s="23">
        <v>95</v>
      </c>
      <c r="B104" s="520" t="s">
        <v>25</v>
      </c>
      <c r="C104" s="213" t="s">
        <v>185</v>
      </c>
      <c r="D104" s="213" t="s">
        <v>2113</v>
      </c>
      <c r="E104" s="214" t="s">
        <v>2112</v>
      </c>
      <c r="F104" s="214" t="s">
        <v>2112</v>
      </c>
      <c r="G104" s="44" t="s">
        <v>11</v>
      </c>
      <c r="H104" s="398"/>
      <c r="I104" s="398"/>
      <c r="J104" s="512"/>
      <c r="K104" s="512"/>
      <c r="L104" s="515" t="s">
        <v>2134</v>
      </c>
      <c r="M104" s="511"/>
      <c r="N104" s="217"/>
    </row>
    <row r="105" spans="1:14" s="218" customFormat="1" ht="16.5" customHeight="1">
      <c r="A105" s="23">
        <v>96</v>
      </c>
      <c r="B105" s="520" t="s">
        <v>25</v>
      </c>
      <c r="C105" s="213" t="s">
        <v>185</v>
      </c>
      <c r="D105" s="213" t="s">
        <v>2114</v>
      </c>
      <c r="E105" s="214" t="s">
        <v>2112</v>
      </c>
      <c r="F105" s="214" t="s">
        <v>2112</v>
      </c>
      <c r="G105" s="44" t="s">
        <v>11</v>
      </c>
      <c r="H105" s="214"/>
      <c r="I105" s="214"/>
      <c r="J105" s="219"/>
      <c r="K105" s="512"/>
      <c r="L105" s="515" t="s">
        <v>2135</v>
      </c>
      <c r="M105" s="258"/>
      <c r="N105" s="217"/>
    </row>
    <row r="106" spans="1:14" s="350" customFormat="1" ht="16.5" customHeight="1">
      <c r="A106" s="23">
        <v>97</v>
      </c>
      <c r="B106" s="520" t="s">
        <v>25</v>
      </c>
      <c r="C106" s="213" t="s">
        <v>185</v>
      </c>
      <c r="D106" s="367" t="s">
        <v>1426</v>
      </c>
      <c r="E106" s="214" t="s">
        <v>2112</v>
      </c>
      <c r="F106" s="214" t="s">
        <v>2112</v>
      </c>
      <c r="G106" s="44" t="s">
        <v>11</v>
      </c>
      <c r="H106" s="370"/>
      <c r="I106" s="370"/>
      <c r="J106" s="371"/>
      <c r="K106" s="371"/>
      <c r="L106" s="517" t="s">
        <v>2372</v>
      </c>
      <c r="M106" s="372"/>
    </row>
    <row r="107" spans="1:14" s="218" customFormat="1" ht="16.5" customHeight="1">
      <c r="A107" s="23">
        <v>98</v>
      </c>
      <c r="B107" s="520" t="s">
        <v>25</v>
      </c>
      <c r="C107" s="213" t="s">
        <v>185</v>
      </c>
      <c r="D107" s="213" t="s">
        <v>2153</v>
      </c>
      <c r="E107" s="214" t="s">
        <v>186</v>
      </c>
      <c r="F107" s="214" t="s">
        <v>186</v>
      </c>
      <c r="G107" s="44" t="s">
        <v>11</v>
      </c>
      <c r="H107" s="531"/>
      <c r="I107" s="531"/>
      <c r="J107" s="534" t="s">
        <v>2144</v>
      </c>
      <c r="K107" s="532"/>
      <c r="L107" s="686" t="s">
        <v>2164</v>
      </c>
      <c r="M107" s="533"/>
      <c r="N107" s="217"/>
    </row>
    <row r="108" spans="1:14" s="218" customFormat="1" ht="16.5" customHeight="1">
      <c r="A108" s="23">
        <v>99</v>
      </c>
      <c r="B108" s="520" t="s">
        <v>25</v>
      </c>
      <c r="C108" s="213" t="s">
        <v>185</v>
      </c>
      <c r="D108" s="213" t="s">
        <v>2154</v>
      </c>
      <c r="E108" s="214" t="s">
        <v>186</v>
      </c>
      <c r="F108" s="214" t="s">
        <v>186</v>
      </c>
      <c r="G108" s="44" t="s">
        <v>11</v>
      </c>
      <c r="H108" s="531"/>
      <c r="I108" s="531"/>
      <c r="J108" s="532"/>
      <c r="K108" s="532"/>
      <c r="L108" s="687"/>
      <c r="M108" s="533"/>
      <c r="N108" s="217"/>
    </row>
    <row r="109" spans="1:14" s="218" customFormat="1" ht="16.5" customHeight="1">
      <c r="A109" s="23">
        <v>100</v>
      </c>
      <c r="B109" s="520" t="s">
        <v>25</v>
      </c>
      <c r="C109" s="213" t="s">
        <v>185</v>
      </c>
      <c r="D109" s="213" t="s">
        <v>2155</v>
      </c>
      <c r="E109" s="214" t="s">
        <v>186</v>
      </c>
      <c r="F109" s="214" t="s">
        <v>186</v>
      </c>
      <c r="G109" s="44" t="s">
        <v>11</v>
      </c>
      <c r="H109" s="531"/>
      <c r="I109" s="531"/>
      <c r="J109" s="532"/>
      <c r="K109" s="532"/>
      <c r="L109" s="687"/>
      <c r="M109" s="533"/>
      <c r="N109" s="217"/>
    </row>
    <row r="110" spans="1:14" s="218" customFormat="1" ht="16.5" customHeight="1">
      <c r="A110" s="23">
        <v>101</v>
      </c>
      <c r="B110" s="520" t="s">
        <v>25</v>
      </c>
      <c r="C110" s="213" t="s">
        <v>185</v>
      </c>
      <c r="D110" s="213" t="s">
        <v>2156</v>
      </c>
      <c r="E110" s="214" t="s">
        <v>186</v>
      </c>
      <c r="F110" s="214" t="s">
        <v>186</v>
      </c>
      <c r="G110" s="44" t="s">
        <v>11</v>
      </c>
      <c r="H110" s="531"/>
      <c r="I110" s="531"/>
      <c r="J110" s="534"/>
      <c r="K110" s="534"/>
      <c r="L110" s="687"/>
      <c r="M110" s="533"/>
      <c r="N110" s="217"/>
    </row>
    <row r="111" spans="1:14" s="218" customFormat="1" ht="16.5" customHeight="1">
      <c r="A111" s="23">
        <v>102</v>
      </c>
      <c r="B111" s="520" t="s">
        <v>25</v>
      </c>
      <c r="C111" s="213" t="s">
        <v>185</v>
      </c>
      <c r="D111" s="213" t="s">
        <v>2157</v>
      </c>
      <c r="E111" s="214" t="s">
        <v>186</v>
      </c>
      <c r="F111" s="214" t="s">
        <v>186</v>
      </c>
      <c r="G111" s="44" t="s">
        <v>11</v>
      </c>
      <c r="H111" s="531"/>
      <c r="I111" s="531"/>
      <c r="J111" s="534"/>
      <c r="K111" s="534"/>
      <c r="L111" s="687"/>
      <c r="M111" s="533"/>
      <c r="N111" s="217"/>
    </row>
    <row r="112" spans="1:14" s="218" customFormat="1" ht="16.5" customHeight="1">
      <c r="A112" s="23">
        <v>103</v>
      </c>
      <c r="B112" s="520" t="s">
        <v>25</v>
      </c>
      <c r="C112" s="213" t="s">
        <v>185</v>
      </c>
      <c r="D112" s="213" t="s">
        <v>2158</v>
      </c>
      <c r="E112" s="398" t="s">
        <v>2112</v>
      </c>
      <c r="F112" s="398" t="s">
        <v>2112</v>
      </c>
      <c r="G112" s="44" t="s">
        <v>11</v>
      </c>
      <c r="H112" s="531"/>
      <c r="I112" s="531"/>
      <c r="J112" s="534"/>
      <c r="K112" s="534"/>
      <c r="L112" s="688"/>
      <c r="M112" s="533"/>
      <c r="N112" s="217"/>
    </row>
    <row r="113" spans="1:258" ht="16.5" customHeight="1">
      <c r="A113" s="23">
        <v>104</v>
      </c>
      <c r="B113" s="520" t="s">
        <v>25</v>
      </c>
      <c r="C113" s="25" t="s">
        <v>187</v>
      </c>
      <c r="D113" s="25" t="s">
        <v>188</v>
      </c>
      <c r="E113" s="157"/>
      <c r="F113" s="157"/>
      <c r="G113" s="179" t="s">
        <v>11</v>
      </c>
      <c r="H113" s="525"/>
      <c r="I113" s="526"/>
      <c r="J113" s="527"/>
      <c r="K113" s="528"/>
      <c r="L113" s="529" t="s">
        <v>2373</v>
      </c>
      <c r="M113" s="530"/>
    </row>
    <row r="114" spans="1:258" ht="15.75" customHeight="1">
      <c r="A114" s="23">
        <v>105</v>
      </c>
      <c r="B114" s="200" t="s">
        <v>25</v>
      </c>
      <c r="C114" s="222" t="s">
        <v>54</v>
      </c>
      <c r="D114" s="222" t="s">
        <v>189</v>
      </c>
      <c r="E114" s="222"/>
      <c r="F114" s="178"/>
      <c r="G114" s="179" t="s">
        <v>11</v>
      </c>
      <c r="H114" s="180"/>
      <c r="I114" s="183"/>
      <c r="J114" s="183" t="s">
        <v>1953</v>
      </c>
      <c r="K114" s="183"/>
      <c r="L114" s="629" t="s">
        <v>2513</v>
      </c>
      <c r="M114" s="676" t="s">
        <v>1811</v>
      </c>
      <c r="IW114" s="111"/>
      <c r="IX114" s="111"/>
    </row>
    <row r="115" spans="1:258" ht="15.75" customHeight="1">
      <c r="A115" s="23">
        <v>106</v>
      </c>
      <c r="B115" s="200" t="s">
        <v>25</v>
      </c>
      <c r="C115" s="222" t="s">
        <v>54</v>
      </c>
      <c r="D115" s="222" t="s">
        <v>190</v>
      </c>
      <c r="E115" s="222"/>
      <c r="F115" s="178"/>
      <c r="G115" s="179" t="s">
        <v>11</v>
      </c>
      <c r="H115" s="180"/>
      <c r="I115" s="183"/>
      <c r="J115" s="183"/>
      <c r="K115" s="183"/>
      <c r="L115" s="182" t="s">
        <v>2374</v>
      </c>
      <c r="M115" s="676"/>
      <c r="IW115" s="111"/>
      <c r="IX115" s="111"/>
    </row>
    <row r="116" spans="1:258" ht="15.75" customHeight="1">
      <c r="A116" s="23">
        <v>107</v>
      </c>
      <c r="B116" s="200" t="s">
        <v>25</v>
      </c>
      <c r="C116" s="222" t="s">
        <v>54</v>
      </c>
      <c r="D116" s="222" t="s">
        <v>191</v>
      </c>
      <c r="E116" s="222"/>
      <c r="F116" s="178"/>
      <c r="G116" s="179" t="s">
        <v>11</v>
      </c>
      <c r="H116" s="180"/>
      <c r="I116" s="183"/>
      <c r="J116" s="183"/>
      <c r="K116" s="183"/>
      <c r="L116" s="182" t="s">
        <v>1450</v>
      </c>
      <c r="M116" s="676"/>
      <c r="IW116" s="111"/>
      <c r="IX116" s="111"/>
    </row>
    <row r="117" spans="1:258" ht="15.75" customHeight="1">
      <c r="A117" s="23">
        <v>108</v>
      </c>
      <c r="B117" s="200" t="s">
        <v>25</v>
      </c>
      <c r="C117" s="222" t="s">
        <v>54</v>
      </c>
      <c r="D117" s="222" t="s">
        <v>192</v>
      </c>
      <c r="E117" s="222"/>
      <c r="F117" s="178"/>
      <c r="G117" s="179" t="s">
        <v>11</v>
      </c>
      <c r="H117" s="180"/>
      <c r="I117" s="183"/>
      <c r="J117" s="183"/>
      <c r="K117" s="183"/>
      <c r="L117" s="182" t="s">
        <v>193</v>
      </c>
      <c r="M117" s="676"/>
      <c r="IW117" s="111"/>
      <c r="IX117" s="111"/>
    </row>
    <row r="118" spans="1:258" ht="15.75" customHeight="1">
      <c r="A118" s="23">
        <v>109</v>
      </c>
      <c r="B118" s="200" t="s">
        <v>25</v>
      </c>
      <c r="C118" s="222" t="s">
        <v>54</v>
      </c>
      <c r="D118" s="222" t="s">
        <v>1206</v>
      </c>
      <c r="E118" s="222"/>
      <c r="F118" s="178"/>
      <c r="G118" s="179" t="s">
        <v>11</v>
      </c>
      <c r="H118" s="180"/>
      <c r="I118" s="183"/>
      <c r="J118" s="183"/>
      <c r="K118" s="183"/>
      <c r="L118" s="182" t="s">
        <v>1207</v>
      </c>
      <c r="M118" s="676"/>
      <c r="IW118" s="111"/>
      <c r="IX118" s="111"/>
    </row>
    <row r="119" spans="1:258" ht="15.75" customHeight="1">
      <c r="A119" s="23">
        <v>110</v>
      </c>
      <c r="B119" s="200" t="s">
        <v>25</v>
      </c>
      <c r="C119" s="222" t="s">
        <v>54</v>
      </c>
      <c r="D119" s="222" t="s">
        <v>1208</v>
      </c>
      <c r="E119" s="222"/>
      <c r="F119" s="178"/>
      <c r="G119" s="179" t="s">
        <v>11</v>
      </c>
      <c r="H119" s="180"/>
      <c r="I119" s="183"/>
      <c r="J119" s="183"/>
      <c r="K119" s="183"/>
      <c r="L119" s="182" t="s">
        <v>1209</v>
      </c>
      <c r="M119" s="676"/>
      <c r="IW119" s="111"/>
      <c r="IX119" s="111"/>
    </row>
    <row r="120" spans="1:258" ht="15.75" customHeight="1">
      <c r="A120" s="23">
        <v>111</v>
      </c>
      <c r="B120" s="200" t="s">
        <v>25</v>
      </c>
      <c r="C120" s="222" t="s">
        <v>54</v>
      </c>
      <c r="D120" s="222" t="s">
        <v>1210</v>
      </c>
      <c r="E120" s="222"/>
      <c r="F120" s="178"/>
      <c r="G120" s="179" t="s">
        <v>11</v>
      </c>
      <c r="H120" s="180"/>
      <c r="I120" s="183"/>
      <c r="J120" s="183"/>
      <c r="K120" s="183"/>
      <c r="L120" s="182" t="s">
        <v>1211</v>
      </c>
      <c r="M120" s="676"/>
      <c r="IW120" s="111"/>
      <c r="IX120" s="111"/>
    </row>
    <row r="121" spans="1:258" ht="15.75" customHeight="1">
      <c r="A121" s="23">
        <v>112</v>
      </c>
      <c r="B121" s="200" t="s">
        <v>25</v>
      </c>
      <c r="C121" s="222" t="s">
        <v>54</v>
      </c>
      <c r="D121" s="222" t="s">
        <v>1212</v>
      </c>
      <c r="E121" s="222"/>
      <c r="F121" s="178"/>
      <c r="G121" s="179" t="s">
        <v>11</v>
      </c>
      <c r="H121" s="180"/>
      <c r="I121" s="183"/>
      <c r="J121" s="183"/>
      <c r="K121" s="183"/>
      <c r="L121" s="182" t="s">
        <v>1213</v>
      </c>
      <c r="M121" s="676"/>
      <c r="IW121" s="111"/>
      <c r="IX121" s="111"/>
    </row>
    <row r="122" spans="1:258" ht="15.75" customHeight="1">
      <c r="A122" s="23">
        <v>113</v>
      </c>
      <c r="B122" s="200" t="s">
        <v>25</v>
      </c>
      <c r="C122" s="222" t="s">
        <v>54</v>
      </c>
      <c r="D122" s="222" t="s">
        <v>194</v>
      </c>
      <c r="E122" s="222"/>
      <c r="F122" s="178"/>
      <c r="G122" s="179" t="s">
        <v>11</v>
      </c>
      <c r="H122" s="180"/>
      <c r="I122" s="183"/>
      <c r="J122" s="183"/>
      <c r="K122" s="183"/>
      <c r="L122" s="182" t="s">
        <v>195</v>
      </c>
      <c r="M122" s="676"/>
      <c r="IW122" s="111"/>
      <c r="IX122" s="111"/>
    </row>
    <row r="123" spans="1:258" ht="15.75" customHeight="1">
      <c r="A123" s="23">
        <v>114</v>
      </c>
      <c r="B123" s="200" t="s">
        <v>25</v>
      </c>
      <c r="C123" s="222" t="s">
        <v>54</v>
      </c>
      <c r="D123" s="222" t="s">
        <v>196</v>
      </c>
      <c r="E123" s="222"/>
      <c r="F123" s="178"/>
      <c r="G123" s="179" t="s">
        <v>11</v>
      </c>
      <c r="H123" s="180"/>
      <c r="I123" s="183"/>
      <c r="J123" s="183"/>
      <c r="K123" s="183"/>
      <c r="L123" s="182" t="s">
        <v>197</v>
      </c>
      <c r="M123" s="676"/>
      <c r="IW123" s="111"/>
      <c r="IX123" s="111"/>
    </row>
    <row r="124" spans="1:258" ht="15.75" customHeight="1">
      <c r="A124" s="23">
        <v>115</v>
      </c>
      <c r="B124" s="200" t="s">
        <v>25</v>
      </c>
      <c r="C124" s="222" t="s">
        <v>54</v>
      </c>
      <c r="D124" s="222" t="s">
        <v>1214</v>
      </c>
      <c r="E124" s="222"/>
      <c r="F124" s="178"/>
      <c r="G124" s="179" t="s">
        <v>11</v>
      </c>
      <c r="H124" s="180"/>
      <c r="I124" s="183"/>
      <c r="J124" s="183"/>
      <c r="K124" s="183"/>
      <c r="L124" s="182" t="s">
        <v>1215</v>
      </c>
      <c r="M124" s="676"/>
      <c r="IW124" s="111"/>
      <c r="IX124" s="111"/>
    </row>
    <row r="125" spans="1:258" ht="15.75" customHeight="1">
      <c r="A125" s="23">
        <v>116</v>
      </c>
      <c r="B125" s="200" t="s">
        <v>25</v>
      </c>
      <c r="C125" s="222" t="s">
        <v>54</v>
      </c>
      <c r="D125" s="222" t="s">
        <v>1216</v>
      </c>
      <c r="E125" s="222"/>
      <c r="F125" s="178"/>
      <c r="G125" s="179" t="s">
        <v>11</v>
      </c>
      <c r="H125" s="180"/>
      <c r="I125" s="183"/>
      <c r="J125" s="183"/>
      <c r="K125" s="183"/>
      <c r="L125" s="182" t="s">
        <v>1217</v>
      </c>
      <c r="M125" s="676"/>
      <c r="IW125" s="111"/>
      <c r="IX125" s="111"/>
    </row>
    <row r="126" spans="1:258" ht="15.75" customHeight="1">
      <c r="A126" s="23">
        <v>117</v>
      </c>
      <c r="B126" s="200" t="s">
        <v>25</v>
      </c>
      <c r="C126" s="222" t="s">
        <v>54</v>
      </c>
      <c r="D126" s="222" t="s">
        <v>1218</v>
      </c>
      <c r="E126" s="222"/>
      <c r="F126" s="178"/>
      <c r="G126" s="179" t="s">
        <v>11</v>
      </c>
      <c r="H126" s="180"/>
      <c r="I126" s="183"/>
      <c r="J126" s="183"/>
      <c r="K126" s="183"/>
      <c r="L126" s="182" t="s">
        <v>1219</v>
      </c>
      <c r="M126" s="676"/>
      <c r="IW126" s="111"/>
      <c r="IX126" s="111"/>
    </row>
    <row r="127" spans="1:258" ht="15.75" customHeight="1">
      <c r="A127" s="23">
        <v>118</v>
      </c>
      <c r="B127" s="200" t="s">
        <v>25</v>
      </c>
      <c r="C127" s="222" t="s">
        <v>54</v>
      </c>
      <c r="D127" s="222" t="s">
        <v>1220</v>
      </c>
      <c r="E127" s="222"/>
      <c r="F127" s="178"/>
      <c r="G127" s="179" t="s">
        <v>11</v>
      </c>
      <c r="H127" s="180"/>
      <c r="I127" s="183"/>
      <c r="J127" s="183"/>
      <c r="K127" s="183"/>
      <c r="L127" s="182" t="s">
        <v>1221</v>
      </c>
      <c r="M127" s="676"/>
      <c r="IW127" s="111"/>
      <c r="IX127" s="111"/>
    </row>
    <row r="128" spans="1:258" ht="15.75" customHeight="1">
      <c r="A128" s="23">
        <v>119</v>
      </c>
      <c r="B128" s="200" t="s">
        <v>25</v>
      </c>
      <c r="C128" s="222" t="s">
        <v>54</v>
      </c>
      <c r="D128" s="222" t="s">
        <v>1222</v>
      </c>
      <c r="E128" s="222"/>
      <c r="F128" s="178"/>
      <c r="G128" s="179" t="s">
        <v>11</v>
      </c>
      <c r="H128" s="180"/>
      <c r="I128" s="183"/>
      <c r="J128" s="183"/>
      <c r="K128" s="183"/>
      <c r="L128" s="182" t="s">
        <v>1223</v>
      </c>
      <c r="M128" s="676"/>
      <c r="IW128" s="111"/>
      <c r="IX128" s="111"/>
    </row>
    <row r="129" spans="1:258" ht="15.75" customHeight="1">
      <c r="A129" s="23">
        <v>120</v>
      </c>
      <c r="B129" s="200" t="s">
        <v>25</v>
      </c>
      <c r="C129" s="222" t="s">
        <v>54</v>
      </c>
      <c r="D129" s="176" t="s">
        <v>1224</v>
      </c>
      <c r="E129" s="176"/>
      <c r="F129" s="178"/>
      <c r="G129" s="179" t="s">
        <v>11</v>
      </c>
      <c r="H129" s="180"/>
      <c r="I129" s="183"/>
      <c r="J129" s="183"/>
      <c r="K129" s="183"/>
      <c r="L129" s="182" t="s">
        <v>198</v>
      </c>
      <c r="M129" s="676"/>
      <c r="IW129" s="111"/>
      <c r="IX129" s="111"/>
    </row>
    <row r="130" spans="1:258" ht="15.75" customHeight="1">
      <c r="A130" s="23">
        <v>121</v>
      </c>
      <c r="B130" s="200" t="s">
        <v>25</v>
      </c>
      <c r="C130" s="222" t="s">
        <v>54</v>
      </c>
      <c r="D130" s="222" t="s">
        <v>199</v>
      </c>
      <c r="E130" s="222"/>
      <c r="F130" s="178"/>
      <c r="G130" s="179" t="s">
        <v>11</v>
      </c>
      <c r="H130" s="180"/>
      <c r="I130" s="183"/>
      <c r="J130" s="183"/>
      <c r="K130" s="183"/>
      <c r="L130" s="182" t="s">
        <v>200</v>
      </c>
      <c r="M130" s="676"/>
      <c r="IW130" s="111"/>
      <c r="IX130" s="111"/>
    </row>
    <row r="131" spans="1:258" ht="15.75" customHeight="1">
      <c r="A131" s="23">
        <v>122</v>
      </c>
      <c r="B131" s="200" t="s">
        <v>25</v>
      </c>
      <c r="C131" s="222" t="s">
        <v>54</v>
      </c>
      <c r="D131" s="222" t="s">
        <v>201</v>
      </c>
      <c r="E131" s="222"/>
      <c r="F131" s="178"/>
      <c r="G131" s="179" t="s">
        <v>11</v>
      </c>
      <c r="H131" s="180"/>
      <c r="I131" s="183"/>
      <c r="J131" s="183"/>
      <c r="K131" s="183"/>
      <c r="L131" s="182" t="s">
        <v>202</v>
      </c>
      <c r="M131" s="676"/>
      <c r="IW131" s="111"/>
      <c r="IX131" s="111"/>
    </row>
    <row r="132" spans="1:258" ht="15.75" customHeight="1">
      <c r="A132" s="23">
        <v>123</v>
      </c>
      <c r="B132" s="200" t="s">
        <v>25</v>
      </c>
      <c r="C132" s="222" t="s">
        <v>54</v>
      </c>
      <c r="D132" s="222" t="s">
        <v>1225</v>
      </c>
      <c r="E132" s="222"/>
      <c r="F132" s="178"/>
      <c r="G132" s="179" t="s">
        <v>11</v>
      </c>
      <c r="H132" s="180"/>
      <c r="I132" s="183"/>
      <c r="J132" s="183"/>
      <c r="K132" s="183"/>
      <c r="L132" s="182" t="s">
        <v>1226</v>
      </c>
      <c r="M132" s="676"/>
      <c r="IW132" s="111"/>
      <c r="IX132" s="111"/>
    </row>
    <row r="133" spans="1:258" ht="15.75" customHeight="1">
      <c r="A133" s="23">
        <v>124</v>
      </c>
      <c r="B133" s="200" t="s">
        <v>25</v>
      </c>
      <c r="C133" s="222" t="s">
        <v>54</v>
      </c>
      <c r="D133" s="222" t="s">
        <v>1227</v>
      </c>
      <c r="E133" s="222"/>
      <c r="F133" s="178"/>
      <c r="G133" s="179" t="s">
        <v>11</v>
      </c>
      <c r="H133" s="180"/>
      <c r="I133" s="183"/>
      <c r="J133" s="183"/>
      <c r="K133" s="183"/>
      <c r="L133" s="182" t="s">
        <v>1228</v>
      </c>
      <c r="M133" s="676"/>
      <c r="IW133" s="111"/>
      <c r="IX133" s="111"/>
    </row>
    <row r="134" spans="1:258" ht="16.5" customHeight="1">
      <c r="A134" s="23">
        <v>125</v>
      </c>
      <c r="B134" s="32" t="s">
        <v>25</v>
      </c>
      <c r="C134" s="31" t="s">
        <v>33</v>
      </c>
      <c r="D134" s="31" t="s">
        <v>203</v>
      </c>
      <c r="E134" s="157"/>
      <c r="F134" s="157"/>
      <c r="G134" s="179" t="s">
        <v>11</v>
      </c>
      <c r="H134" s="157"/>
      <c r="I134" s="92"/>
      <c r="J134" s="460" t="s">
        <v>1954</v>
      </c>
      <c r="K134" s="28"/>
      <c r="L134" s="27" t="s">
        <v>204</v>
      </c>
      <c r="M134" s="118"/>
    </row>
    <row r="135" spans="1:258" ht="16.5" customHeight="1">
      <c r="A135" s="23">
        <v>126</v>
      </c>
      <c r="B135" s="32" t="s">
        <v>25</v>
      </c>
      <c r="C135" s="31" t="s">
        <v>205</v>
      </c>
      <c r="D135" s="31" t="s">
        <v>206</v>
      </c>
      <c r="E135" s="157"/>
      <c r="F135" s="157"/>
      <c r="G135" s="179"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topLeftCell="A286" zoomScaleNormal="100" workbookViewId="0">
      <selection activeCell="F143" sqref="F143"/>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700" t="s">
        <v>1233</v>
      </c>
      <c r="D1" s="701"/>
      <c r="E1" s="701"/>
      <c r="F1" s="38"/>
      <c r="G1" s="159" t="s">
        <v>5</v>
      </c>
      <c r="H1" s="70"/>
      <c r="I1" s="70"/>
      <c r="J1" s="110"/>
      <c r="K1" s="70"/>
    </row>
    <row r="2" spans="1:11" ht="17.25" customHeight="1">
      <c r="A2" s="70"/>
      <c r="B2" s="131"/>
      <c r="C2" s="702"/>
      <c r="D2" s="702"/>
      <c r="E2" s="703"/>
      <c r="F2" s="33" t="s">
        <v>6</v>
      </c>
      <c r="G2" s="23">
        <f>COUNTIF(F10:F345,"Not POR")</f>
        <v>2</v>
      </c>
      <c r="H2" s="113"/>
      <c r="I2" s="70"/>
      <c r="J2" s="114"/>
      <c r="K2" s="70"/>
    </row>
    <row r="3" spans="1:11" ht="21" customHeight="1">
      <c r="A3" s="70"/>
      <c r="B3" s="131"/>
      <c r="C3" s="702"/>
      <c r="D3" s="702"/>
      <c r="E3" s="703"/>
      <c r="F3" s="39" t="s">
        <v>8</v>
      </c>
      <c r="G3" s="23">
        <f>COUNTIF(F10:F345,"CHN validation")</f>
        <v>0</v>
      </c>
      <c r="H3" s="113"/>
      <c r="I3" s="70"/>
      <c r="J3" s="114"/>
      <c r="K3" s="70"/>
    </row>
    <row r="4" spans="1:11" ht="18.75" customHeight="1">
      <c r="A4" s="70"/>
      <c r="B4" s="131"/>
      <c r="C4" s="702"/>
      <c r="D4" s="702"/>
      <c r="E4" s="703"/>
      <c r="F4" s="40" t="s">
        <v>9</v>
      </c>
      <c r="G4" s="23">
        <f>COUNTIF(F12:F345,"New Item")</f>
        <v>4</v>
      </c>
      <c r="H4" s="113"/>
      <c r="I4" s="70"/>
      <c r="J4" s="114"/>
      <c r="K4" s="70"/>
    </row>
    <row r="5" spans="1:11" ht="19.5" customHeight="1">
      <c r="A5" s="70"/>
      <c r="B5" s="131"/>
      <c r="C5" s="702"/>
      <c r="D5" s="702"/>
      <c r="E5" s="703"/>
      <c r="F5" s="41" t="s">
        <v>7</v>
      </c>
      <c r="G5" s="23">
        <f>COUNTIF(F12:F345,"Pending update")</f>
        <v>0</v>
      </c>
      <c r="H5" s="42"/>
      <c r="I5" s="70"/>
      <c r="J5" s="113"/>
      <c r="K5" s="70"/>
    </row>
    <row r="6" spans="1:11" ht="18.75" customHeight="1">
      <c r="A6" s="70"/>
      <c r="B6" s="131"/>
      <c r="C6" s="702"/>
      <c r="D6" s="702"/>
      <c r="E6" s="703"/>
      <c r="F6" s="43" t="s">
        <v>10</v>
      </c>
      <c r="G6" s="23">
        <f>COUNTIF(F15:F345,"Modified")</f>
        <v>0</v>
      </c>
      <c r="H6" s="113"/>
      <c r="I6" s="70"/>
      <c r="J6" s="114"/>
      <c r="K6" s="70"/>
    </row>
    <row r="7" spans="1:11" ht="16.5" customHeight="1">
      <c r="A7" s="70"/>
      <c r="B7" s="131"/>
      <c r="C7" s="702"/>
      <c r="D7" s="702"/>
      <c r="E7" s="703"/>
      <c r="F7" s="44" t="s">
        <v>11</v>
      </c>
      <c r="G7" s="23">
        <f>COUNTIF(F10:F345,"Ready")</f>
        <v>247</v>
      </c>
      <c r="H7" s="113"/>
      <c r="I7" s="70"/>
      <c r="J7" s="114"/>
      <c r="K7" s="70"/>
    </row>
    <row r="8" spans="1:11" ht="18" customHeight="1">
      <c r="A8" s="115"/>
      <c r="B8" s="132"/>
      <c r="C8" s="704"/>
      <c r="D8" s="704"/>
      <c r="E8" s="705"/>
      <c r="F8" s="46" t="s">
        <v>12</v>
      </c>
      <c r="G8" s="101">
        <f>COUNTIF(F10:F345,"Not ready")</f>
        <v>83</v>
      </c>
      <c r="H8" s="116"/>
      <c r="I8" s="115"/>
      <c r="J8" s="117"/>
      <c r="K8" s="115"/>
    </row>
    <row r="9" spans="1:11" ht="63">
      <c r="A9" s="20" t="s">
        <v>13</v>
      </c>
      <c r="B9" s="21" t="s">
        <v>14</v>
      </c>
      <c r="C9" s="21" t="s">
        <v>15</v>
      </c>
      <c r="D9" s="21" t="s">
        <v>16</v>
      </c>
      <c r="E9" s="21" t="s">
        <v>207</v>
      </c>
      <c r="F9" s="21" t="s">
        <v>19</v>
      </c>
      <c r="G9" s="21" t="s">
        <v>1445</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5" t="s">
        <v>210</v>
      </c>
      <c r="E14" s="230"/>
      <c r="F14" s="44" t="s">
        <v>11</v>
      </c>
      <c r="G14" s="153"/>
      <c r="H14" s="90"/>
      <c r="I14" s="89" t="s">
        <v>1431</v>
      </c>
      <c r="J14" s="90"/>
      <c r="K14" s="158"/>
    </row>
    <row r="15" spans="1:11" ht="16.5" customHeight="1">
      <c r="A15" s="48">
        <v>6</v>
      </c>
      <c r="B15" s="32" t="s">
        <v>25</v>
      </c>
      <c r="C15" s="63" t="s">
        <v>28</v>
      </c>
      <c r="D15" s="63" t="s">
        <v>36</v>
      </c>
      <c r="E15" s="153"/>
      <c r="F15" s="44" t="s">
        <v>11</v>
      </c>
      <c r="G15" s="29"/>
      <c r="H15" s="67"/>
      <c r="I15" s="90"/>
      <c r="J15" s="304" t="s">
        <v>1720</v>
      </c>
      <c r="K15" s="119"/>
    </row>
    <row r="16" spans="1:11" ht="16.5" customHeight="1" thickBot="1">
      <c r="A16" s="48">
        <v>7</v>
      </c>
      <c r="B16" s="32" t="s">
        <v>25</v>
      </c>
      <c r="C16" s="63" t="s">
        <v>26</v>
      </c>
      <c r="D16" s="63" t="s">
        <v>1490</v>
      </c>
      <c r="E16" s="153"/>
      <c r="F16" s="46" t="s">
        <v>12</v>
      </c>
      <c r="G16" s="29"/>
      <c r="H16" s="32" t="s">
        <v>213</v>
      </c>
      <c r="I16" s="92"/>
      <c r="J16" s="322" t="s">
        <v>1815</v>
      </c>
      <c r="K16" s="324" t="s">
        <v>1818</v>
      </c>
    </row>
    <row r="17" spans="1:11" ht="16.5" customHeight="1">
      <c r="A17" s="48">
        <v>8</v>
      </c>
      <c r="B17" s="164" t="s">
        <v>25</v>
      </c>
      <c r="C17" s="176" t="s">
        <v>26</v>
      </c>
      <c r="D17" s="176" t="s">
        <v>1457</v>
      </c>
      <c r="E17" s="165"/>
      <c r="F17" s="44" t="s">
        <v>11</v>
      </c>
      <c r="G17" s="29"/>
      <c r="H17" s="67"/>
      <c r="I17" s="90"/>
      <c r="J17" s="163" t="s">
        <v>1456</v>
      </c>
      <c r="K17" s="119"/>
    </row>
    <row r="18" spans="1:11" ht="16.5" customHeight="1">
      <c r="A18" s="48">
        <v>9</v>
      </c>
      <c r="B18" s="164" t="s">
        <v>25</v>
      </c>
      <c r="C18" s="176" t="s">
        <v>205</v>
      </c>
      <c r="D18" s="177" t="s">
        <v>1458</v>
      </c>
      <c r="E18" s="165"/>
      <c r="F18" s="44" t="s">
        <v>11</v>
      </c>
      <c r="G18" s="29"/>
      <c r="H18" s="67"/>
      <c r="I18" s="90"/>
      <c r="J18" s="208" t="s">
        <v>1488</v>
      </c>
      <c r="K18" s="119"/>
    </row>
    <row r="19" spans="1:11" ht="16.5" customHeight="1">
      <c r="A19" s="48">
        <v>10</v>
      </c>
      <c r="B19" s="164" t="s">
        <v>25</v>
      </c>
      <c r="C19" s="63" t="s">
        <v>26</v>
      </c>
      <c r="D19" s="63" t="s">
        <v>211</v>
      </c>
      <c r="E19" s="153"/>
      <c r="F19" s="44" t="s">
        <v>11</v>
      </c>
      <c r="G19" s="50" t="s">
        <v>212</v>
      </c>
      <c r="H19" s="67"/>
      <c r="I19" s="92"/>
      <c r="J19" s="163" t="s">
        <v>1486</v>
      </c>
      <c r="K19" s="119"/>
    </row>
    <row r="20" spans="1:11" ht="16.5" customHeight="1">
      <c r="A20" s="48">
        <v>11</v>
      </c>
      <c r="B20" s="32" t="s">
        <v>25</v>
      </c>
      <c r="C20" s="63" t="s">
        <v>26</v>
      </c>
      <c r="D20" s="63" t="s">
        <v>1489</v>
      </c>
      <c r="E20" s="153"/>
      <c r="F20" s="44" t="s">
        <v>11</v>
      </c>
      <c r="G20" s="29"/>
      <c r="H20" s="67"/>
      <c r="I20" s="92"/>
      <c r="J20" s="163" t="s">
        <v>1459</v>
      </c>
      <c r="K20" s="119"/>
    </row>
    <row r="21" spans="1:11" ht="16.5" customHeight="1">
      <c r="A21" s="48">
        <v>12</v>
      </c>
      <c r="B21" s="32" t="s">
        <v>25</v>
      </c>
      <c r="C21" s="63" t="s">
        <v>26</v>
      </c>
      <c r="D21" s="63" t="s">
        <v>1460</v>
      </c>
      <c r="E21" s="153"/>
      <c r="F21" s="44" t="s">
        <v>11</v>
      </c>
      <c r="G21" s="29"/>
      <c r="H21" s="67"/>
      <c r="I21" s="92"/>
      <c r="J21" s="90"/>
      <c r="K21" s="121" t="s">
        <v>1442</v>
      </c>
    </row>
    <row r="22" spans="1:11" ht="16.5" customHeight="1">
      <c r="A22" s="48">
        <v>13</v>
      </c>
      <c r="B22" s="32" t="s">
        <v>25</v>
      </c>
      <c r="C22" s="63" t="s">
        <v>26</v>
      </c>
      <c r="D22" s="63" t="s">
        <v>215</v>
      </c>
      <c r="E22" s="153"/>
      <c r="F22" s="44" t="s">
        <v>11</v>
      </c>
      <c r="G22" s="29"/>
      <c r="H22" s="67"/>
      <c r="I22" s="92"/>
      <c r="J22" s="163" t="s">
        <v>1429</v>
      </c>
      <c r="K22" s="568" t="s">
        <v>2306</v>
      </c>
    </row>
    <row r="23" spans="1:11" ht="16.5" customHeight="1">
      <c r="A23" s="48">
        <v>14</v>
      </c>
      <c r="B23" s="32" t="s">
        <v>25</v>
      </c>
      <c r="C23" s="63" t="s">
        <v>26</v>
      </c>
      <c r="D23" s="63" t="s">
        <v>216</v>
      </c>
      <c r="E23" s="153"/>
      <c r="F23" s="44" t="s">
        <v>11</v>
      </c>
      <c r="G23" s="29"/>
      <c r="H23" s="51" t="s">
        <v>217</v>
      </c>
      <c r="I23" s="92"/>
      <c r="J23" s="123" t="s">
        <v>1430</v>
      </c>
      <c r="K23" s="119" t="s">
        <v>1432</v>
      </c>
    </row>
    <row r="24" spans="1:11" ht="16.5" customHeight="1">
      <c r="A24" s="48">
        <v>15</v>
      </c>
      <c r="B24" s="32" t="s">
        <v>25</v>
      </c>
      <c r="C24" s="63" t="s">
        <v>26</v>
      </c>
      <c r="D24" s="63" t="s">
        <v>218</v>
      </c>
      <c r="E24" s="153"/>
      <c r="F24" s="44" t="s">
        <v>11</v>
      </c>
      <c r="G24" s="153"/>
      <c r="H24" s="51" t="s">
        <v>219</v>
      </c>
      <c r="I24" s="67"/>
      <c r="J24" s="123" t="s">
        <v>220</v>
      </c>
      <c r="K24" s="316" t="s">
        <v>1768</v>
      </c>
    </row>
    <row r="25" spans="1:11" ht="16.5" customHeight="1">
      <c r="A25" s="48">
        <v>16</v>
      </c>
      <c r="B25" s="32" t="s">
        <v>25</v>
      </c>
      <c r="C25" s="63" t="s">
        <v>205</v>
      </c>
      <c r="D25" s="63" t="s">
        <v>2403</v>
      </c>
      <c r="E25" s="153"/>
      <c r="F25" s="33" t="s">
        <v>6</v>
      </c>
      <c r="G25" s="29"/>
      <c r="H25" s="67"/>
      <c r="I25" s="92"/>
      <c r="J25" s="209" t="s">
        <v>1495</v>
      </c>
      <c r="K25" s="119"/>
    </row>
    <row r="26" spans="1:11" ht="16.5" customHeight="1">
      <c r="A26" s="48">
        <v>17</v>
      </c>
      <c r="B26" s="32" t="s">
        <v>25</v>
      </c>
      <c r="C26" s="63" t="s">
        <v>205</v>
      </c>
      <c r="D26" s="63" t="s">
        <v>221</v>
      </c>
      <c r="E26" s="153"/>
      <c r="F26" s="44" t="s">
        <v>11</v>
      </c>
      <c r="G26" s="29"/>
      <c r="H26" s="67"/>
      <c r="I26" s="92"/>
      <c r="J26" s="151" t="s">
        <v>1434</v>
      </c>
      <c r="K26" s="119"/>
    </row>
    <row r="27" spans="1:11" ht="16.5" customHeight="1">
      <c r="A27" s="48">
        <v>18</v>
      </c>
      <c r="B27" s="32" t="s">
        <v>25</v>
      </c>
      <c r="C27" s="63" t="s">
        <v>205</v>
      </c>
      <c r="D27" s="63" t="s">
        <v>222</v>
      </c>
      <c r="E27" s="153"/>
      <c r="F27" s="44" t="s">
        <v>11</v>
      </c>
      <c r="G27" s="53"/>
      <c r="H27" s="34"/>
      <c r="I27" s="90"/>
      <c r="J27" s="209" t="s">
        <v>1496</v>
      </c>
      <c r="K27" s="119"/>
    </row>
    <row r="28" spans="1:11" ht="16.5" customHeight="1">
      <c r="A28" s="48">
        <v>19</v>
      </c>
      <c r="B28" s="32" t="s">
        <v>25</v>
      </c>
      <c r="C28" s="63" t="s">
        <v>205</v>
      </c>
      <c r="D28" s="63" t="s">
        <v>223</v>
      </c>
      <c r="E28" s="153"/>
      <c r="F28" s="44" t="s">
        <v>11</v>
      </c>
      <c r="G28" s="53"/>
      <c r="H28" s="34"/>
      <c r="I28" s="90"/>
      <c r="J28" s="209" t="s">
        <v>1497</v>
      </c>
      <c r="K28" s="119"/>
    </row>
    <row r="29" spans="1:11" ht="16.5" customHeight="1">
      <c r="A29" s="48">
        <v>20</v>
      </c>
      <c r="B29" s="32" t="s">
        <v>25</v>
      </c>
      <c r="C29" s="63" t="s">
        <v>224</v>
      </c>
      <c r="D29" s="63" t="s">
        <v>225</v>
      </c>
      <c r="E29" s="152" t="s">
        <v>226</v>
      </c>
      <c r="F29" s="44" t="s">
        <v>11</v>
      </c>
      <c r="G29" s="29"/>
      <c r="H29" s="67"/>
      <c r="I29" s="92"/>
      <c r="J29" s="314" t="s">
        <v>1767</v>
      </c>
      <c r="K29" s="497"/>
    </row>
    <row r="30" spans="1:11" ht="16.5" customHeight="1">
      <c r="A30" s="48">
        <v>21</v>
      </c>
      <c r="B30" s="32" t="s">
        <v>25</v>
      </c>
      <c r="C30" s="63" t="s">
        <v>224</v>
      </c>
      <c r="D30" s="63" t="s">
        <v>228</v>
      </c>
      <c r="E30" s="152" t="s">
        <v>229</v>
      </c>
      <c r="F30" s="44" t="s">
        <v>11</v>
      </c>
      <c r="G30" s="29"/>
      <c r="H30" s="67"/>
      <c r="I30" s="92"/>
      <c r="J30" s="301" t="s">
        <v>1433</v>
      </c>
      <c r="K30" s="119"/>
    </row>
    <row r="31" spans="1:11" ht="16.5" customHeight="1">
      <c r="A31" s="48">
        <v>22</v>
      </c>
      <c r="B31" s="32" t="s">
        <v>25</v>
      </c>
      <c r="C31" s="63" t="s">
        <v>224</v>
      </c>
      <c r="D31" s="275" t="s">
        <v>1719</v>
      </c>
      <c r="E31" s="153"/>
      <c r="F31" s="44" t="s">
        <v>11</v>
      </c>
      <c r="G31" s="29"/>
      <c r="H31" s="67"/>
      <c r="I31" s="92"/>
      <c r="J31" s="315" t="s">
        <v>1717</v>
      </c>
      <c r="K31" s="162"/>
    </row>
    <row r="32" spans="1:11" ht="16.5" customHeight="1">
      <c r="A32" s="48">
        <v>23</v>
      </c>
      <c r="B32" s="32" t="s">
        <v>25</v>
      </c>
      <c r="C32" s="63" t="s">
        <v>224</v>
      </c>
      <c r="D32" s="63" t="s">
        <v>232</v>
      </c>
      <c r="E32" s="152" t="s">
        <v>233</v>
      </c>
      <c r="F32" s="44" t="s">
        <v>11</v>
      </c>
      <c r="G32" s="29"/>
      <c r="H32" s="67"/>
      <c r="I32" s="92"/>
      <c r="J32" s="708" t="s">
        <v>234</v>
      </c>
      <c r="K32" s="711"/>
    </row>
    <row r="33" spans="1:11" ht="16.5" customHeight="1">
      <c r="A33" s="48">
        <v>24</v>
      </c>
      <c r="B33" s="32" t="s">
        <v>25</v>
      </c>
      <c r="C33" s="63" t="s">
        <v>224</v>
      </c>
      <c r="D33" s="63" t="s">
        <v>235</v>
      </c>
      <c r="E33" s="152" t="s">
        <v>69</v>
      </c>
      <c r="F33" s="44" t="s">
        <v>11</v>
      </c>
      <c r="G33" s="29"/>
      <c r="H33" s="67"/>
      <c r="I33" s="92"/>
      <c r="J33" s="709"/>
      <c r="K33" s="711"/>
    </row>
    <row r="34" spans="1:11" ht="16.5" customHeight="1">
      <c r="A34" s="48">
        <v>25</v>
      </c>
      <c r="B34" s="32" t="s">
        <v>25</v>
      </c>
      <c r="C34" s="63" t="s">
        <v>224</v>
      </c>
      <c r="D34" s="63" t="s">
        <v>236</v>
      </c>
      <c r="E34" s="152" t="s">
        <v>69</v>
      </c>
      <c r="F34" s="44" t="s">
        <v>11</v>
      </c>
      <c r="G34" s="29"/>
      <c r="H34" s="67"/>
      <c r="I34" s="92"/>
      <c r="J34" s="709"/>
      <c r="K34" s="711"/>
    </row>
    <row r="35" spans="1:11" ht="16.5" customHeight="1">
      <c r="A35" s="48">
        <v>26</v>
      </c>
      <c r="B35" s="32" t="s">
        <v>25</v>
      </c>
      <c r="C35" s="63" t="s">
        <v>224</v>
      </c>
      <c r="D35" s="63" t="s">
        <v>237</v>
      </c>
      <c r="E35" s="152" t="s">
        <v>69</v>
      </c>
      <c r="F35" s="44" t="s">
        <v>11</v>
      </c>
      <c r="G35" s="29"/>
      <c r="H35" s="67"/>
      <c r="I35" s="92"/>
      <c r="J35" s="709"/>
      <c r="K35" s="711"/>
    </row>
    <row r="36" spans="1:11" ht="16.5" customHeight="1">
      <c r="A36" s="48">
        <v>27</v>
      </c>
      <c r="B36" s="32" t="s">
        <v>25</v>
      </c>
      <c r="C36" s="63" t="s">
        <v>224</v>
      </c>
      <c r="D36" s="63" t="s">
        <v>238</v>
      </c>
      <c r="E36" s="152" t="s">
        <v>69</v>
      </c>
      <c r="F36" s="44" t="s">
        <v>11</v>
      </c>
      <c r="G36" s="29"/>
      <c r="H36" s="67"/>
      <c r="I36" s="92"/>
      <c r="J36" s="709"/>
      <c r="K36" s="711"/>
    </row>
    <row r="37" spans="1:11" ht="16.5" customHeight="1">
      <c r="A37" s="48">
        <v>28</v>
      </c>
      <c r="B37" s="32" t="s">
        <v>25</v>
      </c>
      <c r="C37" s="63" t="s">
        <v>224</v>
      </c>
      <c r="D37" s="63" t="s">
        <v>239</v>
      </c>
      <c r="E37" s="152" t="s">
        <v>69</v>
      </c>
      <c r="F37" s="44" t="s">
        <v>11</v>
      </c>
      <c r="G37" s="29"/>
      <c r="H37" s="67"/>
      <c r="I37" s="92"/>
      <c r="J37" s="709"/>
      <c r="K37" s="711"/>
    </row>
    <row r="38" spans="1:11" ht="16.5" customHeight="1">
      <c r="A38" s="48">
        <v>29</v>
      </c>
      <c r="B38" s="32" t="s">
        <v>25</v>
      </c>
      <c r="C38" s="63" t="s">
        <v>26</v>
      </c>
      <c r="D38" s="63" t="s">
        <v>240</v>
      </c>
      <c r="E38" s="153"/>
      <c r="F38" s="44" t="s">
        <v>11</v>
      </c>
      <c r="G38" s="29"/>
      <c r="H38" s="152" t="s">
        <v>1435</v>
      </c>
      <c r="I38" s="92"/>
      <c r="J38" s="28"/>
      <c r="K38" s="119"/>
    </row>
    <row r="39" spans="1:11" ht="16.5" customHeight="1">
      <c r="A39" s="48">
        <v>30</v>
      </c>
      <c r="B39" s="32" t="s">
        <v>25</v>
      </c>
      <c r="C39" s="63" t="s">
        <v>26</v>
      </c>
      <c r="D39" s="63" t="s">
        <v>241</v>
      </c>
      <c r="E39" s="153"/>
      <c r="F39" s="44" t="s">
        <v>11</v>
      </c>
      <c r="G39" s="29"/>
      <c r="H39" s="152" t="s">
        <v>1436</v>
      </c>
      <c r="I39" s="92"/>
      <c r="J39" s="28"/>
      <c r="K39" s="119"/>
    </row>
    <row r="40" spans="1:11" ht="16.5" customHeight="1">
      <c r="A40" s="48">
        <v>31</v>
      </c>
      <c r="B40" s="152" t="s">
        <v>25</v>
      </c>
      <c r="C40" s="63" t="s">
        <v>26</v>
      </c>
      <c r="D40" s="63" t="s">
        <v>242</v>
      </c>
      <c r="E40" s="153"/>
      <c r="F40" s="44" t="s">
        <v>11</v>
      </c>
      <c r="G40" s="29" t="s">
        <v>243</v>
      </c>
      <c r="H40" s="152"/>
      <c r="I40" s="92"/>
      <c r="J40" s="496" t="s">
        <v>2091</v>
      </c>
      <c r="K40" s="232"/>
    </row>
    <row r="41" spans="1:11" ht="16.5" customHeight="1">
      <c r="A41" s="48">
        <v>32</v>
      </c>
      <c r="B41" s="32" t="s">
        <v>25</v>
      </c>
      <c r="C41" s="63" t="s">
        <v>26</v>
      </c>
      <c r="D41" s="63" t="s">
        <v>244</v>
      </c>
      <c r="E41" s="153"/>
      <c r="F41" s="44" t="s">
        <v>11</v>
      </c>
      <c r="G41" s="55"/>
      <c r="H41" s="34"/>
      <c r="I41" s="92"/>
      <c r="J41" s="302" t="s">
        <v>1713</v>
      </c>
      <c r="K41" s="714" t="s">
        <v>2090</v>
      </c>
    </row>
    <row r="42" spans="1:11" ht="16.5" customHeight="1">
      <c r="A42" s="48">
        <v>33</v>
      </c>
      <c r="B42" s="32" t="s">
        <v>25</v>
      </c>
      <c r="C42" s="63" t="s">
        <v>26</v>
      </c>
      <c r="D42" s="63" t="s">
        <v>245</v>
      </c>
      <c r="E42" s="153"/>
      <c r="F42" s="44" t="s">
        <v>11</v>
      </c>
      <c r="G42" s="50" t="s">
        <v>246</v>
      </c>
      <c r="H42" s="706" t="s">
        <v>247</v>
      </c>
      <c r="I42" s="92"/>
      <c r="J42" s="300" t="s">
        <v>1712</v>
      </c>
      <c r="K42" s="715"/>
    </row>
    <row r="43" spans="1:11" ht="16.5" customHeight="1">
      <c r="A43" s="48">
        <v>34</v>
      </c>
      <c r="B43" s="32" t="s">
        <v>25</v>
      </c>
      <c r="C43" s="63" t="s">
        <v>26</v>
      </c>
      <c r="D43" s="63" t="s">
        <v>248</v>
      </c>
      <c r="E43" s="153"/>
      <c r="F43" s="44" t="s">
        <v>11</v>
      </c>
      <c r="G43" s="56" t="s">
        <v>246</v>
      </c>
      <c r="H43" s="707"/>
      <c r="I43" s="92"/>
      <c r="J43" s="27" t="s">
        <v>249</v>
      </c>
      <c r="K43" s="715"/>
    </row>
    <row r="44" spans="1:11" ht="16.5" customHeight="1">
      <c r="A44" s="48">
        <v>35</v>
      </c>
      <c r="B44" s="32" t="s">
        <v>25</v>
      </c>
      <c r="C44" s="63" t="s">
        <v>26</v>
      </c>
      <c r="D44" s="63" t="s">
        <v>250</v>
      </c>
      <c r="E44" s="153"/>
      <c r="F44" s="44" t="s">
        <v>11</v>
      </c>
      <c r="G44" s="50" t="s">
        <v>251</v>
      </c>
      <c r="H44" s="706" t="s">
        <v>252</v>
      </c>
      <c r="I44" s="92"/>
      <c r="J44" s="27" t="s">
        <v>253</v>
      </c>
      <c r="K44" s="119"/>
    </row>
    <row r="45" spans="1:11" ht="16.5" customHeight="1">
      <c r="A45" s="48">
        <v>36</v>
      </c>
      <c r="B45" s="32" t="s">
        <v>25</v>
      </c>
      <c r="C45" s="63" t="s">
        <v>26</v>
      </c>
      <c r="D45" s="63" t="s">
        <v>254</v>
      </c>
      <c r="E45" s="153"/>
      <c r="F45" s="44" t="s">
        <v>11</v>
      </c>
      <c r="G45" s="57" t="s">
        <v>251</v>
      </c>
      <c r="H45" s="707"/>
      <c r="I45" s="92"/>
      <c r="J45" s="27" t="s">
        <v>255</v>
      </c>
      <c r="K45" s="119"/>
    </row>
    <row r="46" spans="1:11" ht="16.5" customHeight="1">
      <c r="A46" s="48">
        <v>37</v>
      </c>
      <c r="B46" s="32" t="s">
        <v>25</v>
      </c>
      <c r="C46" s="63" t="s">
        <v>26</v>
      </c>
      <c r="D46" s="63" t="s">
        <v>256</v>
      </c>
      <c r="E46" s="153"/>
      <c r="F46" s="44" t="s">
        <v>11</v>
      </c>
      <c r="G46" s="50" t="s">
        <v>257</v>
      </c>
      <c r="H46" s="706" t="s">
        <v>258</v>
      </c>
      <c r="I46" s="92"/>
      <c r="J46" s="27" t="s">
        <v>259</v>
      </c>
      <c r="K46" s="119"/>
    </row>
    <row r="47" spans="1:11" ht="16.5" customHeight="1">
      <c r="A47" s="48">
        <v>38</v>
      </c>
      <c r="B47" s="32" t="s">
        <v>25</v>
      </c>
      <c r="C47" s="63" t="s">
        <v>26</v>
      </c>
      <c r="D47" s="63" t="s">
        <v>260</v>
      </c>
      <c r="E47" s="153"/>
      <c r="F47" s="44" t="s">
        <v>11</v>
      </c>
      <c r="G47" s="57" t="s">
        <v>261</v>
      </c>
      <c r="H47" s="707"/>
      <c r="I47" s="92"/>
      <c r="J47" s="27" t="s">
        <v>262</v>
      </c>
      <c r="K47" s="119"/>
    </row>
    <row r="48" spans="1:11" ht="16.5" customHeight="1">
      <c r="A48" s="48">
        <v>39</v>
      </c>
      <c r="B48" s="32" t="s">
        <v>25</v>
      </c>
      <c r="C48" s="63" t="s">
        <v>26</v>
      </c>
      <c r="D48" s="63" t="s">
        <v>263</v>
      </c>
      <c r="E48" s="153"/>
      <c r="F48" s="44" t="s">
        <v>11</v>
      </c>
      <c r="G48" s="50" t="s">
        <v>264</v>
      </c>
      <c r="H48" s="706" t="s">
        <v>265</v>
      </c>
      <c r="I48" s="92"/>
      <c r="J48" s="303" t="s">
        <v>1716</v>
      </c>
      <c r="K48" s="119"/>
    </row>
    <row r="49" spans="1:11" ht="16.5" customHeight="1">
      <c r="A49" s="48">
        <v>40</v>
      </c>
      <c r="B49" s="32" t="s">
        <v>25</v>
      </c>
      <c r="C49" s="63" t="s">
        <v>26</v>
      </c>
      <c r="D49" s="63" t="s">
        <v>266</v>
      </c>
      <c r="E49" s="153"/>
      <c r="F49" s="44" t="s">
        <v>11</v>
      </c>
      <c r="G49" s="57" t="s">
        <v>267</v>
      </c>
      <c r="H49" s="707"/>
      <c r="I49" s="92"/>
      <c r="J49" s="27" t="s">
        <v>268</v>
      </c>
      <c r="K49" s="119"/>
    </row>
    <row r="50" spans="1:11" ht="16.5" customHeight="1">
      <c r="A50" s="48">
        <v>41</v>
      </c>
      <c r="B50" s="32" t="s">
        <v>25</v>
      </c>
      <c r="C50" s="63" t="s">
        <v>26</v>
      </c>
      <c r="D50" s="63" t="s">
        <v>269</v>
      </c>
      <c r="E50" s="153"/>
      <c r="F50" s="44" t="s">
        <v>11</v>
      </c>
      <c r="G50" s="50" t="s">
        <v>270</v>
      </c>
      <c r="H50" s="706" t="s">
        <v>271</v>
      </c>
      <c r="I50" s="92"/>
      <c r="J50" s="27" t="s">
        <v>272</v>
      </c>
      <c r="K50" s="119"/>
    </row>
    <row r="51" spans="1:11" ht="16.5" customHeight="1">
      <c r="A51" s="48">
        <v>42</v>
      </c>
      <c r="B51" s="32" t="s">
        <v>25</v>
      </c>
      <c r="C51" s="63" t="s">
        <v>26</v>
      </c>
      <c r="D51" s="63" t="s">
        <v>273</v>
      </c>
      <c r="E51" s="153"/>
      <c r="F51" s="44" t="s">
        <v>11</v>
      </c>
      <c r="G51" s="57" t="s">
        <v>271</v>
      </c>
      <c r="H51" s="707"/>
      <c r="I51" s="92"/>
      <c r="J51" s="27" t="s">
        <v>274</v>
      </c>
      <c r="K51" s="119"/>
    </row>
    <row r="52" spans="1:11" ht="16.5" customHeight="1">
      <c r="A52" s="48">
        <v>43</v>
      </c>
      <c r="B52" s="32" t="s">
        <v>25</v>
      </c>
      <c r="C52" s="63" t="s">
        <v>26</v>
      </c>
      <c r="D52" s="63" t="s">
        <v>275</v>
      </c>
      <c r="E52" s="153"/>
      <c r="F52" s="44" t="s">
        <v>11</v>
      </c>
      <c r="G52" s="50" t="s">
        <v>276</v>
      </c>
      <c r="H52" s="706" t="s">
        <v>276</v>
      </c>
      <c r="I52" s="92"/>
      <c r="J52" s="27" t="s">
        <v>277</v>
      </c>
      <c r="K52" s="119"/>
    </row>
    <row r="53" spans="1:11" ht="16.5" customHeight="1">
      <c r="A53" s="48">
        <v>44</v>
      </c>
      <c r="B53" s="32" t="s">
        <v>25</v>
      </c>
      <c r="C53" s="63" t="s">
        <v>26</v>
      </c>
      <c r="D53" s="63" t="s">
        <v>278</v>
      </c>
      <c r="E53" s="153"/>
      <c r="F53" s="44" t="s">
        <v>11</v>
      </c>
      <c r="G53" s="57" t="s">
        <v>276</v>
      </c>
      <c r="H53" s="707"/>
      <c r="I53" s="92"/>
      <c r="J53" s="27" t="s">
        <v>279</v>
      </c>
      <c r="K53" s="119"/>
    </row>
    <row r="54" spans="1:11" ht="16.5" customHeight="1">
      <c r="A54" s="48">
        <v>45</v>
      </c>
      <c r="B54" s="32" t="s">
        <v>25</v>
      </c>
      <c r="C54" s="63" t="s">
        <v>26</v>
      </c>
      <c r="D54" s="63" t="s">
        <v>280</v>
      </c>
      <c r="E54" s="153"/>
      <c r="F54" s="44" t="s">
        <v>11</v>
      </c>
      <c r="G54" s="57" t="s">
        <v>251</v>
      </c>
      <c r="H54" s="34"/>
      <c r="I54" s="92"/>
      <c r="J54" s="461" t="s">
        <v>1967</v>
      </c>
      <c r="K54" s="122" t="s">
        <v>281</v>
      </c>
    </row>
    <row r="55" spans="1:11" ht="16.5" customHeight="1">
      <c r="A55" s="48">
        <v>46</v>
      </c>
      <c r="B55" s="32" t="s">
        <v>25</v>
      </c>
      <c r="C55" s="63" t="s">
        <v>26</v>
      </c>
      <c r="D55" s="63" t="s">
        <v>282</v>
      </c>
      <c r="E55" s="153"/>
      <c r="F55" s="44" t="s">
        <v>11</v>
      </c>
      <c r="G55" s="29"/>
      <c r="H55" s="58" t="s">
        <v>283</v>
      </c>
      <c r="I55" s="92"/>
      <c r="J55" s="461" t="s">
        <v>1968</v>
      </c>
      <c r="K55" s="119"/>
    </row>
    <row r="56" spans="1:11" ht="16.5" customHeight="1">
      <c r="A56" s="48">
        <v>47</v>
      </c>
      <c r="B56" s="32" t="s">
        <v>25</v>
      </c>
      <c r="C56" s="63" t="s">
        <v>26</v>
      </c>
      <c r="D56" s="63" t="s">
        <v>284</v>
      </c>
      <c r="E56" s="153"/>
      <c r="F56" s="44" t="s">
        <v>11</v>
      </c>
      <c r="G56" s="50" t="s">
        <v>285</v>
      </c>
      <c r="H56" s="712" t="s">
        <v>286</v>
      </c>
      <c r="I56" s="92"/>
      <c r="J56" s="27" t="s">
        <v>287</v>
      </c>
      <c r="K56" s="119"/>
    </row>
    <row r="57" spans="1:11" ht="16.5" customHeight="1">
      <c r="A57" s="48">
        <v>48</v>
      </c>
      <c r="B57" s="32" t="s">
        <v>25</v>
      </c>
      <c r="C57" s="63" t="s">
        <v>26</v>
      </c>
      <c r="D57" s="63" t="s">
        <v>288</v>
      </c>
      <c r="E57" s="153"/>
      <c r="F57" s="44" t="s">
        <v>11</v>
      </c>
      <c r="G57" s="57" t="s">
        <v>289</v>
      </c>
      <c r="H57" s="707"/>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10"/>
    </row>
    <row r="60" spans="1:11" ht="16.5" customHeight="1">
      <c r="A60" s="48">
        <v>51</v>
      </c>
      <c r="B60" s="32" t="s">
        <v>25</v>
      </c>
      <c r="C60" s="63" t="s">
        <v>26</v>
      </c>
      <c r="D60" s="63" t="s">
        <v>298</v>
      </c>
      <c r="E60" s="153"/>
      <c r="F60" s="44" t="s">
        <v>11</v>
      </c>
      <c r="G60" s="29"/>
      <c r="H60" s="32" t="s">
        <v>299</v>
      </c>
      <c r="I60" s="92"/>
      <c r="J60" s="28"/>
      <c r="K60" s="710"/>
    </row>
    <row r="61" spans="1:11" ht="16.5" customHeight="1">
      <c r="A61" s="48">
        <v>52</v>
      </c>
      <c r="B61" s="32" t="s">
        <v>25</v>
      </c>
      <c r="C61" s="63" t="s">
        <v>26</v>
      </c>
      <c r="D61" s="63" t="s">
        <v>300</v>
      </c>
      <c r="E61" s="153"/>
      <c r="F61" s="44" t="s">
        <v>11</v>
      </c>
      <c r="G61" s="29"/>
      <c r="H61" s="32" t="s">
        <v>301</v>
      </c>
      <c r="I61" s="92"/>
      <c r="J61" s="89" t="s">
        <v>2046</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1491</v>
      </c>
      <c r="E63" s="153"/>
      <c r="F63" s="44" t="s">
        <v>11</v>
      </c>
      <c r="G63" s="29"/>
      <c r="H63" s="34"/>
      <c r="I63" s="92"/>
      <c r="J63" s="499" t="s">
        <v>1470</v>
      </c>
      <c r="K63" s="212" t="s">
        <v>2092</v>
      </c>
    </row>
    <row r="64" spans="1:11" ht="16.5" customHeight="1">
      <c r="A64" s="48">
        <v>55</v>
      </c>
      <c r="B64" s="32" t="s">
        <v>25</v>
      </c>
      <c r="C64" s="63" t="s">
        <v>304</v>
      </c>
      <c r="D64" s="63" t="s">
        <v>2275</v>
      </c>
      <c r="E64" s="153"/>
      <c r="F64" s="44" t="s">
        <v>11</v>
      </c>
      <c r="G64" s="29"/>
      <c r="H64" s="29"/>
      <c r="I64" s="92"/>
      <c r="J64" s="89" t="s">
        <v>2300</v>
      </c>
      <c r="K64" s="500"/>
    </row>
    <row r="65" spans="1:11" ht="16.5" customHeight="1">
      <c r="A65" s="48">
        <v>56</v>
      </c>
      <c r="B65" s="32" t="s">
        <v>25</v>
      </c>
      <c r="C65" s="63" t="s">
        <v>304</v>
      </c>
      <c r="D65" s="63" t="s">
        <v>305</v>
      </c>
      <c r="E65" s="153"/>
      <c r="F65" s="44" t="s">
        <v>11</v>
      </c>
      <c r="G65" s="29"/>
      <c r="H65" s="58" t="s">
        <v>306</v>
      </c>
      <c r="I65" s="92"/>
      <c r="J65" s="89" t="s">
        <v>2249</v>
      </c>
      <c r="K65" s="52"/>
    </row>
    <row r="66" spans="1:11" ht="16.5" customHeight="1">
      <c r="A66" s="48">
        <v>57</v>
      </c>
      <c r="B66" s="32" t="s">
        <v>25</v>
      </c>
      <c r="C66" s="63" t="s">
        <v>304</v>
      </c>
      <c r="D66" s="63" t="s">
        <v>307</v>
      </c>
      <c r="E66" s="153"/>
      <c r="F66" s="44" t="s">
        <v>11</v>
      </c>
      <c r="G66" s="29"/>
      <c r="H66" s="58" t="s">
        <v>307</v>
      </c>
      <c r="I66" s="92"/>
      <c r="J66" s="89" t="s">
        <v>2048</v>
      </c>
      <c r="K66" s="54" t="s">
        <v>2284</v>
      </c>
    </row>
    <row r="67" spans="1:11" ht="16.5" customHeight="1">
      <c r="A67" s="48">
        <v>58</v>
      </c>
      <c r="B67" s="32" t="s">
        <v>25</v>
      </c>
      <c r="C67" s="63" t="s">
        <v>304</v>
      </c>
      <c r="D67" s="63" t="s">
        <v>308</v>
      </c>
      <c r="E67" s="152" t="s">
        <v>309</v>
      </c>
      <c r="F67" s="44" t="s">
        <v>11</v>
      </c>
      <c r="G67" s="29"/>
      <c r="H67" s="32" t="s">
        <v>310</v>
      </c>
      <c r="I67" s="92"/>
      <c r="J67" s="89" t="s">
        <v>2049</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2395</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501" t="s">
        <v>2401</v>
      </c>
      <c r="K72" s="54" t="s">
        <v>322</v>
      </c>
    </row>
    <row r="73" spans="1:11" ht="16.5" customHeight="1">
      <c r="A73" s="48">
        <v>64</v>
      </c>
      <c r="B73" s="32" t="s">
        <v>25</v>
      </c>
      <c r="C73" s="63" t="s">
        <v>304</v>
      </c>
      <c r="D73" s="63" t="s">
        <v>1235</v>
      </c>
      <c r="E73" s="565" t="s">
        <v>323</v>
      </c>
      <c r="F73" s="44" t="s">
        <v>11</v>
      </c>
      <c r="G73" s="566"/>
      <c r="H73" s="29"/>
      <c r="I73" s="92"/>
      <c r="J73" s="501" t="s">
        <v>2392</v>
      </c>
      <c r="K73" s="561" t="s">
        <v>2283</v>
      </c>
    </row>
    <row r="74" spans="1:11" ht="16.5" customHeight="1">
      <c r="A74" s="48">
        <v>65</v>
      </c>
      <c r="B74" s="32" t="s">
        <v>25</v>
      </c>
      <c r="C74" s="63" t="s">
        <v>304</v>
      </c>
      <c r="D74" s="63" t="s">
        <v>1236</v>
      </c>
      <c r="E74" s="565" t="s">
        <v>324</v>
      </c>
      <c r="F74" s="44" t="s">
        <v>11</v>
      </c>
      <c r="G74" s="566"/>
      <c r="H74" s="29"/>
      <c r="I74" s="92"/>
      <c r="J74" s="501" t="s">
        <v>2393</v>
      </c>
      <c r="K74" s="561" t="s">
        <v>2283</v>
      </c>
    </row>
    <row r="75" spans="1:11" ht="16.5" customHeight="1">
      <c r="A75" s="48">
        <v>66</v>
      </c>
      <c r="B75" s="32" t="s">
        <v>25</v>
      </c>
      <c r="C75" s="63" t="s">
        <v>304</v>
      </c>
      <c r="D75" s="63" t="s">
        <v>325</v>
      </c>
      <c r="E75" s="153"/>
      <c r="F75" s="567" t="s">
        <v>11</v>
      </c>
      <c r="G75" s="29"/>
      <c r="H75" s="29"/>
      <c r="I75" s="92"/>
      <c r="J75" s="89" t="s">
        <v>2396</v>
      </c>
      <c r="K75" s="60" t="s">
        <v>326</v>
      </c>
    </row>
    <row r="76" spans="1:11" ht="16.5" customHeight="1">
      <c r="A76" s="48">
        <v>67</v>
      </c>
      <c r="B76" s="32" t="s">
        <v>25</v>
      </c>
      <c r="C76" s="63" t="s">
        <v>304</v>
      </c>
      <c r="D76" s="63" t="s">
        <v>327</v>
      </c>
      <c r="E76" s="153"/>
      <c r="F76" s="44" t="s">
        <v>11</v>
      </c>
      <c r="G76" s="29"/>
      <c r="H76" s="29"/>
      <c r="I76" s="92"/>
      <c r="J76" s="89" t="s">
        <v>2397</v>
      </c>
      <c r="K76" s="60" t="s">
        <v>328</v>
      </c>
    </row>
    <row r="77" spans="1:11" ht="16.5" customHeight="1">
      <c r="A77" s="48">
        <v>68</v>
      </c>
      <c r="B77" s="32" t="s">
        <v>25</v>
      </c>
      <c r="C77" s="63" t="s">
        <v>304</v>
      </c>
      <c r="D77" s="63" t="s">
        <v>329</v>
      </c>
      <c r="E77" s="153"/>
      <c r="F77" s="44" t="s">
        <v>11</v>
      </c>
      <c r="G77" s="29"/>
      <c r="H77" s="29"/>
      <c r="I77" s="92"/>
      <c r="J77" s="89" t="s">
        <v>2398</v>
      </c>
      <c r="K77" s="60" t="s">
        <v>328</v>
      </c>
    </row>
    <row r="78" spans="1:11" ht="16.5" customHeight="1">
      <c r="A78" s="48">
        <v>69</v>
      </c>
      <c r="B78" s="32" t="s">
        <v>25</v>
      </c>
      <c r="C78" s="63" t="s">
        <v>304</v>
      </c>
      <c r="D78" s="63" t="s">
        <v>330</v>
      </c>
      <c r="E78" s="152" t="s">
        <v>80</v>
      </c>
      <c r="F78" s="44" t="s">
        <v>11</v>
      </c>
      <c r="G78" s="29"/>
      <c r="H78" s="87" t="s">
        <v>331</v>
      </c>
      <c r="I78" s="92"/>
      <c r="J78" s="89" t="s">
        <v>2399</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1237</v>
      </c>
      <c r="E82" s="152" t="s">
        <v>80</v>
      </c>
      <c r="F82" s="44" t="s">
        <v>11</v>
      </c>
      <c r="G82" s="29"/>
      <c r="H82" s="29"/>
      <c r="I82" s="92"/>
      <c r="J82" s="89" t="s">
        <v>2400</v>
      </c>
      <c r="K82" s="60" t="s">
        <v>2288</v>
      </c>
    </row>
    <row r="83" spans="1:11" ht="16.5" customHeight="1">
      <c r="A83" s="48">
        <v>74</v>
      </c>
      <c r="B83" s="32" t="s">
        <v>25</v>
      </c>
      <c r="C83" s="63" t="s">
        <v>304</v>
      </c>
      <c r="D83" s="63" t="s">
        <v>1238</v>
      </c>
      <c r="E83" s="152" t="s">
        <v>105</v>
      </c>
      <c r="F83" s="44" t="s">
        <v>11</v>
      </c>
      <c r="G83" s="29"/>
      <c r="H83" s="29"/>
      <c r="I83" s="92"/>
      <c r="J83" s="89" t="s">
        <v>2285</v>
      </c>
      <c r="K83" s="60" t="s">
        <v>2286</v>
      </c>
    </row>
    <row r="84" spans="1:11" ht="16.5" customHeight="1">
      <c r="A84" s="48">
        <v>75</v>
      </c>
      <c r="B84" s="32" t="s">
        <v>25</v>
      </c>
      <c r="C84" s="63" t="s">
        <v>304</v>
      </c>
      <c r="D84" s="63" t="s">
        <v>1239</v>
      </c>
      <c r="E84" s="152" t="s">
        <v>98</v>
      </c>
      <c r="F84" s="44" t="s">
        <v>11</v>
      </c>
      <c r="G84" s="29"/>
      <c r="H84" s="29"/>
      <c r="I84" s="92"/>
      <c r="J84" s="89" t="s">
        <v>2047</v>
      </c>
      <c r="K84" s="60" t="s">
        <v>2287</v>
      </c>
    </row>
    <row r="85" spans="1:11" ht="16.5" customHeight="1">
      <c r="A85" s="48">
        <v>76</v>
      </c>
      <c r="B85" s="32" t="s">
        <v>25</v>
      </c>
      <c r="C85" s="63" t="s">
        <v>304</v>
      </c>
      <c r="D85" s="63" t="s">
        <v>2425</v>
      </c>
      <c r="E85" s="153"/>
      <c r="F85" s="49" t="s">
        <v>12</v>
      </c>
      <c r="G85" s="29"/>
      <c r="H85" s="29"/>
      <c r="I85" s="92"/>
      <c r="J85" s="89" t="s">
        <v>2420</v>
      </c>
      <c r="K85" s="60" t="s">
        <v>335</v>
      </c>
    </row>
    <row r="86" spans="1:11" ht="16.5" customHeight="1">
      <c r="A86" s="48">
        <v>77</v>
      </c>
      <c r="B86" s="32" t="s">
        <v>25</v>
      </c>
      <c r="C86" s="63" t="s">
        <v>304</v>
      </c>
      <c r="D86" s="63" t="s">
        <v>336</v>
      </c>
      <c r="E86" s="153"/>
      <c r="F86" s="49" t="s">
        <v>12</v>
      </c>
      <c r="G86" s="29"/>
      <c r="H86" s="29"/>
      <c r="I86" s="92"/>
      <c r="J86" s="90"/>
      <c r="K86" s="60" t="s">
        <v>337</v>
      </c>
    </row>
    <row r="87" spans="1:11" ht="16.5" customHeight="1">
      <c r="A87" s="48">
        <v>78</v>
      </c>
      <c r="B87" s="32" t="s">
        <v>25</v>
      </c>
      <c r="C87" s="63" t="s">
        <v>304</v>
      </c>
      <c r="D87" s="63" t="s">
        <v>338</v>
      </c>
      <c r="E87" s="152" t="s">
        <v>98</v>
      </c>
      <c r="F87" s="49" t="s">
        <v>12</v>
      </c>
      <c r="G87" s="29"/>
      <c r="H87" s="29"/>
      <c r="I87" s="92"/>
      <c r="J87" s="89" t="s">
        <v>2042</v>
      </c>
      <c r="K87" s="60" t="s">
        <v>335</v>
      </c>
    </row>
    <row r="88" spans="1:11" ht="16.5" customHeight="1">
      <c r="A88" s="48">
        <v>79</v>
      </c>
      <c r="B88" s="32" t="s">
        <v>25</v>
      </c>
      <c r="C88" s="63" t="s">
        <v>304</v>
      </c>
      <c r="D88" s="63" t="s">
        <v>339</v>
      </c>
      <c r="E88" s="152" t="s">
        <v>80</v>
      </c>
      <c r="F88" s="49" t="s">
        <v>12</v>
      </c>
      <c r="G88" s="29"/>
      <c r="H88" s="29"/>
      <c r="I88" s="92"/>
      <c r="J88" s="90"/>
      <c r="K88" s="60" t="s">
        <v>337</v>
      </c>
    </row>
    <row r="89" spans="1:11" ht="16.5" customHeight="1">
      <c r="A89" s="48">
        <v>80</v>
      </c>
      <c r="B89" s="32" t="s">
        <v>25</v>
      </c>
      <c r="C89" s="63" t="s">
        <v>304</v>
      </c>
      <c r="D89" s="63" t="s">
        <v>340</v>
      </c>
      <c r="E89" s="152" t="s">
        <v>341</v>
      </c>
      <c r="F89" s="44" t="s">
        <v>11</v>
      </c>
      <c r="G89" s="29"/>
      <c r="H89" s="29"/>
      <c r="I89" s="92"/>
      <c r="J89" s="501" t="s">
        <v>2401</v>
      </c>
      <c r="K89" s="54" t="s">
        <v>322</v>
      </c>
    </row>
    <row r="90" spans="1:11" ht="16.5" customHeight="1">
      <c r="A90" s="48">
        <v>81</v>
      </c>
      <c r="B90" s="32" t="s">
        <v>25</v>
      </c>
      <c r="C90" s="63" t="s">
        <v>304</v>
      </c>
      <c r="D90" s="63" t="s">
        <v>342</v>
      </c>
      <c r="E90" s="152" t="s">
        <v>343</v>
      </c>
      <c r="F90" s="44" t="s">
        <v>11</v>
      </c>
      <c r="G90" s="29"/>
      <c r="H90" s="29"/>
      <c r="I90" s="92"/>
      <c r="J90" s="501" t="s">
        <v>2392</v>
      </c>
      <c r="K90" s="54" t="s">
        <v>322</v>
      </c>
    </row>
    <row r="91" spans="1:11" ht="16.5" customHeight="1">
      <c r="A91" s="48">
        <v>82</v>
      </c>
      <c r="B91" s="32" t="s">
        <v>25</v>
      </c>
      <c r="C91" s="63" t="s">
        <v>304</v>
      </c>
      <c r="D91" s="63" t="s">
        <v>344</v>
      </c>
      <c r="E91" s="152" t="s">
        <v>345</v>
      </c>
      <c r="F91" s="49" t="s">
        <v>12</v>
      </c>
      <c r="G91" s="29"/>
      <c r="H91" s="29"/>
      <c r="I91" s="92"/>
      <c r="J91" s="501" t="s">
        <v>2394</v>
      </c>
      <c r="K91" s="54" t="s">
        <v>322</v>
      </c>
    </row>
    <row r="92" spans="1:11" ht="16.5" customHeight="1">
      <c r="A92" s="48">
        <v>83</v>
      </c>
      <c r="B92" s="32" t="s">
        <v>25</v>
      </c>
      <c r="C92" s="63" t="s">
        <v>304</v>
      </c>
      <c r="D92" s="63" t="s">
        <v>346</v>
      </c>
      <c r="E92" s="152" t="s">
        <v>309</v>
      </c>
      <c r="F92" s="44" t="s">
        <v>11</v>
      </c>
      <c r="G92" s="29"/>
      <c r="H92" s="87" t="s">
        <v>347</v>
      </c>
      <c r="I92" s="92"/>
      <c r="J92" s="89" t="s">
        <v>2433</v>
      </c>
      <c r="K92" s="60" t="s">
        <v>311</v>
      </c>
    </row>
    <row r="93" spans="1:11" ht="16.5" customHeight="1">
      <c r="A93" s="48">
        <v>84</v>
      </c>
      <c r="B93" s="32" t="s">
        <v>25</v>
      </c>
      <c r="C93" s="63" t="s">
        <v>304</v>
      </c>
      <c r="D93" s="63" t="s">
        <v>348</v>
      </c>
      <c r="E93" s="152" t="s">
        <v>98</v>
      </c>
      <c r="F93" s="44" t="s">
        <v>11</v>
      </c>
      <c r="G93" s="29"/>
      <c r="H93" s="87" t="s">
        <v>349</v>
      </c>
      <c r="I93" s="67"/>
      <c r="J93" s="92"/>
      <c r="K93" s="54" t="s">
        <v>314</v>
      </c>
    </row>
    <row r="94" spans="1:11" ht="16.5" customHeight="1">
      <c r="A94" s="48">
        <v>85</v>
      </c>
      <c r="B94" s="32" t="s">
        <v>25</v>
      </c>
      <c r="C94" s="63" t="s">
        <v>304</v>
      </c>
      <c r="D94" s="63" t="s">
        <v>350</v>
      </c>
      <c r="E94" s="153"/>
      <c r="F94" s="49" t="s">
        <v>12</v>
      </c>
      <c r="G94" s="29"/>
      <c r="H94" s="118"/>
      <c r="I94" s="92"/>
      <c r="J94" s="89" t="s">
        <v>1568</v>
      </c>
      <c r="K94" s="54" t="s">
        <v>351</v>
      </c>
    </row>
    <row r="95" spans="1:11" ht="16.5" customHeight="1">
      <c r="A95" s="48">
        <v>86</v>
      </c>
      <c r="B95" s="32" t="s">
        <v>25</v>
      </c>
      <c r="C95" s="63" t="s">
        <v>304</v>
      </c>
      <c r="D95" s="63" t="s">
        <v>352</v>
      </c>
      <c r="E95" s="153"/>
      <c r="F95" s="44" t="s">
        <v>11</v>
      </c>
      <c r="G95" s="29"/>
      <c r="H95" s="87" t="s">
        <v>353</v>
      </c>
      <c r="I95" s="92"/>
      <c r="J95" s="90"/>
      <c r="K95" s="52"/>
    </row>
    <row r="96" spans="1:11" ht="16.5" customHeight="1">
      <c r="A96" s="48">
        <v>87</v>
      </c>
      <c r="B96" s="32" t="s">
        <v>25</v>
      </c>
      <c r="C96" s="63" t="s">
        <v>304</v>
      </c>
      <c r="D96" s="63" t="s">
        <v>354</v>
      </c>
      <c r="E96" s="153"/>
      <c r="F96" s="44" t="s">
        <v>11</v>
      </c>
      <c r="G96" s="29"/>
      <c r="H96" s="87" t="s">
        <v>355</v>
      </c>
      <c r="I96" s="92"/>
      <c r="J96" s="90"/>
      <c r="K96" s="52"/>
    </row>
    <row r="97" spans="1:256" ht="16.5" customHeight="1">
      <c r="A97" s="48">
        <v>88</v>
      </c>
      <c r="B97" s="32" t="s">
        <v>25</v>
      </c>
      <c r="C97" s="63" t="s">
        <v>304</v>
      </c>
      <c r="D97" s="63" t="s">
        <v>356</v>
      </c>
      <c r="E97" s="153"/>
      <c r="F97" s="44" t="s">
        <v>11</v>
      </c>
      <c r="G97" s="29"/>
      <c r="H97" s="87" t="s">
        <v>357</v>
      </c>
      <c r="I97" s="92"/>
      <c r="J97" s="90"/>
      <c r="K97" s="52"/>
    </row>
    <row r="98" spans="1:256" ht="16.5" customHeight="1">
      <c r="A98" s="48">
        <v>89</v>
      </c>
      <c r="B98" s="32" t="s">
        <v>25</v>
      </c>
      <c r="C98" s="63" t="s">
        <v>304</v>
      </c>
      <c r="D98" s="63" t="s">
        <v>358</v>
      </c>
      <c r="E98" s="152" t="s">
        <v>309</v>
      </c>
      <c r="F98" s="44" t="s">
        <v>11</v>
      </c>
      <c r="G98" s="29"/>
      <c r="H98" s="34"/>
      <c r="I98" s="92"/>
      <c r="J98" s="90"/>
      <c r="K98" s="52"/>
    </row>
    <row r="99" spans="1:256" ht="16.5" customHeight="1">
      <c r="A99" s="48">
        <v>90</v>
      </c>
      <c r="B99" s="32" t="s">
        <v>25</v>
      </c>
      <c r="C99" s="63" t="s">
        <v>304</v>
      </c>
      <c r="D99" s="63" t="s">
        <v>359</v>
      </c>
      <c r="E99" s="152" t="s">
        <v>360</v>
      </c>
      <c r="F99" s="44" t="s">
        <v>11</v>
      </c>
      <c r="G99" s="29"/>
      <c r="H99" s="34"/>
      <c r="I99" s="92"/>
      <c r="J99" s="90"/>
      <c r="K99" s="52"/>
    </row>
    <row r="100" spans="1:256" ht="16.5" customHeight="1">
      <c r="A100" s="48">
        <v>91</v>
      </c>
      <c r="B100" s="32" t="s">
        <v>25</v>
      </c>
      <c r="C100" s="63" t="s">
        <v>304</v>
      </c>
      <c r="D100" s="63" t="s">
        <v>361</v>
      </c>
      <c r="E100" s="153"/>
      <c r="F100" s="44" t="s">
        <v>11</v>
      </c>
      <c r="G100" s="29"/>
      <c r="H100" s="34"/>
      <c r="I100" s="92"/>
      <c r="J100" s="28"/>
      <c r="K100" s="52"/>
    </row>
    <row r="101" spans="1:256" ht="16.5" customHeight="1">
      <c r="A101" s="48">
        <v>92</v>
      </c>
      <c r="B101" s="32" t="s">
        <v>25</v>
      </c>
      <c r="C101" s="63" t="s">
        <v>26</v>
      </c>
      <c r="D101" s="275" t="s">
        <v>1602</v>
      </c>
      <c r="E101" s="153"/>
      <c r="F101" s="44" t="s">
        <v>11</v>
      </c>
      <c r="G101" s="53"/>
      <c r="H101" s="32" t="s">
        <v>362</v>
      </c>
      <c r="I101" s="90"/>
      <c r="J101" s="270" t="s">
        <v>1601</v>
      </c>
      <c r="K101" s="276" t="s">
        <v>1590</v>
      </c>
    </row>
    <row r="102" spans="1:256" ht="16.5" customHeight="1">
      <c r="A102" s="48">
        <v>93</v>
      </c>
      <c r="B102" s="32" t="s">
        <v>25</v>
      </c>
      <c r="C102" s="63" t="s">
        <v>26</v>
      </c>
      <c r="D102" s="63" t="s">
        <v>1591</v>
      </c>
      <c r="E102" s="153"/>
      <c r="F102" s="44" t="s">
        <v>11</v>
      </c>
      <c r="G102" s="53"/>
      <c r="H102" s="61" t="s">
        <v>363</v>
      </c>
      <c r="I102" s="90"/>
      <c r="J102" s="270" t="s">
        <v>1593</v>
      </c>
      <c r="K102" s="276" t="s">
        <v>1592</v>
      </c>
    </row>
    <row r="103" spans="1:256" ht="16.5" customHeight="1">
      <c r="A103" s="48">
        <v>94</v>
      </c>
      <c r="B103" s="32" t="s">
        <v>25</v>
      </c>
      <c r="C103" s="25" t="s">
        <v>1687</v>
      </c>
      <c r="D103" s="63" t="s">
        <v>364</v>
      </c>
      <c r="E103" s="153"/>
      <c r="F103" s="33" t="s">
        <v>6</v>
      </c>
      <c r="G103" s="53"/>
      <c r="H103" s="29"/>
      <c r="I103" s="90"/>
      <c r="J103" s="314" t="s">
        <v>1766</v>
      </c>
      <c r="K103" s="119"/>
    </row>
    <row r="104" spans="1:256" ht="16.5" customHeight="1">
      <c r="A104" s="48">
        <v>95</v>
      </c>
      <c r="B104" s="319" t="s">
        <v>25</v>
      </c>
      <c r="C104" s="63" t="s">
        <v>1688</v>
      </c>
      <c r="D104" s="25" t="s">
        <v>1159</v>
      </c>
      <c r="E104" s="320"/>
      <c r="F104" s="44" t="s">
        <v>11</v>
      </c>
      <c r="G104" s="67"/>
      <c r="H104" s="320"/>
      <c r="I104" s="308" t="s">
        <v>1723</v>
      </c>
      <c r="J104" s="318" t="s">
        <v>1790</v>
      </c>
      <c r="K104" s="119"/>
      <c r="IU104" s="111"/>
      <c r="IV104" s="111"/>
    </row>
    <row r="105" spans="1:256" ht="16.5" customHeight="1">
      <c r="A105" s="48">
        <v>96</v>
      </c>
      <c r="B105" s="319" t="s">
        <v>25</v>
      </c>
      <c r="C105" s="63" t="s">
        <v>1688</v>
      </c>
      <c r="D105" s="25" t="s">
        <v>1727</v>
      </c>
      <c r="E105" s="320"/>
      <c r="F105" s="44" t="s">
        <v>11</v>
      </c>
      <c r="G105" s="67"/>
      <c r="H105" s="320"/>
      <c r="I105" s="310" t="s">
        <v>2003</v>
      </c>
      <c r="J105" s="318" t="s">
        <v>1778</v>
      </c>
      <c r="K105" s="119"/>
      <c r="IU105" s="111"/>
      <c r="IV105" s="111"/>
    </row>
    <row r="106" spans="1:256" ht="16.5" customHeight="1">
      <c r="A106" s="48">
        <v>97</v>
      </c>
      <c r="B106" s="319" t="s">
        <v>25</v>
      </c>
      <c r="C106" s="63" t="s">
        <v>1688</v>
      </c>
      <c r="D106" s="25" t="s">
        <v>1160</v>
      </c>
      <c r="E106" s="320"/>
      <c r="F106" s="44" t="s">
        <v>11</v>
      </c>
      <c r="G106" s="67"/>
      <c r="H106" s="320"/>
      <c r="I106" s="308" t="s">
        <v>1677</v>
      </c>
      <c r="J106" s="318" t="s">
        <v>1787</v>
      </c>
      <c r="K106" s="119"/>
      <c r="IU106" s="111"/>
      <c r="IV106" s="111"/>
    </row>
    <row r="107" spans="1:256" ht="16.5" customHeight="1">
      <c r="A107" s="48">
        <v>98</v>
      </c>
      <c r="B107" s="319" t="s">
        <v>25</v>
      </c>
      <c r="C107" s="63" t="s">
        <v>1688</v>
      </c>
      <c r="D107" s="25" t="s">
        <v>1161</v>
      </c>
      <c r="E107" s="320"/>
      <c r="F107" s="44" t="s">
        <v>11</v>
      </c>
      <c r="G107" s="67"/>
      <c r="H107" s="320"/>
      <c r="I107" s="310" t="s">
        <v>2004</v>
      </c>
      <c r="J107" s="470" t="s">
        <v>2006</v>
      </c>
      <c r="K107" s="119"/>
      <c r="IU107" s="111"/>
      <c r="IV107" s="111"/>
    </row>
    <row r="108" spans="1:256" ht="16.5" customHeight="1">
      <c r="A108" s="48">
        <v>102</v>
      </c>
      <c r="B108" s="319" t="s">
        <v>25</v>
      </c>
      <c r="C108" s="63" t="s">
        <v>1688</v>
      </c>
      <c r="D108" s="25" t="s">
        <v>1679</v>
      </c>
      <c r="E108" s="320"/>
      <c r="F108" s="44" t="s">
        <v>11</v>
      </c>
      <c r="G108" s="67"/>
      <c r="H108" s="320"/>
      <c r="I108" s="308" t="s">
        <v>1678</v>
      </c>
      <c r="J108" s="470" t="s">
        <v>1788</v>
      </c>
      <c r="K108" s="119"/>
      <c r="IU108" s="111"/>
      <c r="IV108" s="111"/>
    </row>
    <row r="109" spans="1:256" ht="16.5" customHeight="1">
      <c r="A109" s="48">
        <v>103</v>
      </c>
      <c r="B109" s="319" t="s">
        <v>25</v>
      </c>
      <c r="C109" s="63" t="s">
        <v>1688</v>
      </c>
      <c r="D109" s="25" t="s">
        <v>1164</v>
      </c>
      <c r="E109" s="293"/>
      <c r="F109" s="44" t="s">
        <v>11</v>
      </c>
      <c r="G109" s="294"/>
      <c r="H109" s="293"/>
      <c r="I109" s="308" t="s">
        <v>1680</v>
      </c>
      <c r="J109" s="470" t="s">
        <v>2005</v>
      </c>
      <c r="K109" s="119"/>
      <c r="IU109" s="111"/>
      <c r="IV109" s="111"/>
    </row>
    <row r="110" spans="1:256" ht="16.5" customHeight="1">
      <c r="A110" s="48">
        <v>104</v>
      </c>
      <c r="B110" s="319" t="s">
        <v>25</v>
      </c>
      <c r="C110" s="63" t="s">
        <v>1688</v>
      </c>
      <c r="D110" s="25" t="s">
        <v>1165</v>
      </c>
      <c r="E110" s="320"/>
      <c r="F110" s="44" t="s">
        <v>11</v>
      </c>
      <c r="G110" s="67"/>
      <c r="H110" s="320"/>
      <c r="I110" s="308" t="s">
        <v>1724</v>
      </c>
      <c r="J110" s="470" t="s">
        <v>1789</v>
      </c>
      <c r="K110" s="119"/>
      <c r="IU110" s="111"/>
      <c r="IV110" s="111"/>
    </row>
    <row r="111" spans="1:256" ht="16.5" customHeight="1">
      <c r="A111" s="48">
        <v>105</v>
      </c>
      <c r="B111" s="32" t="s">
        <v>25</v>
      </c>
      <c r="C111" s="25" t="s">
        <v>122</v>
      </c>
      <c r="D111" s="275" t="s">
        <v>365</v>
      </c>
      <c r="E111" s="153"/>
      <c r="F111" s="44" t="s">
        <v>11</v>
      </c>
      <c r="G111" s="53"/>
      <c r="H111" s="34"/>
      <c r="I111" s="501" t="s">
        <v>2262</v>
      </c>
      <c r="J111" s="495" t="s">
        <v>1572</v>
      </c>
      <c r="K111" s="698"/>
    </row>
    <row r="112" spans="1:256" ht="16.5" customHeight="1">
      <c r="A112" s="48">
        <v>106</v>
      </c>
      <c r="B112" s="32" t="s">
        <v>25</v>
      </c>
      <c r="C112" s="25" t="s">
        <v>122</v>
      </c>
      <c r="D112" s="275" t="s">
        <v>368</v>
      </c>
      <c r="E112" s="153"/>
      <c r="F112" s="44" t="s">
        <v>11</v>
      </c>
      <c r="G112" s="53"/>
      <c r="H112" s="34"/>
      <c r="I112" s="501" t="s">
        <v>2305</v>
      </c>
      <c r="J112" s="27" t="s">
        <v>367</v>
      </c>
      <c r="K112" s="699"/>
    </row>
    <row r="113" spans="1:11" ht="16.5" customHeight="1">
      <c r="A113" s="48">
        <v>107</v>
      </c>
      <c r="B113" s="32" t="s">
        <v>25</v>
      </c>
      <c r="C113" s="63" t="s">
        <v>370</v>
      </c>
      <c r="D113" s="63" t="s">
        <v>371</v>
      </c>
      <c r="E113" s="152" t="s">
        <v>372</v>
      </c>
      <c r="F113" s="44" t="s">
        <v>11</v>
      </c>
      <c r="G113" s="29"/>
      <c r="H113" s="67"/>
      <c r="I113" s="89" t="s">
        <v>373</v>
      </c>
      <c r="J113" s="272" t="s">
        <v>1667</v>
      </c>
      <c r="K113" s="722"/>
    </row>
    <row r="114" spans="1:11" ht="16.5" customHeight="1">
      <c r="A114" s="48">
        <v>108</v>
      </c>
      <c r="B114" s="32" t="s">
        <v>25</v>
      </c>
      <c r="C114" s="63" t="s">
        <v>370</v>
      </c>
      <c r="D114" s="63" t="s">
        <v>374</v>
      </c>
      <c r="E114" s="152" t="s">
        <v>372</v>
      </c>
      <c r="F114" s="44" t="s">
        <v>11</v>
      </c>
      <c r="G114" s="29"/>
      <c r="H114" s="67"/>
      <c r="I114" s="89" t="s">
        <v>375</v>
      </c>
      <c r="J114" s="314" t="s">
        <v>1764</v>
      </c>
      <c r="K114" s="723"/>
    </row>
    <row r="115" spans="1:11" ht="16.5" customHeight="1">
      <c r="A115" s="48">
        <v>109</v>
      </c>
      <c r="B115" s="32" t="s">
        <v>25</v>
      </c>
      <c r="C115" s="63" t="s">
        <v>370</v>
      </c>
      <c r="D115" s="63" t="s">
        <v>376</v>
      </c>
      <c r="E115" s="152" t="s">
        <v>372</v>
      </c>
      <c r="F115" s="44" t="s">
        <v>11</v>
      </c>
      <c r="G115" s="29"/>
      <c r="H115" s="67"/>
      <c r="I115" s="89" t="s">
        <v>377</v>
      </c>
      <c r="J115" s="231" t="s">
        <v>1574</v>
      </c>
      <c r="K115" s="723"/>
    </row>
    <row r="116" spans="1:11" ht="16.5" customHeight="1">
      <c r="A116" s="48">
        <v>110</v>
      </c>
      <c r="B116" s="32" t="s">
        <v>25</v>
      </c>
      <c r="C116" s="63" t="s">
        <v>370</v>
      </c>
      <c r="D116" s="63" t="s">
        <v>378</v>
      </c>
      <c r="E116" s="153"/>
      <c r="F116" s="44" t="s">
        <v>11</v>
      </c>
      <c r="G116" s="29"/>
      <c r="H116" s="67"/>
      <c r="I116" s="89" t="s">
        <v>1569</v>
      </c>
      <c r="J116" s="290"/>
      <c r="K116" s="723"/>
    </row>
    <row r="117" spans="1:11" ht="16.5" customHeight="1">
      <c r="A117" s="48">
        <v>111</v>
      </c>
      <c r="B117" s="32" t="s">
        <v>25</v>
      </c>
      <c r="C117" s="63" t="s">
        <v>370</v>
      </c>
      <c r="D117" s="63" t="s">
        <v>379</v>
      </c>
      <c r="E117" s="153"/>
      <c r="F117" s="44" t="s">
        <v>11</v>
      </c>
      <c r="G117" s="29"/>
      <c r="H117" s="67"/>
      <c r="I117" s="92"/>
      <c r="J117" s="314" t="s">
        <v>1773</v>
      </c>
      <c r="K117" s="723"/>
    </row>
    <row r="118" spans="1:11" ht="16.5" customHeight="1">
      <c r="A118" s="48">
        <v>112</v>
      </c>
      <c r="B118" s="32" t="s">
        <v>25</v>
      </c>
      <c r="C118" s="63" t="s">
        <v>370</v>
      </c>
      <c r="D118" s="63" t="s">
        <v>380</v>
      </c>
      <c r="E118" s="153"/>
      <c r="F118" s="44" t="s">
        <v>11</v>
      </c>
      <c r="G118" s="29"/>
      <c r="H118" s="67"/>
      <c r="I118" s="89" t="s">
        <v>381</v>
      </c>
      <c r="J118" s="314" t="s">
        <v>1772</v>
      </c>
      <c r="K118" s="723"/>
    </row>
    <row r="119" spans="1:11" ht="16.5" customHeight="1">
      <c r="A119" s="48">
        <v>113</v>
      </c>
      <c r="B119" s="32" t="s">
        <v>25</v>
      </c>
      <c r="C119" s="63" t="s">
        <v>370</v>
      </c>
      <c r="D119" s="63" t="s">
        <v>382</v>
      </c>
      <c r="E119" s="152" t="s">
        <v>383</v>
      </c>
      <c r="F119" s="44" t="s">
        <v>11</v>
      </c>
      <c r="G119" s="29"/>
      <c r="H119" s="67"/>
      <c r="I119" s="89" t="s">
        <v>384</v>
      </c>
      <c r="J119" s="28"/>
      <c r="K119" s="723"/>
    </row>
    <row r="120" spans="1:11" ht="16.5" customHeight="1">
      <c r="A120" s="48">
        <v>114</v>
      </c>
      <c r="B120" s="32" t="s">
        <v>25</v>
      </c>
      <c r="C120" s="63" t="s">
        <v>370</v>
      </c>
      <c r="D120" s="63" t="s">
        <v>385</v>
      </c>
      <c r="E120" s="152" t="s">
        <v>386</v>
      </c>
      <c r="F120" s="44" t="s">
        <v>11</v>
      </c>
      <c r="G120" s="29"/>
      <c r="H120" s="67"/>
      <c r="I120" s="89" t="s">
        <v>387</v>
      </c>
      <c r="J120" s="28"/>
      <c r="K120" s="723"/>
    </row>
    <row r="121" spans="1:11" ht="16.5" customHeight="1">
      <c r="A121" s="48">
        <v>115</v>
      </c>
      <c r="B121" s="32" t="s">
        <v>25</v>
      </c>
      <c r="C121" s="63" t="s">
        <v>370</v>
      </c>
      <c r="D121" s="63" t="s">
        <v>388</v>
      </c>
      <c r="E121" s="152" t="s">
        <v>389</v>
      </c>
      <c r="F121" s="44" t="s">
        <v>11</v>
      </c>
      <c r="G121" s="29"/>
      <c r="H121" s="67"/>
      <c r="I121" s="89" t="s">
        <v>384</v>
      </c>
      <c r="J121" s="28"/>
      <c r="K121" s="723"/>
    </row>
    <row r="122" spans="1:11" ht="16.5" customHeight="1">
      <c r="A122" s="48">
        <v>116</v>
      </c>
      <c r="B122" s="32" t="s">
        <v>25</v>
      </c>
      <c r="C122" s="63" t="s">
        <v>370</v>
      </c>
      <c r="D122" s="63" t="s">
        <v>390</v>
      </c>
      <c r="E122" s="152" t="s">
        <v>383</v>
      </c>
      <c r="F122" s="44" t="s">
        <v>11</v>
      </c>
      <c r="G122" s="29"/>
      <c r="H122" s="67"/>
      <c r="I122" s="89" t="s">
        <v>391</v>
      </c>
      <c r="J122" s="28"/>
      <c r="K122" s="723"/>
    </row>
    <row r="123" spans="1:11" ht="16.5" customHeight="1">
      <c r="A123" s="48">
        <v>117</v>
      </c>
      <c r="B123" s="32" t="s">
        <v>25</v>
      </c>
      <c r="C123" s="63" t="s">
        <v>370</v>
      </c>
      <c r="D123" s="63" t="s">
        <v>392</v>
      </c>
      <c r="E123" s="152" t="s">
        <v>393</v>
      </c>
      <c r="F123" s="44" t="s">
        <v>11</v>
      </c>
      <c r="G123" s="29"/>
      <c r="H123" s="67"/>
      <c r="I123" s="89" t="s">
        <v>394</v>
      </c>
      <c r="J123" s="28"/>
      <c r="K123" s="723"/>
    </row>
    <row r="124" spans="1:11" ht="16.5" customHeight="1">
      <c r="A124" s="48">
        <v>118</v>
      </c>
      <c r="B124" s="32" t="s">
        <v>25</v>
      </c>
      <c r="C124" s="63" t="s">
        <v>370</v>
      </c>
      <c r="D124" s="63" t="s">
        <v>395</v>
      </c>
      <c r="E124" s="152" t="s">
        <v>396</v>
      </c>
      <c r="F124" s="44" t="s">
        <v>11</v>
      </c>
      <c r="G124" s="29"/>
      <c r="H124" s="67"/>
      <c r="I124" s="89" t="s">
        <v>384</v>
      </c>
      <c r="J124" s="28"/>
      <c r="K124" s="723"/>
    </row>
    <row r="125" spans="1:11" ht="16.5" customHeight="1">
      <c r="A125" s="48">
        <v>119</v>
      </c>
      <c r="B125" s="32" t="s">
        <v>25</v>
      </c>
      <c r="C125" s="63" t="s">
        <v>370</v>
      </c>
      <c r="D125" s="63" t="s">
        <v>397</v>
      </c>
      <c r="E125" s="152" t="s">
        <v>398</v>
      </c>
      <c r="F125" s="44" t="s">
        <v>11</v>
      </c>
      <c r="G125" s="29"/>
      <c r="H125" s="67"/>
      <c r="I125" s="123" t="s">
        <v>1570</v>
      </c>
      <c r="J125" s="28"/>
      <c r="K125" s="723"/>
    </row>
    <row r="126" spans="1:11" ht="16.5" customHeight="1">
      <c r="A126" s="48">
        <v>120</v>
      </c>
      <c r="B126" s="32" t="s">
        <v>25</v>
      </c>
      <c r="C126" s="63" t="s">
        <v>370</v>
      </c>
      <c r="D126" s="63" t="s">
        <v>399</v>
      </c>
      <c r="E126" s="152" t="s">
        <v>400</v>
      </c>
      <c r="F126" s="44" t="s">
        <v>11</v>
      </c>
      <c r="G126" s="29"/>
      <c r="H126" s="67"/>
      <c r="I126" s="89" t="s">
        <v>401</v>
      </c>
      <c r="J126" s="28"/>
      <c r="K126" s="723"/>
    </row>
    <row r="127" spans="1:11" ht="16.5" customHeight="1">
      <c r="A127" s="48">
        <v>121</v>
      </c>
      <c r="B127" s="32" t="s">
        <v>25</v>
      </c>
      <c r="C127" s="63" t="s">
        <v>370</v>
      </c>
      <c r="D127" s="63" t="s">
        <v>402</v>
      </c>
      <c r="E127" s="153"/>
      <c r="F127" s="44" t="s">
        <v>11</v>
      </c>
      <c r="G127" s="29"/>
      <c r="H127" s="67"/>
      <c r="I127" s="92"/>
      <c r="J127" s="492" t="s">
        <v>2075</v>
      </c>
      <c r="K127" s="723"/>
    </row>
    <row r="128" spans="1:11" ht="16.5" customHeight="1">
      <c r="A128" s="48">
        <v>122</v>
      </c>
      <c r="B128" s="32" t="s">
        <v>25</v>
      </c>
      <c r="C128" s="63" t="s">
        <v>370</v>
      </c>
      <c r="D128" s="275" t="s">
        <v>403</v>
      </c>
      <c r="E128" s="153"/>
      <c r="F128" s="44" t="s">
        <v>11</v>
      </c>
      <c r="G128" s="29"/>
      <c r="H128" s="67"/>
      <c r="I128" s="90"/>
      <c r="J128" s="314" t="s">
        <v>1765</v>
      </c>
      <c r="K128" s="723"/>
    </row>
    <row r="129" spans="1:11" ht="16.5" customHeight="1">
      <c r="A129" s="48">
        <v>123</v>
      </c>
      <c r="B129" s="32" t="s">
        <v>25</v>
      </c>
      <c r="C129" s="63" t="s">
        <v>370</v>
      </c>
      <c r="D129" s="275" t="s">
        <v>1663</v>
      </c>
      <c r="E129" s="153"/>
      <c r="F129" s="44" t="s">
        <v>11</v>
      </c>
      <c r="G129" s="29"/>
      <c r="H129" s="67"/>
      <c r="I129" s="89" t="s">
        <v>404</v>
      </c>
      <c r="J129" s="492" t="s">
        <v>1902</v>
      </c>
      <c r="K129" s="723"/>
    </row>
    <row r="130" spans="1:11" ht="16.5" customHeight="1">
      <c r="A130" s="48">
        <v>124</v>
      </c>
      <c r="B130" s="32" t="s">
        <v>25</v>
      </c>
      <c r="C130" s="63" t="s">
        <v>370</v>
      </c>
      <c r="D130" s="275" t="s">
        <v>1664</v>
      </c>
      <c r="E130" s="153"/>
      <c r="F130" s="49" t="s">
        <v>12</v>
      </c>
      <c r="G130" s="29"/>
      <c r="H130" s="67"/>
      <c r="I130" s="89" t="s">
        <v>405</v>
      </c>
      <c r="J130" s="492" t="s">
        <v>2076</v>
      </c>
      <c r="K130" s="723"/>
    </row>
    <row r="131" spans="1:11" ht="16.5" customHeight="1">
      <c r="A131" s="48">
        <v>125</v>
      </c>
      <c r="B131" s="32" t="s">
        <v>25</v>
      </c>
      <c r="C131" s="63" t="s">
        <v>370</v>
      </c>
      <c r="D131" s="275" t="s">
        <v>1665</v>
      </c>
      <c r="E131" s="153"/>
      <c r="F131" s="44" t="s">
        <v>11</v>
      </c>
      <c r="G131" s="29"/>
      <c r="H131" s="67"/>
      <c r="I131" s="89" t="s">
        <v>406</v>
      </c>
      <c r="J131" s="272" t="s">
        <v>1666</v>
      </c>
      <c r="K131" s="723"/>
    </row>
    <row r="132" spans="1:11" ht="16.5" customHeight="1">
      <c r="A132" s="48">
        <v>126</v>
      </c>
      <c r="B132" s="32" t="s">
        <v>25</v>
      </c>
      <c r="C132" s="63" t="s">
        <v>370</v>
      </c>
      <c r="D132" s="275" t="s">
        <v>408</v>
      </c>
      <c r="E132" s="153"/>
      <c r="F132" s="44" t="s">
        <v>11</v>
      </c>
      <c r="G132" s="29"/>
      <c r="H132" s="67"/>
      <c r="I132" s="89" t="s">
        <v>409</v>
      </c>
      <c r="J132" s="28"/>
      <c r="K132" s="723"/>
    </row>
    <row r="133" spans="1:11" ht="16.5" customHeight="1">
      <c r="A133" s="48">
        <v>127</v>
      </c>
      <c r="B133" s="32" t="s">
        <v>25</v>
      </c>
      <c r="C133" s="63" t="s">
        <v>370</v>
      </c>
      <c r="D133" s="275" t="s">
        <v>410</v>
      </c>
      <c r="E133" s="153"/>
      <c r="F133" s="44" t="s">
        <v>11</v>
      </c>
      <c r="G133" s="29"/>
      <c r="H133" s="67"/>
      <c r="I133" s="90"/>
      <c r="J133" s="314" t="s">
        <v>1770</v>
      </c>
      <c r="K133" s="723"/>
    </row>
    <row r="134" spans="1:11" ht="16.5" customHeight="1">
      <c r="A134" s="48">
        <v>128</v>
      </c>
      <c r="B134" s="32" t="s">
        <v>25</v>
      </c>
      <c r="C134" s="63" t="s">
        <v>370</v>
      </c>
      <c r="D134" s="275" t="s">
        <v>411</v>
      </c>
      <c r="E134" s="152" t="s">
        <v>412</v>
      </c>
      <c r="F134" s="44" t="s">
        <v>11</v>
      </c>
      <c r="G134" s="29"/>
      <c r="H134" s="67"/>
      <c r="I134" s="89" t="s">
        <v>413</v>
      </c>
      <c r="J134" s="272" t="s">
        <v>1669</v>
      </c>
      <c r="K134" s="723"/>
    </row>
    <row r="135" spans="1:11" ht="16.5" customHeight="1">
      <c r="A135" s="48">
        <v>129</v>
      </c>
      <c r="B135" s="32" t="s">
        <v>25</v>
      </c>
      <c r="C135" s="63" t="s">
        <v>370</v>
      </c>
      <c r="D135" s="275" t="s">
        <v>414</v>
      </c>
      <c r="E135" s="153"/>
      <c r="F135" s="44" t="s">
        <v>11</v>
      </c>
      <c r="G135" s="29"/>
      <c r="H135" s="67"/>
      <c r="I135" s="92"/>
      <c r="J135" s="27" t="s">
        <v>407</v>
      </c>
      <c r="K135" s="723"/>
    </row>
    <row r="136" spans="1:11" ht="16.5" customHeight="1">
      <c r="A136" s="48">
        <v>130</v>
      </c>
      <c r="B136" s="32" t="s">
        <v>25</v>
      </c>
      <c r="C136" s="63" t="s">
        <v>370</v>
      </c>
      <c r="D136" s="275" t="s">
        <v>415</v>
      </c>
      <c r="E136" s="152" t="s">
        <v>416</v>
      </c>
      <c r="F136" s="44" t="s">
        <v>11</v>
      </c>
      <c r="G136" s="29"/>
      <c r="H136" s="67"/>
      <c r="I136" s="89" t="s">
        <v>417</v>
      </c>
      <c r="J136" s="151" t="s">
        <v>1440</v>
      </c>
      <c r="K136" s="723"/>
    </row>
    <row r="137" spans="1:11" ht="16.5" customHeight="1">
      <c r="A137" s="48">
        <v>131</v>
      </c>
      <c r="B137" s="32" t="s">
        <v>25</v>
      </c>
      <c r="C137" s="63" t="s">
        <v>370</v>
      </c>
      <c r="D137" s="275" t="s">
        <v>2410</v>
      </c>
      <c r="E137" s="152" t="s">
        <v>419</v>
      </c>
      <c r="F137" s="44" t="s">
        <v>11</v>
      </c>
      <c r="G137" s="29"/>
      <c r="H137" s="67"/>
      <c r="I137" s="89" t="s">
        <v>420</v>
      </c>
      <c r="J137" s="499" t="s">
        <v>2407</v>
      </c>
      <c r="K137" s="723"/>
    </row>
    <row r="138" spans="1:11" ht="16.5" customHeight="1">
      <c r="A138" s="48">
        <v>132</v>
      </c>
      <c r="B138" s="32" t="s">
        <v>25</v>
      </c>
      <c r="C138" s="63" t="s">
        <v>370</v>
      </c>
      <c r="D138" s="275" t="s">
        <v>421</v>
      </c>
      <c r="E138" s="152" t="s">
        <v>416</v>
      </c>
      <c r="F138" s="44" t="s">
        <v>11</v>
      </c>
      <c r="G138" s="29"/>
      <c r="H138" s="67"/>
      <c r="I138" s="89" t="s">
        <v>417</v>
      </c>
      <c r="J138" s="151" t="s">
        <v>1441</v>
      </c>
      <c r="K138" s="723"/>
    </row>
    <row r="139" spans="1:11" ht="16.5" customHeight="1">
      <c r="A139" s="48">
        <v>133</v>
      </c>
      <c r="B139" s="32" t="s">
        <v>25</v>
      </c>
      <c r="C139" s="63" t="s">
        <v>370</v>
      </c>
      <c r="D139" s="275" t="s">
        <v>422</v>
      </c>
      <c r="E139" s="64"/>
      <c r="F139" s="44" t="s">
        <v>11</v>
      </c>
      <c r="G139" s="65"/>
      <c r="H139" s="67"/>
      <c r="I139" s="90"/>
      <c r="J139" s="66" t="s">
        <v>1571</v>
      </c>
      <c r="K139" s="723"/>
    </row>
    <row r="140" spans="1:11" ht="16.5" customHeight="1">
      <c r="A140" s="48">
        <v>134</v>
      </c>
      <c r="B140" s="32" t="s">
        <v>25</v>
      </c>
      <c r="C140" s="63" t="s">
        <v>370</v>
      </c>
      <c r="D140" s="275" t="s">
        <v>423</v>
      </c>
      <c r="E140" s="153"/>
      <c r="F140" s="44" t="s">
        <v>11</v>
      </c>
      <c r="G140" s="29"/>
      <c r="H140" s="67"/>
      <c r="I140" s="90"/>
      <c r="J140" s="272" t="s">
        <v>1668</v>
      </c>
      <c r="K140" s="723"/>
    </row>
    <row r="141" spans="1:11" ht="16.5" customHeight="1">
      <c r="A141" s="48">
        <v>135</v>
      </c>
      <c r="B141" s="32" t="s">
        <v>25</v>
      </c>
      <c r="C141" s="63" t="s">
        <v>370</v>
      </c>
      <c r="D141" s="275" t="s">
        <v>424</v>
      </c>
      <c r="E141" s="153"/>
      <c r="F141" s="44" t="s">
        <v>11</v>
      </c>
      <c r="G141" s="29"/>
      <c r="H141" s="67"/>
      <c r="I141" s="90"/>
      <c r="J141" s="272" t="s">
        <v>1670</v>
      </c>
      <c r="K141" s="723"/>
    </row>
    <row r="142" spans="1:11" ht="16.5" customHeight="1">
      <c r="A142" s="48">
        <v>136</v>
      </c>
      <c r="B142" s="32" t="s">
        <v>25</v>
      </c>
      <c r="C142" s="63" t="s">
        <v>370</v>
      </c>
      <c r="D142" s="275" t="s">
        <v>425</v>
      </c>
      <c r="E142" s="153"/>
      <c r="F142" s="44" t="s">
        <v>11</v>
      </c>
      <c r="G142" s="29"/>
      <c r="H142" s="67"/>
      <c r="I142" s="89" t="s">
        <v>404</v>
      </c>
      <c r="J142" s="306" t="s">
        <v>1671</v>
      </c>
      <c r="K142" s="723"/>
    </row>
    <row r="143" spans="1:11" ht="16.5" customHeight="1">
      <c r="A143" s="48">
        <v>137</v>
      </c>
      <c r="B143" s="32" t="s">
        <v>25</v>
      </c>
      <c r="C143" s="63" t="s">
        <v>370</v>
      </c>
      <c r="D143" s="275" t="s">
        <v>426</v>
      </c>
      <c r="E143" s="153"/>
      <c r="F143" s="49" t="s">
        <v>12</v>
      </c>
      <c r="G143" s="29"/>
      <c r="H143" s="67"/>
      <c r="I143" s="89" t="s">
        <v>405</v>
      </c>
      <c r="J143" s="306" t="s">
        <v>1722</v>
      </c>
      <c r="K143" s="723"/>
    </row>
    <row r="144" spans="1:11" ht="16.5" customHeight="1">
      <c r="A144" s="48">
        <v>138</v>
      </c>
      <c r="B144" s="32" t="s">
        <v>25</v>
      </c>
      <c r="C144" s="63" t="s">
        <v>370</v>
      </c>
      <c r="D144" s="63" t="s">
        <v>427</v>
      </c>
      <c r="E144" s="153"/>
      <c r="F144" s="44" t="s">
        <v>11</v>
      </c>
      <c r="G144" s="29"/>
      <c r="H144" s="67"/>
      <c r="I144" s="89" t="s">
        <v>428</v>
      </c>
      <c r="J144" s="272" t="s">
        <v>1673</v>
      </c>
      <c r="K144" s="723"/>
    </row>
    <row r="145" spans="1:12" ht="16.5" customHeight="1">
      <c r="A145" s="48">
        <v>139</v>
      </c>
      <c r="B145" s="32" t="s">
        <v>25</v>
      </c>
      <c r="C145" s="63" t="s">
        <v>370</v>
      </c>
      <c r="D145" s="63" t="s">
        <v>429</v>
      </c>
      <c r="E145" s="153"/>
      <c r="F145" s="44" t="s">
        <v>11</v>
      </c>
      <c r="G145" s="29"/>
      <c r="H145" s="67"/>
      <c r="I145" s="89" t="s">
        <v>430</v>
      </c>
      <c r="J145" s="28"/>
      <c r="K145" s="724"/>
    </row>
    <row r="146" spans="1:12" s="288" customFormat="1" ht="16.5" customHeight="1">
      <c r="A146" s="48">
        <v>140</v>
      </c>
      <c r="B146" s="271" t="s">
        <v>25</v>
      </c>
      <c r="C146" s="297" t="s">
        <v>2439</v>
      </c>
      <c r="D146" s="283" t="s">
        <v>1604</v>
      </c>
      <c r="E146" s="284"/>
      <c r="F146" s="44" t="s">
        <v>11</v>
      </c>
      <c r="G146" s="29"/>
      <c r="H146" s="281" t="s">
        <v>1605</v>
      </c>
      <c r="I146" s="285"/>
      <c r="J146" s="296" t="s">
        <v>2260</v>
      </c>
      <c r="K146" s="286"/>
      <c r="L146" s="287"/>
    </row>
    <row r="147" spans="1:12" s="288" customFormat="1" ht="16.5" customHeight="1">
      <c r="A147" s="598">
        <v>141</v>
      </c>
      <c r="B147" s="597" t="s">
        <v>25</v>
      </c>
      <c r="C147" s="599" t="s">
        <v>431</v>
      </c>
      <c r="D147" s="600" t="s">
        <v>2441</v>
      </c>
      <c r="E147" s="601"/>
      <c r="F147" s="607" t="s">
        <v>9</v>
      </c>
      <c r="G147" s="602"/>
      <c r="H147" s="603" t="s">
        <v>2442</v>
      </c>
      <c r="I147" s="604"/>
      <c r="J147" s="605" t="s">
        <v>2454</v>
      </c>
      <c r="K147" s="606" t="s">
        <v>2443</v>
      </c>
      <c r="L147" s="287"/>
    </row>
    <row r="148" spans="1:12" s="288" customFormat="1" ht="16.5" customHeight="1">
      <c r="A148" s="598">
        <v>142</v>
      </c>
      <c r="B148" s="597" t="s">
        <v>25</v>
      </c>
      <c r="C148" s="599" t="s">
        <v>431</v>
      </c>
      <c r="D148" s="600" t="s">
        <v>2444</v>
      </c>
      <c r="E148" s="601"/>
      <c r="F148" s="607" t="s">
        <v>9</v>
      </c>
      <c r="G148" s="602"/>
      <c r="H148" s="603" t="s">
        <v>2445</v>
      </c>
      <c r="I148" s="604"/>
      <c r="J148" s="605" t="s">
        <v>2455</v>
      </c>
      <c r="K148" s="606" t="s">
        <v>2446</v>
      </c>
      <c r="L148" s="287"/>
    </row>
    <row r="149" spans="1:12" s="288" customFormat="1" ht="16.5" customHeight="1">
      <c r="A149" s="598">
        <v>143</v>
      </c>
      <c r="B149" s="597" t="s">
        <v>25</v>
      </c>
      <c r="C149" s="599" t="s">
        <v>431</v>
      </c>
      <c r="D149" s="600" t="s">
        <v>2447</v>
      </c>
      <c r="E149" s="601"/>
      <c r="F149" s="607" t="s">
        <v>9</v>
      </c>
      <c r="G149" s="602"/>
      <c r="H149" s="603" t="s">
        <v>2448</v>
      </c>
      <c r="I149" s="604"/>
      <c r="J149" s="605"/>
      <c r="K149" s="606" t="s">
        <v>2449</v>
      </c>
      <c r="L149" s="287"/>
    </row>
    <row r="150" spans="1:12" s="288" customFormat="1" ht="16.5" customHeight="1">
      <c r="A150" s="598">
        <v>144</v>
      </c>
      <c r="B150" s="597" t="s">
        <v>25</v>
      </c>
      <c r="C150" s="599" t="s">
        <v>431</v>
      </c>
      <c r="D150" s="600" t="s">
        <v>2450</v>
      </c>
      <c r="E150" s="601"/>
      <c r="F150" s="607" t="s">
        <v>9</v>
      </c>
      <c r="G150" s="602"/>
      <c r="H150" s="603" t="s">
        <v>2451</v>
      </c>
      <c r="I150" s="604"/>
      <c r="J150" s="605" t="s">
        <v>2452</v>
      </c>
      <c r="K150" s="606" t="s">
        <v>2453</v>
      </c>
      <c r="L150" s="287"/>
    </row>
    <row r="151" spans="1:12" s="288" customFormat="1" ht="16.5" customHeight="1">
      <c r="A151" s="598">
        <v>145</v>
      </c>
      <c r="B151" s="271" t="s">
        <v>25</v>
      </c>
      <c r="C151" s="297" t="s">
        <v>431</v>
      </c>
      <c r="D151" s="282" t="s">
        <v>1606</v>
      </c>
      <c r="E151" s="284"/>
      <c r="F151" s="44" t="s">
        <v>11</v>
      </c>
      <c r="G151" s="29"/>
      <c r="H151" s="281" t="s">
        <v>1607</v>
      </c>
      <c r="I151" s="285"/>
      <c r="J151" s="725" t="s">
        <v>2261</v>
      </c>
      <c r="K151" s="289"/>
      <c r="L151" s="218"/>
    </row>
    <row r="152" spans="1:12" s="288" customFormat="1" ht="16.5" customHeight="1">
      <c r="A152" s="598">
        <v>146</v>
      </c>
      <c r="B152" s="271" t="s">
        <v>25</v>
      </c>
      <c r="C152" s="297" t="s">
        <v>431</v>
      </c>
      <c r="D152" s="282" t="s">
        <v>1608</v>
      </c>
      <c r="E152" s="284"/>
      <c r="F152" s="44" t="s">
        <v>11</v>
      </c>
      <c r="G152" s="29"/>
      <c r="H152" s="281" t="s">
        <v>1609</v>
      </c>
      <c r="I152" s="285"/>
      <c r="J152" s="726"/>
      <c r="K152" s="289"/>
      <c r="L152" s="218"/>
    </row>
    <row r="153" spans="1:12" s="288" customFormat="1" ht="16.5" customHeight="1">
      <c r="A153" s="598">
        <v>147</v>
      </c>
      <c r="B153" s="271" t="s">
        <v>25</v>
      </c>
      <c r="C153" s="297" t="s">
        <v>431</v>
      </c>
      <c r="D153" s="282" t="s">
        <v>1610</v>
      </c>
      <c r="E153" s="284"/>
      <c r="F153" s="44" t="s">
        <v>11</v>
      </c>
      <c r="G153" s="29"/>
      <c r="H153" s="281" t="s">
        <v>1611</v>
      </c>
      <c r="I153" s="285"/>
      <c r="J153" s="726"/>
      <c r="K153" s="289"/>
      <c r="L153" s="218"/>
    </row>
    <row r="154" spans="1:12" s="288" customFormat="1" ht="16.5" customHeight="1">
      <c r="A154" s="598">
        <v>148</v>
      </c>
      <c r="B154" s="271" t="s">
        <v>25</v>
      </c>
      <c r="C154" s="297" t="s">
        <v>431</v>
      </c>
      <c r="D154" s="282" t="s">
        <v>1612</v>
      </c>
      <c r="E154" s="284"/>
      <c r="F154" s="44" t="s">
        <v>11</v>
      </c>
      <c r="G154" s="29"/>
      <c r="H154" s="281" t="s">
        <v>1613</v>
      </c>
      <c r="I154" s="285"/>
      <c r="J154" s="726"/>
      <c r="K154" s="289"/>
      <c r="L154" s="218"/>
    </row>
    <row r="155" spans="1:12" s="288" customFormat="1" ht="16.5" customHeight="1">
      <c r="A155" s="598">
        <v>149</v>
      </c>
      <c r="B155" s="271" t="s">
        <v>25</v>
      </c>
      <c r="C155" s="297" t="s">
        <v>431</v>
      </c>
      <c r="D155" s="282" t="s">
        <v>1614</v>
      </c>
      <c r="E155" s="284"/>
      <c r="F155" s="44" t="s">
        <v>11</v>
      </c>
      <c r="G155" s="29"/>
      <c r="H155" s="281" t="s">
        <v>1615</v>
      </c>
      <c r="I155" s="285"/>
      <c r="J155" s="726"/>
      <c r="K155" s="289"/>
      <c r="L155" s="218"/>
    </row>
    <row r="156" spans="1:12" s="288" customFormat="1" ht="16.5" customHeight="1">
      <c r="A156" s="598">
        <v>150</v>
      </c>
      <c r="B156" s="271" t="s">
        <v>25</v>
      </c>
      <c r="C156" s="297" t="s">
        <v>431</v>
      </c>
      <c r="D156" s="282" t="s">
        <v>1616</v>
      </c>
      <c r="E156" s="284"/>
      <c r="F156" s="44" t="s">
        <v>11</v>
      </c>
      <c r="G156" s="29"/>
      <c r="H156" s="281" t="s">
        <v>1617</v>
      </c>
      <c r="I156" s="285"/>
      <c r="J156" s="726"/>
      <c r="K156" s="289"/>
      <c r="L156" s="218"/>
    </row>
    <row r="157" spans="1:12" s="288" customFormat="1" ht="16.5" customHeight="1">
      <c r="A157" s="598">
        <v>151</v>
      </c>
      <c r="B157" s="271" t="s">
        <v>25</v>
      </c>
      <c r="C157" s="297" t="s">
        <v>431</v>
      </c>
      <c r="D157" s="282" t="s">
        <v>1618</v>
      </c>
      <c r="E157" s="284"/>
      <c r="F157" s="44" t="s">
        <v>11</v>
      </c>
      <c r="G157" s="29"/>
      <c r="H157" s="281" t="s">
        <v>1619</v>
      </c>
      <c r="I157" s="285"/>
      <c r="J157" s="726"/>
      <c r="K157" s="289"/>
      <c r="L157" s="218"/>
    </row>
    <row r="158" spans="1:12" s="288" customFormat="1" ht="16.5" customHeight="1">
      <c r="A158" s="598">
        <v>152</v>
      </c>
      <c r="B158" s="271" t="s">
        <v>25</v>
      </c>
      <c r="C158" s="297" t="s">
        <v>431</v>
      </c>
      <c r="D158" s="282" t="s">
        <v>1620</v>
      </c>
      <c r="E158" s="284"/>
      <c r="F158" s="44" t="s">
        <v>11</v>
      </c>
      <c r="G158" s="29"/>
      <c r="H158" s="281" t="s">
        <v>1621</v>
      </c>
      <c r="I158" s="285"/>
      <c r="J158" s="726"/>
      <c r="K158" s="289" t="s">
        <v>2074</v>
      </c>
      <c r="L158" s="218"/>
    </row>
    <row r="159" spans="1:12" s="288" customFormat="1" ht="16.5" customHeight="1">
      <c r="A159" s="598">
        <v>153</v>
      </c>
      <c r="B159" s="271" t="s">
        <v>25</v>
      </c>
      <c r="C159" s="297" t="s">
        <v>431</v>
      </c>
      <c r="D159" s="282" t="s">
        <v>1622</v>
      </c>
      <c r="E159" s="284"/>
      <c r="F159" s="44" t="s">
        <v>11</v>
      </c>
      <c r="G159" s="29"/>
      <c r="H159" s="281" t="s">
        <v>1623</v>
      </c>
      <c r="I159" s="285"/>
      <c r="J159" s="726"/>
      <c r="K159" s="289"/>
      <c r="L159" s="218"/>
    </row>
    <row r="160" spans="1:12" s="288" customFormat="1" ht="16.5" customHeight="1">
      <c r="A160" s="598">
        <v>154</v>
      </c>
      <c r="B160" s="271" t="s">
        <v>25</v>
      </c>
      <c r="C160" s="297" t="s">
        <v>431</v>
      </c>
      <c r="D160" s="282" t="s">
        <v>1624</v>
      </c>
      <c r="E160" s="284"/>
      <c r="F160" s="44" t="s">
        <v>11</v>
      </c>
      <c r="G160" s="29"/>
      <c r="H160" s="281" t="s">
        <v>1625</v>
      </c>
      <c r="I160" s="285"/>
      <c r="J160" s="726"/>
      <c r="K160" s="289"/>
      <c r="L160" s="218"/>
    </row>
    <row r="161" spans="1:12" s="288" customFormat="1" ht="16.5" customHeight="1">
      <c r="A161" s="598">
        <v>155</v>
      </c>
      <c r="B161" s="271" t="s">
        <v>25</v>
      </c>
      <c r="C161" s="297" t="s">
        <v>431</v>
      </c>
      <c r="D161" s="282" t="s">
        <v>1626</v>
      </c>
      <c r="E161" s="284"/>
      <c r="F161" s="44" t="s">
        <v>2030</v>
      </c>
      <c r="G161" s="29"/>
      <c r="H161" s="281" t="s">
        <v>1627</v>
      </c>
      <c r="I161" s="285"/>
      <c r="J161" s="726"/>
      <c r="K161" s="289"/>
      <c r="L161" s="218"/>
    </row>
    <row r="162" spans="1:12" s="288" customFormat="1" ht="16.5" customHeight="1">
      <c r="A162" s="598">
        <v>156</v>
      </c>
      <c r="B162" s="271" t="s">
        <v>25</v>
      </c>
      <c r="C162" s="297" t="s">
        <v>431</v>
      </c>
      <c r="D162" s="282" t="s">
        <v>1628</v>
      </c>
      <c r="E162" s="284"/>
      <c r="F162" s="44" t="s">
        <v>11</v>
      </c>
      <c r="G162" s="29"/>
      <c r="H162" s="281" t="s">
        <v>1629</v>
      </c>
      <c r="I162" s="285"/>
      <c r="J162" s="727"/>
      <c r="K162" s="289"/>
      <c r="L162" s="218"/>
    </row>
    <row r="163" spans="1:12" s="288" customFormat="1" ht="16.5" customHeight="1">
      <c r="A163" s="598">
        <v>157</v>
      </c>
      <c r="B163" s="271" t="s">
        <v>25</v>
      </c>
      <c r="C163" s="297" t="s">
        <v>431</v>
      </c>
      <c r="D163" s="282" t="s">
        <v>2252</v>
      </c>
      <c r="E163" s="555" t="s">
        <v>2250</v>
      </c>
      <c r="F163" s="44" t="s">
        <v>2030</v>
      </c>
      <c r="G163" s="29"/>
      <c r="H163" s="281" t="s">
        <v>1630</v>
      </c>
      <c r="I163" s="285"/>
      <c r="J163" s="728" t="s">
        <v>2259</v>
      </c>
      <c r="K163" s="289"/>
      <c r="L163" s="218"/>
    </row>
    <row r="164" spans="1:12" s="288" customFormat="1" ht="16.5" customHeight="1">
      <c r="A164" s="598">
        <v>158</v>
      </c>
      <c r="B164" s="271" t="s">
        <v>25</v>
      </c>
      <c r="C164" s="297" t="s">
        <v>431</v>
      </c>
      <c r="D164" s="282" t="s">
        <v>2253</v>
      </c>
      <c r="E164" s="555" t="s">
        <v>2251</v>
      </c>
      <c r="F164" s="44" t="s">
        <v>11</v>
      </c>
      <c r="G164" s="29"/>
      <c r="H164" s="281" t="s">
        <v>1631</v>
      </c>
      <c r="I164" s="285"/>
      <c r="J164" s="729"/>
      <c r="K164" s="289"/>
      <c r="L164" s="218"/>
    </row>
    <row r="165" spans="1:12" s="288" customFormat="1" ht="16.5" customHeight="1">
      <c r="A165" s="598">
        <v>159</v>
      </c>
      <c r="B165" s="271" t="s">
        <v>25</v>
      </c>
      <c r="C165" s="297" t="s">
        <v>431</v>
      </c>
      <c r="D165" s="282" t="s">
        <v>1632</v>
      </c>
      <c r="E165" s="284"/>
      <c r="F165" s="44" t="s">
        <v>2030</v>
      </c>
      <c r="G165" s="29"/>
      <c r="H165" s="281" t="s">
        <v>1633</v>
      </c>
      <c r="I165" s="285"/>
      <c r="J165" s="729"/>
      <c r="K165" s="289"/>
      <c r="L165" s="218"/>
    </row>
    <row r="166" spans="1:12" s="288" customFormat="1" ht="16.5" customHeight="1">
      <c r="A166" s="598">
        <v>160</v>
      </c>
      <c r="B166" s="271" t="s">
        <v>25</v>
      </c>
      <c r="C166" s="297" t="s">
        <v>431</v>
      </c>
      <c r="D166" s="282" t="s">
        <v>1634</v>
      </c>
      <c r="E166" s="284"/>
      <c r="F166" s="44" t="s">
        <v>11</v>
      </c>
      <c r="G166" s="29"/>
      <c r="H166" s="281" t="s">
        <v>1635</v>
      </c>
      <c r="I166" s="285"/>
      <c r="J166" s="729"/>
      <c r="K166" s="289"/>
      <c r="L166" s="218"/>
    </row>
    <row r="167" spans="1:12" s="288" customFormat="1" ht="16.5" customHeight="1">
      <c r="A167" s="598">
        <v>161</v>
      </c>
      <c r="B167" s="271" t="s">
        <v>25</v>
      </c>
      <c r="C167" s="297" t="s">
        <v>431</v>
      </c>
      <c r="D167" s="282" t="s">
        <v>1636</v>
      </c>
      <c r="E167" s="284"/>
      <c r="F167" s="44" t="s">
        <v>2030</v>
      </c>
      <c r="G167" s="29"/>
      <c r="H167" s="281" t="s">
        <v>1637</v>
      </c>
      <c r="I167" s="285"/>
      <c r="J167" s="730"/>
      <c r="K167" s="289"/>
      <c r="L167" s="218"/>
    </row>
    <row r="168" spans="1:12" s="288" customFormat="1" ht="16.5" customHeight="1">
      <c r="A168" s="598">
        <v>162</v>
      </c>
      <c r="B168" s="271" t="s">
        <v>25</v>
      </c>
      <c r="C168" s="297" t="s">
        <v>431</v>
      </c>
      <c r="D168" s="282" t="s">
        <v>1638</v>
      </c>
      <c r="E168" s="281"/>
      <c r="F168" s="44" t="s">
        <v>11</v>
      </c>
      <c r="G168" s="29"/>
      <c r="H168" s="281" t="s">
        <v>1639</v>
      </c>
      <c r="I168" s="285"/>
      <c r="J168" s="728" t="s">
        <v>2437</v>
      </c>
      <c r="K168" s="289"/>
      <c r="L168" s="218"/>
    </row>
    <row r="169" spans="1:12" s="288" customFormat="1" ht="16.5" customHeight="1">
      <c r="A169" s="598">
        <v>163</v>
      </c>
      <c r="B169" s="271" t="s">
        <v>25</v>
      </c>
      <c r="C169" s="297" t="s">
        <v>431</v>
      </c>
      <c r="D169" s="282" t="s">
        <v>1640</v>
      </c>
      <c r="E169" s="281"/>
      <c r="F169" s="44" t="s">
        <v>11</v>
      </c>
      <c r="G169" s="29"/>
      <c r="H169" s="281" t="s">
        <v>1641</v>
      </c>
      <c r="I169" s="285"/>
      <c r="J169" s="729"/>
      <c r="K169" s="289"/>
      <c r="L169" s="218"/>
    </row>
    <row r="170" spans="1:12" s="288" customFormat="1" ht="16.5" customHeight="1">
      <c r="A170" s="598">
        <v>164</v>
      </c>
      <c r="B170" s="271" t="s">
        <v>25</v>
      </c>
      <c r="C170" s="297" t="s">
        <v>431</v>
      </c>
      <c r="D170" s="282" t="s">
        <v>1642</v>
      </c>
      <c r="E170" s="281"/>
      <c r="F170" s="44" t="s">
        <v>11</v>
      </c>
      <c r="G170" s="29"/>
      <c r="H170" s="281" t="s">
        <v>1643</v>
      </c>
      <c r="I170" s="285"/>
      <c r="J170" s="729"/>
      <c r="K170" s="289"/>
      <c r="L170" s="218"/>
    </row>
    <row r="171" spans="1:12" s="288" customFormat="1" ht="16.5" customHeight="1">
      <c r="A171" s="598">
        <v>165</v>
      </c>
      <c r="B171" s="271" t="s">
        <v>25</v>
      </c>
      <c r="C171" s="297" t="s">
        <v>431</v>
      </c>
      <c r="D171" s="282" t="s">
        <v>1644</v>
      </c>
      <c r="E171" s="281"/>
      <c r="F171" s="44" t="s">
        <v>11</v>
      </c>
      <c r="G171" s="29"/>
      <c r="H171" s="281" t="s">
        <v>1645</v>
      </c>
      <c r="I171" s="285"/>
      <c r="J171" s="729"/>
      <c r="K171" s="289"/>
      <c r="L171" s="218"/>
    </row>
    <row r="172" spans="1:12" s="288" customFormat="1" ht="16.5" customHeight="1">
      <c r="A172" s="598">
        <v>166</v>
      </c>
      <c r="B172" s="271" t="s">
        <v>25</v>
      </c>
      <c r="C172" s="297" t="s">
        <v>431</v>
      </c>
      <c r="D172" s="282" t="s">
        <v>1646</v>
      </c>
      <c r="E172" s="281"/>
      <c r="F172" s="44" t="s">
        <v>11</v>
      </c>
      <c r="G172" s="29"/>
      <c r="H172" s="281" t="s">
        <v>1647</v>
      </c>
      <c r="I172" s="285"/>
      <c r="J172" s="729"/>
      <c r="K172" s="289"/>
      <c r="L172" s="218"/>
    </row>
    <row r="173" spans="1:12" s="288" customFormat="1" ht="16.5" customHeight="1">
      <c r="A173" s="598">
        <v>167</v>
      </c>
      <c r="B173" s="271" t="s">
        <v>25</v>
      </c>
      <c r="C173" s="297" t="s">
        <v>431</v>
      </c>
      <c r="D173" s="282" t="s">
        <v>1648</v>
      </c>
      <c r="E173" s="281"/>
      <c r="F173" s="44" t="s">
        <v>11</v>
      </c>
      <c r="G173" s="29"/>
      <c r="H173" s="281" t="s">
        <v>1649</v>
      </c>
      <c r="I173" s="285"/>
      <c r="J173" s="729"/>
      <c r="K173" s="289"/>
      <c r="L173" s="218"/>
    </row>
    <row r="174" spans="1:12" s="288" customFormat="1" ht="16.5" customHeight="1">
      <c r="A174" s="598">
        <v>168</v>
      </c>
      <c r="B174" s="271" t="s">
        <v>25</v>
      </c>
      <c r="C174" s="297" t="s">
        <v>431</v>
      </c>
      <c r="D174" s="282" t="s">
        <v>1650</v>
      </c>
      <c r="E174" s="281"/>
      <c r="F174" s="44" t="s">
        <v>11</v>
      </c>
      <c r="G174" s="29"/>
      <c r="H174" s="281" t="s">
        <v>1651</v>
      </c>
      <c r="I174" s="285"/>
      <c r="J174" s="729"/>
      <c r="K174" s="289"/>
      <c r="L174" s="218"/>
    </row>
    <row r="175" spans="1:12" s="288" customFormat="1" ht="16.5" customHeight="1">
      <c r="A175" s="598">
        <v>169</v>
      </c>
      <c r="B175" s="271" t="s">
        <v>25</v>
      </c>
      <c r="C175" s="297" t="s">
        <v>431</v>
      </c>
      <c r="D175" s="282" t="s">
        <v>1652</v>
      </c>
      <c r="E175" s="281"/>
      <c r="F175" s="44" t="s">
        <v>11</v>
      </c>
      <c r="G175" s="29"/>
      <c r="H175" s="281" t="s">
        <v>1653</v>
      </c>
      <c r="I175" s="285"/>
      <c r="J175" s="729"/>
      <c r="K175" s="289"/>
      <c r="L175" s="218"/>
    </row>
    <row r="176" spans="1:12" s="288" customFormat="1" ht="16.5" customHeight="1">
      <c r="A176" s="598">
        <v>170</v>
      </c>
      <c r="B176" s="271" t="s">
        <v>25</v>
      </c>
      <c r="C176" s="297" t="s">
        <v>431</v>
      </c>
      <c r="D176" s="282" t="s">
        <v>1654</v>
      </c>
      <c r="E176" s="281"/>
      <c r="F176" s="44" t="s">
        <v>11</v>
      </c>
      <c r="G176" s="29"/>
      <c r="H176" s="281" t="s">
        <v>1655</v>
      </c>
      <c r="I176" s="285"/>
      <c r="J176" s="729"/>
      <c r="K176" s="289"/>
      <c r="L176" s="218"/>
    </row>
    <row r="177" spans="1:12" s="288" customFormat="1" ht="16.5" customHeight="1">
      <c r="A177" s="598">
        <v>171</v>
      </c>
      <c r="B177" s="271" t="s">
        <v>25</v>
      </c>
      <c r="C177" s="297" t="s">
        <v>431</v>
      </c>
      <c r="D177" s="282" t="s">
        <v>1656</v>
      </c>
      <c r="E177" s="281"/>
      <c r="F177" s="44" t="s">
        <v>11</v>
      </c>
      <c r="G177" s="29"/>
      <c r="H177" s="281" t="s">
        <v>1657</v>
      </c>
      <c r="I177" s="285"/>
      <c r="J177" s="729"/>
      <c r="K177" s="283"/>
      <c r="L177" s="218"/>
    </row>
    <row r="178" spans="1:12" s="288" customFormat="1" ht="16.5" customHeight="1">
      <c r="A178" s="598">
        <v>172</v>
      </c>
      <c r="B178" s="271" t="s">
        <v>25</v>
      </c>
      <c r="C178" s="297" t="s">
        <v>431</v>
      </c>
      <c r="D178" s="282" t="s">
        <v>1658</v>
      </c>
      <c r="E178" s="281"/>
      <c r="F178" s="44" t="s">
        <v>11</v>
      </c>
      <c r="G178" s="29"/>
      <c r="H178" s="281" t="s">
        <v>1659</v>
      </c>
      <c r="I178" s="285"/>
      <c r="J178" s="729"/>
      <c r="K178" s="283"/>
      <c r="L178" s="218"/>
    </row>
    <row r="179" spans="1:12" s="288" customFormat="1" ht="16.5" customHeight="1">
      <c r="A179" s="598">
        <v>173</v>
      </c>
      <c r="B179" s="271" t="s">
        <v>25</v>
      </c>
      <c r="C179" s="297" t="s">
        <v>431</v>
      </c>
      <c r="D179" s="282" t="s">
        <v>1660</v>
      </c>
      <c r="E179" s="281"/>
      <c r="F179" s="44" t="s">
        <v>11</v>
      </c>
      <c r="G179" s="29"/>
      <c r="H179" s="281" t="s">
        <v>1661</v>
      </c>
      <c r="I179" s="285"/>
      <c r="J179" s="730"/>
      <c r="K179" s="283"/>
      <c r="L179" s="218"/>
    </row>
    <row r="180" spans="1:12" ht="16.5" customHeight="1">
      <c r="A180" s="598">
        <v>174</v>
      </c>
      <c r="B180" s="32" t="s">
        <v>25</v>
      </c>
      <c r="C180" s="31" t="s">
        <v>433</v>
      </c>
      <c r="D180" s="63" t="s">
        <v>434</v>
      </c>
      <c r="E180" s="152" t="s">
        <v>435</v>
      </c>
      <c r="F180" s="44" t="s">
        <v>11</v>
      </c>
      <c r="G180" s="29"/>
      <c r="H180" s="67"/>
      <c r="I180" s="87" t="s">
        <v>436</v>
      </c>
      <c r="J180" s="499" t="s">
        <v>2073</v>
      </c>
      <c r="K180" s="698"/>
    </row>
    <row r="181" spans="1:12" ht="16.5" customHeight="1">
      <c r="A181" s="598">
        <v>175</v>
      </c>
      <c r="B181" s="32" t="s">
        <v>25</v>
      </c>
      <c r="C181" s="31" t="s">
        <v>433</v>
      </c>
      <c r="D181" s="63" t="s">
        <v>437</v>
      </c>
      <c r="E181" s="152" t="s">
        <v>438</v>
      </c>
      <c r="F181" s="44" t="s">
        <v>11</v>
      </c>
      <c r="G181" s="29"/>
      <c r="H181" s="67"/>
      <c r="I181" s="87" t="s">
        <v>439</v>
      </c>
      <c r="J181" s="28"/>
      <c r="K181" s="713"/>
    </row>
    <row r="182" spans="1:12" ht="16.5" customHeight="1">
      <c r="A182" s="598">
        <v>176</v>
      </c>
      <c r="B182" s="32" t="s">
        <v>25</v>
      </c>
      <c r="C182" s="31" t="s">
        <v>433</v>
      </c>
      <c r="D182" s="63" t="s">
        <v>440</v>
      </c>
      <c r="E182" s="152" t="s">
        <v>438</v>
      </c>
      <c r="F182" s="44" t="s">
        <v>11</v>
      </c>
      <c r="G182" s="29"/>
      <c r="H182" s="67"/>
      <c r="I182" s="87" t="s">
        <v>441</v>
      </c>
      <c r="J182" s="28"/>
      <c r="K182" s="713"/>
    </row>
    <row r="183" spans="1:12" ht="16.5" customHeight="1">
      <c r="A183" s="598">
        <v>177</v>
      </c>
      <c r="B183" s="32" t="s">
        <v>25</v>
      </c>
      <c r="C183" s="31" t="s">
        <v>433</v>
      </c>
      <c r="D183" s="63" t="s">
        <v>442</v>
      </c>
      <c r="E183" s="153"/>
      <c r="F183" s="44" t="s">
        <v>11</v>
      </c>
      <c r="G183" s="29"/>
      <c r="H183" s="67"/>
      <c r="I183" s="90"/>
      <c r="J183" s="28"/>
      <c r="K183" s="713"/>
    </row>
    <row r="184" spans="1:12" ht="16.5" customHeight="1">
      <c r="A184" s="598">
        <v>178</v>
      </c>
      <c r="B184" s="32" t="s">
        <v>25</v>
      </c>
      <c r="C184" s="31" t="s">
        <v>433</v>
      </c>
      <c r="D184" s="63" t="s">
        <v>443</v>
      </c>
      <c r="E184" s="153"/>
      <c r="F184" s="44" t="s">
        <v>11</v>
      </c>
      <c r="G184" s="29"/>
      <c r="H184" s="67"/>
      <c r="I184" s="90"/>
      <c r="J184" s="28"/>
      <c r="K184" s="713"/>
    </row>
    <row r="185" spans="1:12" ht="16.5" customHeight="1">
      <c r="A185" s="598">
        <v>179</v>
      </c>
      <c r="B185" s="32" t="s">
        <v>25</v>
      </c>
      <c r="C185" s="31" t="s">
        <v>433</v>
      </c>
      <c r="D185" s="63" t="s">
        <v>444</v>
      </c>
      <c r="E185" s="153"/>
      <c r="F185" s="44" t="s">
        <v>11</v>
      </c>
      <c r="G185" s="29"/>
      <c r="H185" s="67"/>
      <c r="I185" s="90"/>
      <c r="J185" s="28"/>
      <c r="K185" s="699"/>
    </row>
    <row r="186" spans="1:12" ht="16.5" customHeight="1">
      <c r="A186" s="598">
        <v>180</v>
      </c>
      <c r="B186" s="32" t="s">
        <v>25</v>
      </c>
      <c r="C186" s="31" t="s">
        <v>445</v>
      </c>
      <c r="D186" s="275" t="s">
        <v>1240</v>
      </c>
      <c r="E186" s="153"/>
      <c r="F186" s="44" t="s">
        <v>11</v>
      </c>
      <c r="G186" s="29"/>
      <c r="H186" s="67"/>
      <c r="I186" s="90"/>
      <c r="J186" s="716" t="s">
        <v>2435</v>
      </c>
      <c r="K186" s="698"/>
    </row>
    <row r="187" spans="1:12" ht="16.5" customHeight="1">
      <c r="A187" s="598">
        <v>181</v>
      </c>
      <c r="B187" s="32" t="s">
        <v>25</v>
      </c>
      <c r="C187" s="31" t="s">
        <v>445</v>
      </c>
      <c r="D187" s="275" t="s">
        <v>446</v>
      </c>
      <c r="E187" s="152" t="s">
        <v>447</v>
      </c>
      <c r="F187" s="44" t="s">
        <v>11</v>
      </c>
      <c r="G187" s="29"/>
      <c r="H187" s="67"/>
      <c r="I187" s="90"/>
      <c r="J187" s="717"/>
      <c r="K187" s="713"/>
    </row>
    <row r="188" spans="1:12" ht="16.5" customHeight="1">
      <c r="A188" s="598">
        <v>182</v>
      </c>
      <c r="B188" s="32" t="s">
        <v>25</v>
      </c>
      <c r="C188" s="31" t="s">
        <v>445</v>
      </c>
      <c r="D188" s="275" t="s">
        <v>1241</v>
      </c>
      <c r="E188" s="152" t="s">
        <v>448</v>
      </c>
      <c r="F188" s="44" t="s">
        <v>11</v>
      </c>
      <c r="G188" s="29"/>
      <c r="H188" s="67"/>
      <c r="I188" s="90"/>
      <c r="J188" s="717"/>
      <c r="K188" s="713"/>
    </row>
    <row r="189" spans="1:12" ht="16.5" customHeight="1">
      <c r="A189" s="598">
        <v>183</v>
      </c>
      <c r="B189" s="32" t="s">
        <v>25</v>
      </c>
      <c r="C189" s="31" t="s">
        <v>445</v>
      </c>
      <c r="D189" s="275" t="s">
        <v>1242</v>
      </c>
      <c r="E189" s="152" t="s">
        <v>449</v>
      </c>
      <c r="F189" s="44" t="s">
        <v>11</v>
      </c>
      <c r="G189" s="29"/>
      <c r="H189" s="67"/>
      <c r="I189" s="90"/>
      <c r="J189" s="717"/>
      <c r="K189" s="713"/>
    </row>
    <row r="190" spans="1:12" ht="16.5" customHeight="1">
      <c r="A190" s="598">
        <v>184</v>
      </c>
      <c r="B190" s="32" t="s">
        <v>25</v>
      </c>
      <c r="C190" s="31" t="s">
        <v>445</v>
      </c>
      <c r="D190" s="275" t="s">
        <v>450</v>
      </c>
      <c r="E190" s="152" t="s">
        <v>451</v>
      </c>
      <c r="F190" s="44" t="s">
        <v>11</v>
      </c>
      <c r="G190" s="29"/>
      <c r="H190" s="67"/>
      <c r="I190" s="90"/>
      <c r="J190" s="717"/>
      <c r="K190" s="713"/>
    </row>
    <row r="191" spans="1:12" ht="16.5" customHeight="1">
      <c r="A191" s="598">
        <v>185</v>
      </c>
      <c r="B191" s="32" t="s">
        <v>25</v>
      </c>
      <c r="C191" s="31" t="s">
        <v>445</v>
      </c>
      <c r="D191" s="275" t="s">
        <v>452</v>
      </c>
      <c r="E191" s="152" t="s">
        <v>453</v>
      </c>
      <c r="F191" s="44" t="s">
        <v>11</v>
      </c>
      <c r="G191" s="29"/>
      <c r="H191" s="67"/>
      <c r="I191" s="90"/>
      <c r="J191" s="717"/>
      <c r="K191" s="713"/>
    </row>
    <row r="192" spans="1:12" ht="16.5" customHeight="1">
      <c r="A192" s="598">
        <v>186</v>
      </c>
      <c r="B192" s="32" t="s">
        <v>25</v>
      </c>
      <c r="C192" s="31" t="s">
        <v>445</v>
      </c>
      <c r="D192" s="275" t="s">
        <v>1243</v>
      </c>
      <c r="E192" s="152" t="s">
        <v>448</v>
      </c>
      <c r="F192" s="44" t="s">
        <v>11</v>
      </c>
      <c r="G192" s="29"/>
      <c r="H192" s="67"/>
      <c r="I192" s="90"/>
      <c r="J192" s="717"/>
      <c r="K192" s="713"/>
    </row>
    <row r="193" spans="1:11" ht="16.5" customHeight="1">
      <c r="A193" s="598">
        <v>187</v>
      </c>
      <c r="B193" s="32" t="s">
        <v>25</v>
      </c>
      <c r="C193" s="31" t="s">
        <v>445</v>
      </c>
      <c r="D193" s="275" t="s">
        <v>1244</v>
      </c>
      <c r="E193" s="152" t="s">
        <v>454</v>
      </c>
      <c r="F193" s="44" t="s">
        <v>11</v>
      </c>
      <c r="G193" s="29"/>
      <c r="H193" s="67"/>
      <c r="I193" s="90"/>
      <c r="J193" s="717"/>
      <c r="K193" s="713"/>
    </row>
    <row r="194" spans="1:11" ht="16.5" customHeight="1">
      <c r="A194" s="598">
        <v>188</v>
      </c>
      <c r="B194" s="32" t="s">
        <v>25</v>
      </c>
      <c r="C194" s="31" t="s">
        <v>445</v>
      </c>
      <c r="D194" s="275" t="s">
        <v>1245</v>
      </c>
      <c r="E194" s="152" t="s">
        <v>455</v>
      </c>
      <c r="F194" s="44" t="s">
        <v>11</v>
      </c>
      <c r="G194" s="29"/>
      <c r="H194" s="67"/>
      <c r="I194" s="92"/>
      <c r="J194" s="717"/>
      <c r="K194" s="713"/>
    </row>
    <row r="195" spans="1:11" ht="16.5" customHeight="1">
      <c r="A195" s="598">
        <v>189</v>
      </c>
      <c r="B195" s="32" t="s">
        <v>25</v>
      </c>
      <c r="C195" s="31" t="s">
        <v>445</v>
      </c>
      <c r="D195" s="275" t="s">
        <v>1246</v>
      </c>
      <c r="E195" s="152" t="s">
        <v>447</v>
      </c>
      <c r="F195" s="44" t="s">
        <v>11</v>
      </c>
      <c r="G195" s="29"/>
      <c r="H195" s="67"/>
      <c r="I195" s="90"/>
      <c r="J195" s="717"/>
      <c r="K195" s="713"/>
    </row>
    <row r="196" spans="1:11" ht="16.5" customHeight="1">
      <c r="A196" s="598">
        <v>190</v>
      </c>
      <c r="B196" s="32" t="s">
        <v>25</v>
      </c>
      <c r="C196" s="31" t="s">
        <v>445</v>
      </c>
      <c r="D196" s="275" t="s">
        <v>1247</v>
      </c>
      <c r="E196" s="152" t="s">
        <v>448</v>
      </c>
      <c r="F196" s="44" t="s">
        <v>11</v>
      </c>
      <c r="G196" s="29"/>
      <c r="H196" s="67"/>
      <c r="I196" s="92"/>
      <c r="J196" s="717"/>
      <c r="K196" s="713"/>
    </row>
    <row r="197" spans="1:11" ht="16.5" customHeight="1">
      <c r="A197" s="598">
        <v>191</v>
      </c>
      <c r="B197" s="32" t="s">
        <v>25</v>
      </c>
      <c r="C197" s="31" t="s">
        <v>445</v>
      </c>
      <c r="D197" s="275" t="s">
        <v>1248</v>
      </c>
      <c r="E197" s="152" t="s">
        <v>449</v>
      </c>
      <c r="F197" s="44" t="s">
        <v>11</v>
      </c>
      <c r="G197" s="29"/>
      <c r="H197" s="67"/>
      <c r="I197" s="92"/>
      <c r="J197" s="717"/>
      <c r="K197" s="713"/>
    </row>
    <row r="198" spans="1:11" ht="16.5" customHeight="1">
      <c r="A198" s="598">
        <v>192</v>
      </c>
      <c r="B198" s="32" t="s">
        <v>25</v>
      </c>
      <c r="C198" s="31" t="s">
        <v>445</v>
      </c>
      <c r="D198" s="275" t="s">
        <v>456</v>
      </c>
      <c r="E198" s="152" t="s">
        <v>451</v>
      </c>
      <c r="F198" s="44" t="s">
        <v>11</v>
      </c>
      <c r="G198" s="29"/>
      <c r="H198" s="67"/>
      <c r="I198" s="92"/>
      <c r="J198" s="717"/>
      <c r="K198" s="713"/>
    </row>
    <row r="199" spans="1:11" ht="16.5" customHeight="1">
      <c r="A199" s="598">
        <v>193</v>
      </c>
      <c r="B199" s="32" t="s">
        <v>25</v>
      </c>
      <c r="C199" s="31" t="s">
        <v>445</v>
      </c>
      <c r="D199" s="275" t="s">
        <v>1249</v>
      </c>
      <c r="E199" s="152" t="s">
        <v>453</v>
      </c>
      <c r="F199" s="44" t="s">
        <v>11</v>
      </c>
      <c r="G199" s="29"/>
      <c r="H199" s="67"/>
      <c r="I199" s="92"/>
      <c r="J199" s="717"/>
      <c r="K199" s="713"/>
    </row>
    <row r="200" spans="1:11" ht="16.5" customHeight="1">
      <c r="A200" s="598">
        <v>194</v>
      </c>
      <c r="B200" s="32" t="s">
        <v>25</v>
      </c>
      <c r="C200" s="31" t="s">
        <v>445</v>
      </c>
      <c r="D200" s="275" t="s">
        <v>1250</v>
      </c>
      <c r="E200" s="152" t="s">
        <v>448</v>
      </c>
      <c r="F200" s="44" t="s">
        <v>11</v>
      </c>
      <c r="G200" s="29"/>
      <c r="H200" s="67"/>
      <c r="I200" s="92"/>
      <c r="J200" s="717"/>
      <c r="K200" s="713"/>
    </row>
    <row r="201" spans="1:11" ht="16.5" customHeight="1">
      <c r="A201" s="598">
        <v>195</v>
      </c>
      <c r="B201" s="32" t="s">
        <v>25</v>
      </c>
      <c r="C201" s="31" t="s">
        <v>445</v>
      </c>
      <c r="D201" s="275" t="s">
        <v>1251</v>
      </c>
      <c r="E201" s="152" t="s">
        <v>454</v>
      </c>
      <c r="F201" s="44" t="s">
        <v>11</v>
      </c>
      <c r="G201" s="29"/>
      <c r="H201" s="67"/>
      <c r="I201" s="92"/>
      <c r="J201" s="717"/>
      <c r="K201" s="713"/>
    </row>
    <row r="202" spans="1:11" ht="16.5" customHeight="1">
      <c r="A202" s="598">
        <v>196</v>
      </c>
      <c r="B202" s="32" t="s">
        <v>25</v>
      </c>
      <c r="C202" s="31" t="s">
        <v>445</v>
      </c>
      <c r="D202" s="275" t="s">
        <v>457</v>
      </c>
      <c r="E202" s="152" t="s">
        <v>455</v>
      </c>
      <c r="F202" s="44" t="s">
        <v>11</v>
      </c>
      <c r="G202" s="29"/>
      <c r="H202" s="67"/>
      <c r="I202" s="92"/>
      <c r="J202" s="717"/>
      <c r="K202" s="713"/>
    </row>
    <row r="203" spans="1:11" ht="16.5" customHeight="1">
      <c r="A203" s="598">
        <v>197</v>
      </c>
      <c r="B203" s="32" t="s">
        <v>25</v>
      </c>
      <c r="C203" s="31" t="s">
        <v>445</v>
      </c>
      <c r="D203" s="275" t="s">
        <v>1252</v>
      </c>
      <c r="E203" s="152" t="s">
        <v>447</v>
      </c>
      <c r="F203" s="44" t="s">
        <v>11</v>
      </c>
      <c r="G203" s="29"/>
      <c r="H203" s="67"/>
      <c r="I203" s="90"/>
      <c r="J203" s="717"/>
      <c r="K203" s="713"/>
    </row>
    <row r="204" spans="1:11" ht="16.5" customHeight="1">
      <c r="A204" s="598">
        <v>198</v>
      </c>
      <c r="B204" s="32" t="s">
        <v>25</v>
      </c>
      <c r="C204" s="31" t="s">
        <v>445</v>
      </c>
      <c r="D204" s="275" t="s">
        <v>1253</v>
      </c>
      <c r="E204" s="152" t="s">
        <v>448</v>
      </c>
      <c r="F204" s="44" t="s">
        <v>11</v>
      </c>
      <c r="G204" s="29"/>
      <c r="H204" s="67"/>
      <c r="I204" s="92"/>
      <c r="J204" s="717"/>
      <c r="K204" s="713"/>
    </row>
    <row r="205" spans="1:11" ht="16.5" customHeight="1">
      <c r="A205" s="598">
        <v>199</v>
      </c>
      <c r="B205" s="32" t="s">
        <v>25</v>
      </c>
      <c r="C205" s="31" t="s">
        <v>445</v>
      </c>
      <c r="D205" s="275" t="s">
        <v>1254</v>
      </c>
      <c r="E205" s="152" t="s">
        <v>449</v>
      </c>
      <c r="F205" s="44" t="s">
        <v>11</v>
      </c>
      <c r="G205" s="29"/>
      <c r="H205" s="67"/>
      <c r="I205" s="92"/>
      <c r="J205" s="717"/>
      <c r="K205" s="713"/>
    </row>
    <row r="206" spans="1:11" ht="16.5" customHeight="1">
      <c r="A206" s="598">
        <v>200</v>
      </c>
      <c r="B206" s="32" t="s">
        <v>25</v>
      </c>
      <c r="C206" s="31" t="s">
        <v>445</v>
      </c>
      <c r="D206" s="275" t="s">
        <v>1255</v>
      </c>
      <c r="E206" s="152" t="s">
        <v>451</v>
      </c>
      <c r="F206" s="44" t="s">
        <v>11</v>
      </c>
      <c r="G206" s="29"/>
      <c r="H206" s="67"/>
      <c r="I206" s="92"/>
      <c r="J206" s="717"/>
      <c r="K206" s="713"/>
    </row>
    <row r="207" spans="1:11" ht="16.5" customHeight="1">
      <c r="A207" s="598">
        <v>201</v>
      </c>
      <c r="B207" s="32" t="s">
        <v>25</v>
      </c>
      <c r="C207" s="31" t="s">
        <v>445</v>
      </c>
      <c r="D207" s="275" t="s">
        <v>1256</v>
      </c>
      <c r="E207" s="152" t="s">
        <v>453</v>
      </c>
      <c r="F207" s="44" t="s">
        <v>11</v>
      </c>
      <c r="G207" s="29"/>
      <c r="H207" s="67"/>
      <c r="I207" s="92"/>
      <c r="J207" s="717"/>
      <c r="K207" s="713"/>
    </row>
    <row r="208" spans="1:11" ht="16.5" customHeight="1">
      <c r="A208" s="598">
        <v>202</v>
      </c>
      <c r="B208" s="32" t="s">
        <v>25</v>
      </c>
      <c r="C208" s="31" t="s">
        <v>445</v>
      </c>
      <c r="D208" s="275" t="s">
        <v>1257</v>
      </c>
      <c r="E208" s="152" t="s">
        <v>448</v>
      </c>
      <c r="F208" s="44" t="s">
        <v>11</v>
      </c>
      <c r="G208" s="29"/>
      <c r="H208" s="67"/>
      <c r="I208" s="92"/>
      <c r="J208" s="717"/>
      <c r="K208" s="713"/>
    </row>
    <row r="209" spans="1:11" ht="16.5" customHeight="1">
      <c r="A209" s="598">
        <v>203</v>
      </c>
      <c r="B209" s="32" t="s">
        <v>25</v>
      </c>
      <c r="C209" s="31" t="s">
        <v>445</v>
      </c>
      <c r="D209" s="275" t="s">
        <v>1258</v>
      </c>
      <c r="E209" s="152" t="s">
        <v>454</v>
      </c>
      <c r="F209" s="44" t="s">
        <v>11</v>
      </c>
      <c r="G209" s="29"/>
      <c r="H209" s="67"/>
      <c r="I209" s="92"/>
      <c r="J209" s="717"/>
      <c r="K209" s="713"/>
    </row>
    <row r="210" spans="1:11" ht="16.5" customHeight="1">
      <c r="A210" s="598">
        <v>204</v>
      </c>
      <c r="B210" s="32" t="s">
        <v>25</v>
      </c>
      <c r="C210" s="31" t="s">
        <v>445</v>
      </c>
      <c r="D210" s="275" t="s">
        <v>1259</v>
      </c>
      <c r="E210" s="152" t="s">
        <v>455</v>
      </c>
      <c r="F210" s="44" t="s">
        <v>11</v>
      </c>
      <c r="G210" s="29"/>
      <c r="H210" s="67"/>
      <c r="I210" s="92"/>
      <c r="J210" s="717"/>
      <c r="K210" s="713"/>
    </row>
    <row r="211" spans="1:11" ht="16.5" customHeight="1">
      <c r="A211" s="598">
        <v>205</v>
      </c>
      <c r="B211" s="32" t="s">
        <v>25</v>
      </c>
      <c r="C211" s="31" t="s">
        <v>445</v>
      </c>
      <c r="D211" s="275" t="s">
        <v>1260</v>
      </c>
      <c r="E211" s="152" t="s">
        <v>447</v>
      </c>
      <c r="F211" s="44" t="s">
        <v>11</v>
      </c>
      <c r="G211" s="29"/>
      <c r="H211" s="67"/>
      <c r="I211" s="90"/>
      <c r="J211" s="717"/>
      <c r="K211" s="713"/>
    </row>
    <row r="212" spans="1:11" ht="16.5" customHeight="1">
      <c r="A212" s="598">
        <v>206</v>
      </c>
      <c r="B212" s="32" t="s">
        <v>25</v>
      </c>
      <c r="C212" s="31" t="s">
        <v>445</v>
      </c>
      <c r="D212" s="275" t="s">
        <v>1261</v>
      </c>
      <c r="E212" s="152" t="s">
        <v>448</v>
      </c>
      <c r="F212" s="44" t="s">
        <v>11</v>
      </c>
      <c r="G212" s="29"/>
      <c r="H212" s="67"/>
      <c r="I212" s="92"/>
      <c r="J212" s="717"/>
      <c r="K212" s="713"/>
    </row>
    <row r="213" spans="1:11" ht="16.5" customHeight="1">
      <c r="A213" s="598">
        <v>207</v>
      </c>
      <c r="B213" s="32" t="s">
        <v>25</v>
      </c>
      <c r="C213" s="31" t="s">
        <v>445</v>
      </c>
      <c r="D213" s="275" t="s">
        <v>1262</v>
      </c>
      <c r="E213" s="152" t="s">
        <v>449</v>
      </c>
      <c r="F213" s="44" t="s">
        <v>11</v>
      </c>
      <c r="G213" s="29"/>
      <c r="H213" s="67"/>
      <c r="I213" s="92"/>
      <c r="J213" s="717"/>
      <c r="K213" s="713"/>
    </row>
    <row r="214" spans="1:11" ht="16.5" customHeight="1">
      <c r="A214" s="598">
        <v>208</v>
      </c>
      <c r="B214" s="32" t="s">
        <v>25</v>
      </c>
      <c r="C214" s="31" t="s">
        <v>445</v>
      </c>
      <c r="D214" s="275" t="s">
        <v>1263</v>
      </c>
      <c r="E214" s="152" t="s">
        <v>451</v>
      </c>
      <c r="F214" s="44" t="s">
        <v>11</v>
      </c>
      <c r="G214" s="29"/>
      <c r="H214" s="67"/>
      <c r="I214" s="92"/>
      <c r="J214" s="717"/>
      <c r="K214" s="713"/>
    </row>
    <row r="215" spans="1:11" ht="16.5" customHeight="1">
      <c r="A215" s="598">
        <v>209</v>
      </c>
      <c r="B215" s="32" t="s">
        <v>25</v>
      </c>
      <c r="C215" s="31" t="s">
        <v>445</v>
      </c>
      <c r="D215" s="275" t="s">
        <v>1264</v>
      </c>
      <c r="E215" s="152" t="s">
        <v>453</v>
      </c>
      <c r="F215" s="44" t="s">
        <v>11</v>
      </c>
      <c r="G215" s="29"/>
      <c r="H215" s="67"/>
      <c r="I215" s="92"/>
      <c r="J215" s="717"/>
      <c r="K215" s="713"/>
    </row>
    <row r="216" spans="1:11" ht="16.5" customHeight="1">
      <c r="A216" s="598">
        <v>210</v>
      </c>
      <c r="B216" s="32" t="s">
        <v>25</v>
      </c>
      <c r="C216" s="31" t="s">
        <v>445</v>
      </c>
      <c r="D216" s="275" t="s">
        <v>1265</v>
      </c>
      <c r="E216" s="152" t="s">
        <v>448</v>
      </c>
      <c r="F216" s="44" t="s">
        <v>11</v>
      </c>
      <c r="G216" s="29"/>
      <c r="H216" s="67"/>
      <c r="I216" s="92"/>
      <c r="J216" s="717"/>
      <c r="K216" s="713"/>
    </row>
    <row r="217" spans="1:11" ht="16.5" customHeight="1">
      <c r="A217" s="598">
        <v>211</v>
      </c>
      <c r="B217" s="32" t="s">
        <v>25</v>
      </c>
      <c r="C217" s="31" t="s">
        <v>445</v>
      </c>
      <c r="D217" s="275" t="s">
        <v>1266</v>
      </c>
      <c r="E217" s="152" t="s">
        <v>454</v>
      </c>
      <c r="F217" s="44" t="s">
        <v>11</v>
      </c>
      <c r="G217" s="29"/>
      <c r="H217" s="67"/>
      <c r="I217" s="92"/>
      <c r="J217" s="717"/>
      <c r="K217" s="713"/>
    </row>
    <row r="218" spans="1:11" ht="16.5" customHeight="1">
      <c r="A218" s="598">
        <v>212</v>
      </c>
      <c r="B218" s="32" t="s">
        <v>25</v>
      </c>
      <c r="C218" s="31" t="s">
        <v>445</v>
      </c>
      <c r="D218" s="275" t="s">
        <v>1267</v>
      </c>
      <c r="E218" s="152" t="s">
        <v>455</v>
      </c>
      <c r="F218" s="44" t="s">
        <v>11</v>
      </c>
      <c r="G218" s="29"/>
      <c r="H218" s="67"/>
      <c r="I218" s="92"/>
      <c r="J218" s="717"/>
      <c r="K218" s="713"/>
    </row>
    <row r="219" spans="1:11" ht="16.5" customHeight="1">
      <c r="A219" s="598">
        <v>213</v>
      </c>
      <c r="B219" s="32" t="s">
        <v>25</v>
      </c>
      <c r="C219" s="31" t="s">
        <v>445</v>
      </c>
      <c r="D219" s="275" t="s">
        <v>1268</v>
      </c>
      <c r="E219" s="152" t="s">
        <v>447</v>
      </c>
      <c r="F219" s="44" t="s">
        <v>11</v>
      </c>
      <c r="G219" s="29"/>
      <c r="H219" s="67"/>
      <c r="I219" s="92"/>
      <c r="J219" s="717"/>
      <c r="K219" s="713"/>
    </row>
    <row r="220" spans="1:11" ht="16.5" customHeight="1">
      <c r="A220" s="598">
        <v>214</v>
      </c>
      <c r="B220" s="32" t="s">
        <v>25</v>
      </c>
      <c r="C220" s="31" t="s">
        <v>445</v>
      </c>
      <c r="D220" s="275" t="s">
        <v>1269</v>
      </c>
      <c r="E220" s="152" t="s">
        <v>448</v>
      </c>
      <c r="F220" s="44" t="s">
        <v>11</v>
      </c>
      <c r="G220" s="29"/>
      <c r="H220" s="67"/>
      <c r="I220" s="92"/>
      <c r="J220" s="717"/>
      <c r="K220" s="713"/>
    </row>
    <row r="221" spans="1:11" ht="16.5" customHeight="1">
      <c r="A221" s="598">
        <v>215</v>
      </c>
      <c r="B221" s="32" t="s">
        <v>25</v>
      </c>
      <c r="C221" s="31" t="s">
        <v>445</v>
      </c>
      <c r="D221" s="275" t="s">
        <v>1270</v>
      </c>
      <c r="E221" s="152" t="s">
        <v>449</v>
      </c>
      <c r="F221" s="44" t="s">
        <v>11</v>
      </c>
      <c r="G221" s="29"/>
      <c r="H221" s="67"/>
      <c r="I221" s="92"/>
      <c r="J221" s="717"/>
      <c r="K221" s="713"/>
    </row>
    <row r="222" spans="1:11" ht="16.5" customHeight="1">
      <c r="A222" s="598">
        <v>216</v>
      </c>
      <c r="B222" s="32" t="s">
        <v>25</v>
      </c>
      <c r="C222" s="31" t="s">
        <v>445</v>
      </c>
      <c r="D222" s="275" t="s">
        <v>1271</v>
      </c>
      <c r="E222" s="152" t="s">
        <v>451</v>
      </c>
      <c r="F222" s="44" t="s">
        <v>11</v>
      </c>
      <c r="G222" s="29"/>
      <c r="H222" s="67"/>
      <c r="I222" s="92"/>
      <c r="J222" s="717"/>
      <c r="K222" s="713"/>
    </row>
    <row r="223" spans="1:11" ht="16.5" customHeight="1">
      <c r="A223" s="598">
        <v>217</v>
      </c>
      <c r="B223" s="32" t="s">
        <v>25</v>
      </c>
      <c r="C223" s="31" t="s">
        <v>445</v>
      </c>
      <c r="D223" s="275" t="s">
        <v>1272</v>
      </c>
      <c r="E223" s="152" t="s">
        <v>453</v>
      </c>
      <c r="F223" s="44" t="s">
        <v>11</v>
      </c>
      <c r="G223" s="29"/>
      <c r="H223" s="67"/>
      <c r="I223" s="92"/>
      <c r="J223" s="717"/>
      <c r="K223" s="713"/>
    </row>
    <row r="224" spans="1:11" ht="16.5" customHeight="1">
      <c r="A224" s="598">
        <v>218</v>
      </c>
      <c r="B224" s="32" t="s">
        <v>25</v>
      </c>
      <c r="C224" s="31" t="s">
        <v>445</v>
      </c>
      <c r="D224" s="275" t="s">
        <v>1273</v>
      </c>
      <c r="E224" s="152" t="s">
        <v>448</v>
      </c>
      <c r="F224" s="44" t="s">
        <v>11</v>
      </c>
      <c r="G224" s="29"/>
      <c r="H224" s="67"/>
      <c r="I224" s="92"/>
      <c r="J224" s="717"/>
      <c r="K224" s="713"/>
    </row>
    <row r="225" spans="1:11" ht="16.5" customHeight="1">
      <c r="A225" s="598">
        <v>219</v>
      </c>
      <c r="B225" s="32" t="s">
        <v>25</v>
      </c>
      <c r="C225" s="31" t="s">
        <v>445</v>
      </c>
      <c r="D225" s="275" t="s">
        <v>1274</v>
      </c>
      <c r="E225" s="152" t="s">
        <v>454</v>
      </c>
      <c r="F225" s="44" t="s">
        <v>11</v>
      </c>
      <c r="G225" s="29"/>
      <c r="H225" s="67"/>
      <c r="I225" s="92"/>
      <c r="J225" s="717"/>
      <c r="K225" s="713"/>
    </row>
    <row r="226" spans="1:11" ht="16.5" customHeight="1">
      <c r="A226" s="598">
        <v>220</v>
      </c>
      <c r="B226" s="32" t="s">
        <v>25</v>
      </c>
      <c r="C226" s="31" t="s">
        <v>445</v>
      </c>
      <c r="D226" s="275" t="s">
        <v>1275</v>
      </c>
      <c r="E226" s="152" t="s">
        <v>455</v>
      </c>
      <c r="F226" s="44" t="s">
        <v>11</v>
      </c>
      <c r="G226" s="29"/>
      <c r="H226" s="67"/>
      <c r="I226" s="92"/>
      <c r="J226" s="717"/>
      <c r="K226" s="713"/>
    </row>
    <row r="227" spans="1:11" ht="16.5" customHeight="1">
      <c r="A227" s="598">
        <v>221</v>
      </c>
      <c r="B227" s="32" t="s">
        <v>25</v>
      </c>
      <c r="C227" s="31" t="s">
        <v>445</v>
      </c>
      <c r="D227" s="275" t="s">
        <v>1276</v>
      </c>
      <c r="E227" s="152" t="s">
        <v>447</v>
      </c>
      <c r="F227" s="44" t="s">
        <v>11</v>
      </c>
      <c r="G227" s="29"/>
      <c r="H227" s="67"/>
      <c r="I227" s="92"/>
      <c r="J227" s="717"/>
      <c r="K227" s="713"/>
    </row>
    <row r="228" spans="1:11" ht="16.5" customHeight="1">
      <c r="A228" s="598">
        <v>222</v>
      </c>
      <c r="B228" s="32" t="s">
        <v>25</v>
      </c>
      <c r="C228" s="31" t="s">
        <v>445</v>
      </c>
      <c r="D228" s="275" t="s">
        <v>1277</v>
      </c>
      <c r="E228" s="152" t="s">
        <v>448</v>
      </c>
      <c r="F228" s="44" t="s">
        <v>11</v>
      </c>
      <c r="G228" s="29"/>
      <c r="H228" s="67"/>
      <c r="I228" s="92"/>
      <c r="J228" s="717"/>
      <c r="K228" s="713"/>
    </row>
    <row r="229" spans="1:11" ht="16.5" customHeight="1">
      <c r="A229" s="598">
        <v>223</v>
      </c>
      <c r="B229" s="32" t="s">
        <v>25</v>
      </c>
      <c r="C229" s="31" t="s">
        <v>445</v>
      </c>
      <c r="D229" s="275" t="s">
        <v>1278</v>
      </c>
      <c r="E229" s="152" t="s">
        <v>449</v>
      </c>
      <c r="F229" s="44" t="s">
        <v>11</v>
      </c>
      <c r="G229" s="29"/>
      <c r="H229" s="67"/>
      <c r="I229" s="92"/>
      <c r="J229" s="717"/>
      <c r="K229" s="713"/>
    </row>
    <row r="230" spans="1:11" ht="16.5" customHeight="1">
      <c r="A230" s="598">
        <v>224</v>
      </c>
      <c r="B230" s="32" t="s">
        <v>25</v>
      </c>
      <c r="C230" s="31" t="s">
        <v>445</v>
      </c>
      <c r="D230" s="275" t="s">
        <v>1279</v>
      </c>
      <c r="E230" s="152" t="s">
        <v>451</v>
      </c>
      <c r="F230" s="44" t="s">
        <v>11</v>
      </c>
      <c r="G230" s="29"/>
      <c r="H230" s="67"/>
      <c r="I230" s="92"/>
      <c r="J230" s="717"/>
      <c r="K230" s="713"/>
    </row>
    <row r="231" spans="1:11" ht="16.5" customHeight="1">
      <c r="A231" s="598">
        <v>225</v>
      </c>
      <c r="B231" s="32" t="s">
        <v>25</v>
      </c>
      <c r="C231" s="31" t="s">
        <v>445</v>
      </c>
      <c r="D231" s="275" t="s">
        <v>1280</v>
      </c>
      <c r="E231" s="152" t="s">
        <v>453</v>
      </c>
      <c r="F231" s="44" t="s">
        <v>11</v>
      </c>
      <c r="G231" s="29"/>
      <c r="H231" s="67"/>
      <c r="I231" s="92"/>
      <c r="J231" s="717"/>
      <c r="K231" s="713"/>
    </row>
    <row r="232" spans="1:11" ht="16.5" customHeight="1">
      <c r="A232" s="598">
        <v>226</v>
      </c>
      <c r="B232" s="32" t="s">
        <v>25</v>
      </c>
      <c r="C232" s="31" t="s">
        <v>445</v>
      </c>
      <c r="D232" s="275" t="s">
        <v>1281</v>
      </c>
      <c r="E232" s="152" t="s">
        <v>448</v>
      </c>
      <c r="F232" s="44" t="s">
        <v>11</v>
      </c>
      <c r="G232" s="29"/>
      <c r="H232" s="67"/>
      <c r="I232" s="92"/>
      <c r="J232" s="717"/>
      <c r="K232" s="713"/>
    </row>
    <row r="233" spans="1:11" ht="16.5" customHeight="1">
      <c r="A233" s="598">
        <v>227</v>
      </c>
      <c r="B233" s="32" t="s">
        <v>25</v>
      </c>
      <c r="C233" s="31" t="s">
        <v>445</v>
      </c>
      <c r="D233" s="275" t="s">
        <v>1282</v>
      </c>
      <c r="E233" s="152" t="s">
        <v>454</v>
      </c>
      <c r="F233" s="44" t="s">
        <v>11</v>
      </c>
      <c r="G233" s="29"/>
      <c r="H233" s="67"/>
      <c r="I233" s="92"/>
      <c r="J233" s="717"/>
      <c r="K233" s="713"/>
    </row>
    <row r="234" spans="1:11" ht="16.5" customHeight="1">
      <c r="A234" s="598">
        <v>228</v>
      </c>
      <c r="B234" s="32" t="s">
        <v>25</v>
      </c>
      <c r="C234" s="31" t="s">
        <v>445</v>
      </c>
      <c r="D234" s="275" t="s">
        <v>1283</v>
      </c>
      <c r="E234" s="152" t="s">
        <v>455</v>
      </c>
      <c r="F234" s="44" t="s">
        <v>11</v>
      </c>
      <c r="G234" s="29"/>
      <c r="H234" s="67"/>
      <c r="I234" s="92"/>
      <c r="J234" s="717"/>
      <c r="K234" s="713"/>
    </row>
    <row r="235" spans="1:11" ht="16.5" customHeight="1">
      <c r="A235" s="598">
        <v>229</v>
      </c>
      <c r="B235" s="32" t="s">
        <v>25</v>
      </c>
      <c r="C235" s="31" t="s">
        <v>445</v>
      </c>
      <c r="D235" s="275" t="s">
        <v>1284</v>
      </c>
      <c r="E235" s="152" t="s">
        <v>447</v>
      </c>
      <c r="F235" s="44" t="s">
        <v>11</v>
      </c>
      <c r="G235" s="29"/>
      <c r="H235" s="67"/>
      <c r="I235" s="92"/>
      <c r="J235" s="717"/>
      <c r="K235" s="713"/>
    </row>
    <row r="236" spans="1:11" ht="16.5" customHeight="1">
      <c r="A236" s="598">
        <v>230</v>
      </c>
      <c r="B236" s="32" t="s">
        <v>25</v>
      </c>
      <c r="C236" s="31" t="s">
        <v>445</v>
      </c>
      <c r="D236" s="275" t="s">
        <v>1285</v>
      </c>
      <c r="E236" s="152" t="s">
        <v>448</v>
      </c>
      <c r="F236" s="44" t="s">
        <v>11</v>
      </c>
      <c r="G236" s="29"/>
      <c r="H236" s="67"/>
      <c r="I236" s="92"/>
      <c r="J236" s="717"/>
      <c r="K236" s="713"/>
    </row>
    <row r="237" spans="1:11" ht="16.5" customHeight="1">
      <c r="A237" s="598">
        <v>231</v>
      </c>
      <c r="B237" s="32" t="s">
        <v>25</v>
      </c>
      <c r="C237" s="31" t="s">
        <v>445</v>
      </c>
      <c r="D237" s="275" t="s">
        <v>1286</v>
      </c>
      <c r="E237" s="152" t="s">
        <v>449</v>
      </c>
      <c r="F237" s="44" t="s">
        <v>11</v>
      </c>
      <c r="G237" s="29"/>
      <c r="H237" s="67"/>
      <c r="I237" s="92"/>
      <c r="J237" s="717"/>
      <c r="K237" s="713"/>
    </row>
    <row r="238" spans="1:11" ht="16.5" customHeight="1">
      <c r="A238" s="598">
        <v>232</v>
      </c>
      <c r="B238" s="32" t="s">
        <v>25</v>
      </c>
      <c r="C238" s="31" t="s">
        <v>445</v>
      </c>
      <c r="D238" s="275" t="s">
        <v>1287</v>
      </c>
      <c r="E238" s="152" t="s">
        <v>451</v>
      </c>
      <c r="F238" s="44" t="s">
        <v>11</v>
      </c>
      <c r="G238" s="29"/>
      <c r="H238" s="67"/>
      <c r="I238" s="92"/>
      <c r="J238" s="717"/>
      <c r="K238" s="713"/>
    </row>
    <row r="239" spans="1:11" ht="16.5" customHeight="1">
      <c r="A239" s="598">
        <v>233</v>
      </c>
      <c r="B239" s="32" t="s">
        <v>25</v>
      </c>
      <c r="C239" s="31" t="s">
        <v>445</v>
      </c>
      <c r="D239" s="275" t="s">
        <v>1288</v>
      </c>
      <c r="E239" s="152" t="s">
        <v>453</v>
      </c>
      <c r="F239" s="44" t="s">
        <v>11</v>
      </c>
      <c r="G239" s="29"/>
      <c r="H239" s="67"/>
      <c r="I239" s="92"/>
      <c r="J239" s="717"/>
      <c r="K239" s="713"/>
    </row>
    <row r="240" spans="1:11" ht="16.5" customHeight="1">
      <c r="A240" s="598">
        <v>234</v>
      </c>
      <c r="B240" s="32" t="s">
        <v>25</v>
      </c>
      <c r="C240" s="31" t="s">
        <v>445</v>
      </c>
      <c r="D240" s="275" t="s">
        <v>1289</v>
      </c>
      <c r="E240" s="152" t="s">
        <v>448</v>
      </c>
      <c r="F240" s="44" t="s">
        <v>11</v>
      </c>
      <c r="G240" s="29"/>
      <c r="H240" s="67"/>
      <c r="I240" s="92"/>
      <c r="J240" s="717"/>
      <c r="K240" s="713"/>
    </row>
    <row r="241" spans="1:11" ht="16.5" customHeight="1">
      <c r="A241" s="598">
        <v>235</v>
      </c>
      <c r="B241" s="32" t="s">
        <v>25</v>
      </c>
      <c r="C241" s="31" t="s">
        <v>445</v>
      </c>
      <c r="D241" s="275" t="s">
        <v>1290</v>
      </c>
      <c r="E241" s="152" t="s">
        <v>454</v>
      </c>
      <c r="F241" s="44" t="s">
        <v>11</v>
      </c>
      <c r="G241" s="29"/>
      <c r="H241" s="67"/>
      <c r="I241" s="92"/>
      <c r="J241" s="717"/>
      <c r="K241" s="713"/>
    </row>
    <row r="242" spans="1:11" ht="16.5" customHeight="1">
      <c r="A242" s="598">
        <v>236</v>
      </c>
      <c r="B242" s="32" t="s">
        <v>25</v>
      </c>
      <c r="C242" s="31" t="s">
        <v>445</v>
      </c>
      <c r="D242" s="275" t="s">
        <v>1291</v>
      </c>
      <c r="E242" s="152" t="s">
        <v>455</v>
      </c>
      <c r="F242" s="44" t="s">
        <v>11</v>
      </c>
      <c r="G242" s="29"/>
      <c r="H242" s="67"/>
      <c r="I242" s="92"/>
      <c r="J242" s="717"/>
      <c r="K242" s="713"/>
    </row>
    <row r="243" spans="1:11" ht="16.5" customHeight="1">
      <c r="A243" s="598">
        <v>237</v>
      </c>
      <c r="B243" s="32" t="s">
        <v>25</v>
      </c>
      <c r="C243" s="31" t="s">
        <v>445</v>
      </c>
      <c r="D243" s="275" t="s">
        <v>1292</v>
      </c>
      <c r="E243" s="152" t="s">
        <v>447</v>
      </c>
      <c r="F243" s="44" t="s">
        <v>11</v>
      </c>
      <c r="G243" s="29"/>
      <c r="H243" s="67"/>
      <c r="I243" s="92"/>
      <c r="J243" s="717"/>
      <c r="K243" s="713"/>
    </row>
    <row r="244" spans="1:11" ht="16.5" customHeight="1">
      <c r="A244" s="598">
        <v>238</v>
      </c>
      <c r="B244" s="32" t="s">
        <v>25</v>
      </c>
      <c r="C244" s="31" t="s">
        <v>445</v>
      </c>
      <c r="D244" s="275" t="s">
        <v>1293</v>
      </c>
      <c r="E244" s="152" t="s">
        <v>448</v>
      </c>
      <c r="F244" s="44" t="s">
        <v>11</v>
      </c>
      <c r="G244" s="29"/>
      <c r="H244" s="67"/>
      <c r="I244" s="92"/>
      <c r="J244" s="717"/>
      <c r="K244" s="713"/>
    </row>
    <row r="245" spans="1:11" ht="16.5" customHeight="1">
      <c r="A245" s="598">
        <v>239</v>
      </c>
      <c r="B245" s="32" t="s">
        <v>25</v>
      </c>
      <c r="C245" s="31" t="s">
        <v>445</v>
      </c>
      <c r="D245" s="275" t="s">
        <v>1294</v>
      </c>
      <c r="E245" s="152" t="s">
        <v>449</v>
      </c>
      <c r="F245" s="44" t="s">
        <v>11</v>
      </c>
      <c r="G245" s="29"/>
      <c r="H245" s="67"/>
      <c r="I245" s="92"/>
      <c r="J245" s="717"/>
      <c r="K245" s="713"/>
    </row>
    <row r="246" spans="1:11" ht="16.5" customHeight="1">
      <c r="A246" s="598">
        <v>240</v>
      </c>
      <c r="B246" s="32" t="s">
        <v>25</v>
      </c>
      <c r="C246" s="31" t="s">
        <v>445</v>
      </c>
      <c r="D246" s="275" t="s">
        <v>1295</v>
      </c>
      <c r="E246" s="152" t="s">
        <v>451</v>
      </c>
      <c r="F246" s="44" t="s">
        <v>11</v>
      </c>
      <c r="G246" s="29"/>
      <c r="H246" s="67"/>
      <c r="I246" s="92"/>
      <c r="J246" s="717"/>
      <c r="K246" s="713"/>
    </row>
    <row r="247" spans="1:11" ht="16.5" customHeight="1">
      <c r="A247" s="598">
        <v>241</v>
      </c>
      <c r="B247" s="32" t="s">
        <v>25</v>
      </c>
      <c r="C247" s="31" t="s">
        <v>445</v>
      </c>
      <c r="D247" s="275" t="s">
        <v>1296</v>
      </c>
      <c r="E247" s="152" t="s">
        <v>453</v>
      </c>
      <c r="F247" s="44" t="s">
        <v>11</v>
      </c>
      <c r="G247" s="29"/>
      <c r="H247" s="67"/>
      <c r="I247" s="92"/>
      <c r="J247" s="717"/>
      <c r="K247" s="713"/>
    </row>
    <row r="248" spans="1:11" ht="16.5" customHeight="1">
      <c r="A248" s="598">
        <v>242</v>
      </c>
      <c r="B248" s="32" t="s">
        <v>25</v>
      </c>
      <c r="C248" s="31" t="s">
        <v>445</v>
      </c>
      <c r="D248" s="275" t="s">
        <v>1297</v>
      </c>
      <c r="E248" s="152" t="s">
        <v>448</v>
      </c>
      <c r="F248" s="44" t="s">
        <v>11</v>
      </c>
      <c r="G248" s="29"/>
      <c r="H248" s="67"/>
      <c r="I248" s="92"/>
      <c r="J248" s="717"/>
      <c r="K248" s="713"/>
    </row>
    <row r="249" spans="1:11" ht="16.5" customHeight="1">
      <c r="A249" s="598">
        <v>243</v>
      </c>
      <c r="B249" s="32" t="s">
        <v>25</v>
      </c>
      <c r="C249" s="31" t="s">
        <v>445</v>
      </c>
      <c r="D249" s="275" t="s">
        <v>1298</v>
      </c>
      <c r="E249" s="152" t="s">
        <v>454</v>
      </c>
      <c r="F249" s="44" t="s">
        <v>11</v>
      </c>
      <c r="G249" s="29"/>
      <c r="H249" s="67"/>
      <c r="I249" s="92"/>
      <c r="J249" s="717"/>
      <c r="K249" s="713"/>
    </row>
    <row r="250" spans="1:11" ht="16.5" customHeight="1">
      <c r="A250" s="598">
        <v>244</v>
      </c>
      <c r="B250" s="32" t="s">
        <v>25</v>
      </c>
      <c r="C250" s="31" t="s">
        <v>445</v>
      </c>
      <c r="D250" s="275" t="s">
        <v>1299</v>
      </c>
      <c r="E250" s="152" t="s">
        <v>455</v>
      </c>
      <c r="F250" s="44" t="s">
        <v>11</v>
      </c>
      <c r="G250" s="29"/>
      <c r="H250" s="67"/>
      <c r="I250" s="92"/>
      <c r="J250" s="718"/>
      <c r="K250" s="699"/>
    </row>
    <row r="251" spans="1:11" ht="16.5" customHeight="1">
      <c r="A251" s="598">
        <v>245</v>
      </c>
      <c r="B251" s="32" t="s">
        <v>25</v>
      </c>
      <c r="C251" s="31" t="s">
        <v>458</v>
      </c>
      <c r="D251" s="63" t="s">
        <v>1300</v>
      </c>
      <c r="E251" s="153"/>
      <c r="F251" s="44" t="s">
        <v>11</v>
      </c>
      <c r="G251" s="29"/>
      <c r="H251" s="67"/>
      <c r="I251" s="92"/>
      <c r="J251" s="719" t="s">
        <v>2436</v>
      </c>
      <c r="K251" s="692" t="s">
        <v>2258</v>
      </c>
    </row>
    <row r="252" spans="1:11" ht="16.5" customHeight="1">
      <c r="A252" s="598">
        <v>246</v>
      </c>
      <c r="B252" s="32" t="s">
        <v>25</v>
      </c>
      <c r="C252" s="31" t="s">
        <v>459</v>
      </c>
      <c r="D252" s="63" t="s">
        <v>460</v>
      </c>
      <c r="E252" s="152" t="s">
        <v>461</v>
      </c>
      <c r="F252" s="44" t="s">
        <v>11</v>
      </c>
      <c r="G252" s="29"/>
      <c r="H252" s="67"/>
      <c r="I252" s="92"/>
      <c r="J252" s="720"/>
      <c r="K252" s="693"/>
    </row>
    <row r="253" spans="1:11" ht="16.5" customHeight="1">
      <c r="A253" s="598">
        <v>247</v>
      </c>
      <c r="B253" s="32" t="s">
        <v>25</v>
      </c>
      <c r="C253" s="31" t="s">
        <v>459</v>
      </c>
      <c r="D253" s="63" t="s">
        <v>462</v>
      </c>
      <c r="E253" s="152" t="s">
        <v>461</v>
      </c>
      <c r="F253" s="44" t="s">
        <v>11</v>
      </c>
      <c r="G253" s="29"/>
      <c r="H253" s="67"/>
      <c r="I253" s="92"/>
      <c r="J253" s="720"/>
      <c r="K253" s="693"/>
    </row>
    <row r="254" spans="1:11" ht="16.5" customHeight="1">
      <c r="A254" s="598">
        <v>248</v>
      </c>
      <c r="B254" s="32" t="s">
        <v>25</v>
      </c>
      <c r="C254" s="31" t="s">
        <v>459</v>
      </c>
      <c r="D254" s="63" t="s">
        <v>463</v>
      </c>
      <c r="E254" s="152" t="s">
        <v>461</v>
      </c>
      <c r="F254" s="44" t="s">
        <v>11</v>
      </c>
      <c r="G254" s="29"/>
      <c r="H254" s="67"/>
      <c r="I254" s="92"/>
      <c r="J254" s="720"/>
      <c r="K254" s="693"/>
    </row>
    <row r="255" spans="1:11" ht="16.5" customHeight="1">
      <c r="A255" s="598">
        <v>249</v>
      </c>
      <c r="B255" s="32" t="s">
        <v>25</v>
      </c>
      <c r="C255" s="31" t="s">
        <v>459</v>
      </c>
      <c r="D255" s="63" t="s">
        <v>464</v>
      </c>
      <c r="E255" s="152" t="s">
        <v>461</v>
      </c>
      <c r="F255" s="44" t="s">
        <v>11</v>
      </c>
      <c r="G255" s="29"/>
      <c r="H255" s="67"/>
      <c r="I255" s="92"/>
      <c r="J255" s="720"/>
      <c r="K255" s="693"/>
    </row>
    <row r="256" spans="1:11" ht="16.5" customHeight="1">
      <c r="A256" s="598">
        <v>250</v>
      </c>
      <c r="B256" s="32" t="s">
        <v>25</v>
      </c>
      <c r="C256" s="31" t="s">
        <v>459</v>
      </c>
      <c r="D256" s="63" t="s">
        <v>465</v>
      </c>
      <c r="E256" s="153"/>
      <c r="F256" s="44" t="s">
        <v>11</v>
      </c>
      <c r="G256" s="29"/>
      <c r="H256" s="67"/>
      <c r="I256" s="92"/>
      <c r="J256" s="720"/>
      <c r="K256" s="693"/>
    </row>
    <row r="257" spans="1:11" ht="16.5" customHeight="1">
      <c r="A257" s="598">
        <v>251</v>
      </c>
      <c r="B257" s="32" t="s">
        <v>25</v>
      </c>
      <c r="C257" s="31" t="s">
        <v>459</v>
      </c>
      <c r="D257" s="63" t="s">
        <v>466</v>
      </c>
      <c r="E257" s="153"/>
      <c r="F257" s="44" t="s">
        <v>11</v>
      </c>
      <c r="G257" s="29"/>
      <c r="H257" s="67"/>
      <c r="I257" s="92"/>
      <c r="J257" s="720"/>
      <c r="K257" s="693"/>
    </row>
    <row r="258" spans="1:11" ht="16.5" customHeight="1">
      <c r="A258" s="598">
        <v>252</v>
      </c>
      <c r="B258" s="32" t="s">
        <v>25</v>
      </c>
      <c r="C258" s="31" t="s">
        <v>459</v>
      </c>
      <c r="D258" s="63" t="s">
        <v>467</v>
      </c>
      <c r="E258" s="153"/>
      <c r="F258" s="44" t="s">
        <v>11</v>
      </c>
      <c r="G258" s="29"/>
      <c r="H258" s="67"/>
      <c r="I258" s="92"/>
      <c r="J258" s="720"/>
      <c r="K258" s="693"/>
    </row>
    <row r="259" spans="1:11" ht="16.5" customHeight="1">
      <c r="A259" s="598">
        <v>253</v>
      </c>
      <c r="B259" s="32" t="s">
        <v>25</v>
      </c>
      <c r="C259" s="31" t="s">
        <v>459</v>
      </c>
      <c r="D259" s="63" t="s">
        <v>468</v>
      </c>
      <c r="E259" s="153"/>
      <c r="F259" s="44" t="s">
        <v>11</v>
      </c>
      <c r="G259" s="29"/>
      <c r="H259" s="29"/>
      <c r="I259" s="92"/>
      <c r="J259" s="721"/>
      <c r="K259" s="694"/>
    </row>
    <row r="260" spans="1:11" ht="16.5" customHeight="1">
      <c r="A260" s="598">
        <v>254</v>
      </c>
      <c r="B260" s="32" t="s">
        <v>25</v>
      </c>
      <c r="C260" s="31" t="s">
        <v>469</v>
      </c>
      <c r="D260" s="63" t="s">
        <v>1301</v>
      </c>
      <c r="E260" s="152" t="s">
        <v>470</v>
      </c>
      <c r="F260" s="49" t="s">
        <v>12</v>
      </c>
      <c r="G260" s="29"/>
      <c r="H260" s="67"/>
      <c r="I260" s="89" t="s">
        <v>471</v>
      </c>
      <c r="J260" s="487" t="s">
        <v>2031</v>
      </c>
      <c r="K260" s="689" t="s">
        <v>2243</v>
      </c>
    </row>
    <row r="261" spans="1:11" ht="16.5" customHeight="1">
      <c r="A261" s="598">
        <v>255</v>
      </c>
      <c r="B261" s="32" t="s">
        <v>25</v>
      </c>
      <c r="C261" s="31" t="s">
        <v>469</v>
      </c>
      <c r="D261" s="63" t="s">
        <v>472</v>
      </c>
      <c r="E261" s="153"/>
      <c r="F261" s="49" t="s">
        <v>12</v>
      </c>
      <c r="G261" s="29"/>
      <c r="H261" s="67"/>
      <c r="I261" s="92"/>
      <c r="J261" s="28"/>
      <c r="K261" s="690"/>
    </row>
    <row r="262" spans="1:11" ht="16.5" customHeight="1">
      <c r="A262" s="598">
        <v>256</v>
      </c>
      <c r="B262" s="32" t="s">
        <v>25</v>
      </c>
      <c r="C262" s="31" t="s">
        <v>469</v>
      </c>
      <c r="D262" s="63" t="s">
        <v>473</v>
      </c>
      <c r="E262" s="153"/>
      <c r="F262" s="49" t="s">
        <v>12</v>
      </c>
      <c r="G262" s="29"/>
      <c r="H262" s="67"/>
      <c r="I262" s="92"/>
      <c r="J262" s="28"/>
      <c r="K262" s="690"/>
    </row>
    <row r="263" spans="1:11" ht="16.5" customHeight="1">
      <c r="A263" s="598">
        <v>257</v>
      </c>
      <c r="B263" s="32" t="s">
        <v>25</v>
      </c>
      <c r="C263" s="31" t="s">
        <v>469</v>
      </c>
      <c r="D263" s="63" t="s">
        <v>474</v>
      </c>
      <c r="E263" s="153"/>
      <c r="F263" s="49" t="s">
        <v>12</v>
      </c>
      <c r="G263" s="29"/>
      <c r="H263" s="67"/>
      <c r="I263" s="92"/>
      <c r="J263" s="28"/>
      <c r="K263" s="690"/>
    </row>
    <row r="264" spans="1:11" ht="16.5" customHeight="1">
      <c r="A264" s="598">
        <v>258</v>
      </c>
      <c r="B264" s="32" t="s">
        <v>25</v>
      </c>
      <c r="C264" s="31" t="s">
        <v>469</v>
      </c>
      <c r="D264" s="63" t="s">
        <v>475</v>
      </c>
      <c r="E264" s="153"/>
      <c r="F264" s="49" t="s">
        <v>12</v>
      </c>
      <c r="G264" s="29"/>
      <c r="H264" s="67"/>
      <c r="I264" s="92"/>
      <c r="J264" s="28"/>
      <c r="K264" s="690"/>
    </row>
    <row r="265" spans="1:11" ht="17.45" customHeight="1">
      <c r="A265" s="598">
        <v>259</v>
      </c>
      <c r="B265" s="32" t="s">
        <v>25</v>
      </c>
      <c r="C265" s="31" t="s">
        <v>469</v>
      </c>
      <c r="D265" s="63" t="s">
        <v>476</v>
      </c>
      <c r="E265" s="153"/>
      <c r="F265" s="49" t="s">
        <v>12</v>
      </c>
      <c r="G265" s="29"/>
      <c r="H265" s="67"/>
      <c r="I265" s="92"/>
      <c r="J265" s="28"/>
      <c r="K265" s="690"/>
    </row>
    <row r="266" spans="1:11" ht="17.45" customHeight="1">
      <c r="A266" s="598">
        <v>260</v>
      </c>
      <c r="B266" s="32" t="s">
        <v>25</v>
      </c>
      <c r="C266" s="31" t="s">
        <v>469</v>
      </c>
      <c r="D266" s="63" t="s">
        <v>477</v>
      </c>
      <c r="E266" s="153"/>
      <c r="F266" s="49" t="s">
        <v>12</v>
      </c>
      <c r="G266" s="29"/>
      <c r="H266" s="67"/>
      <c r="I266" s="92"/>
      <c r="J266" s="28"/>
      <c r="K266" s="690"/>
    </row>
    <row r="267" spans="1:11" ht="16.5" customHeight="1">
      <c r="A267" s="598">
        <v>261</v>
      </c>
      <c r="B267" s="32" t="s">
        <v>25</v>
      </c>
      <c r="C267" s="31" t="s">
        <v>469</v>
      </c>
      <c r="D267" s="63" t="s">
        <v>478</v>
      </c>
      <c r="E267" s="153"/>
      <c r="F267" s="49" t="s">
        <v>12</v>
      </c>
      <c r="G267" s="29"/>
      <c r="H267" s="67"/>
      <c r="I267" s="92"/>
      <c r="J267" s="28"/>
      <c r="K267" s="690"/>
    </row>
    <row r="268" spans="1:11" ht="16.5" customHeight="1">
      <c r="A268" s="598">
        <v>262</v>
      </c>
      <c r="B268" s="32" t="s">
        <v>25</v>
      </c>
      <c r="C268" s="31" t="s">
        <v>469</v>
      </c>
      <c r="D268" s="63" t="s">
        <v>479</v>
      </c>
      <c r="E268" s="153"/>
      <c r="F268" s="49" t="s">
        <v>12</v>
      </c>
      <c r="G268" s="29"/>
      <c r="H268" s="67"/>
      <c r="I268" s="92"/>
      <c r="J268" s="28"/>
      <c r="K268" s="690"/>
    </row>
    <row r="269" spans="1:11" ht="16.5" customHeight="1">
      <c r="A269" s="598">
        <v>263</v>
      </c>
      <c r="B269" s="32" t="s">
        <v>25</v>
      </c>
      <c r="C269" s="31" t="s">
        <v>469</v>
      </c>
      <c r="D269" s="63" t="s">
        <v>480</v>
      </c>
      <c r="E269" s="153"/>
      <c r="F269" s="49" t="s">
        <v>12</v>
      </c>
      <c r="G269" s="29"/>
      <c r="H269" s="67"/>
      <c r="I269" s="92"/>
      <c r="J269" s="28"/>
      <c r="K269" s="690"/>
    </row>
    <row r="270" spans="1:11" ht="16.5" customHeight="1">
      <c r="A270" s="598">
        <v>264</v>
      </c>
      <c r="B270" s="32" t="s">
        <v>25</v>
      </c>
      <c r="C270" s="31" t="s">
        <v>469</v>
      </c>
      <c r="D270" s="63" t="s">
        <v>481</v>
      </c>
      <c r="E270" s="153"/>
      <c r="F270" s="49" t="s">
        <v>12</v>
      </c>
      <c r="G270" s="29"/>
      <c r="H270" s="67"/>
      <c r="I270" s="92"/>
      <c r="J270" s="28"/>
      <c r="K270" s="690"/>
    </row>
    <row r="271" spans="1:11" ht="16.5" customHeight="1">
      <c r="A271" s="598">
        <v>265</v>
      </c>
      <c r="B271" s="32" t="s">
        <v>25</v>
      </c>
      <c r="C271" s="31" t="s">
        <v>469</v>
      </c>
      <c r="D271" s="63" t="s">
        <v>482</v>
      </c>
      <c r="E271" s="153"/>
      <c r="F271" s="49" t="s">
        <v>12</v>
      </c>
      <c r="G271" s="29"/>
      <c r="H271" s="67"/>
      <c r="I271" s="92"/>
      <c r="J271" s="28"/>
      <c r="K271" s="690"/>
    </row>
    <row r="272" spans="1:11" ht="16.5" customHeight="1">
      <c r="A272" s="598">
        <v>266</v>
      </c>
      <c r="B272" s="32" t="s">
        <v>25</v>
      </c>
      <c r="C272" s="31" t="s">
        <v>469</v>
      </c>
      <c r="D272" s="63" t="s">
        <v>483</v>
      </c>
      <c r="E272" s="153"/>
      <c r="F272" s="49" t="s">
        <v>12</v>
      </c>
      <c r="G272" s="29"/>
      <c r="H272" s="67"/>
      <c r="I272" s="92"/>
      <c r="J272" s="28"/>
      <c r="K272" s="690"/>
    </row>
    <row r="273" spans="1:11" ht="16.5" customHeight="1">
      <c r="A273" s="598">
        <v>267</v>
      </c>
      <c r="B273" s="32" t="s">
        <v>25</v>
      </c>
      <c r="C273" s="31" t="s">
        <v>469</v>
      </c>
      <c r="D273" s="63" t="s">
        <v>484</v>
      </c>
      <c r="E273" s="153"/>
      <c r="F273" s="49" t="s">
        <v>12</v>
      </c>
      <c r="G273" s="29"/>
      <c r="H273" s="67"/>
      <c r="I273" s="92"/>
      <c r="J273" s="28"/>
      <c r="K273" s="690"/>
    </row>
    <row r="274" spans="1:11" ht="16.5" customHeight="1">
      <c r="A274" s="598">
        <v>268</v>
      </c>
      <c r="B274" s="32" t="s">
        <v>25</v>
      </c>
      <c r="C274" s="31" t="s">
        <v>469</v>
      </c>
      <c r="D274" s="63" t="s">
        <v>485</v>
      </c>
      <c r="E274" s="153"/>
      <c r="F274" s="49" t="s">
        <v>12</v>
      </c>
      <c r="G274" s="29"/>
      <c r="H274" s="67"/>
      <c r="I274" s="92"/>
      <c r="J274" s="28"/>
      <c r="K274" s="690"/>
    </row>
    <row r="275" spans="1:11" ht="16.5" customHeight="1">
      <c r="A275" s="598">
        <v>269</v>
      </c>
      <c r="B275" s="32" t="s">
        <v>25</v>
      </c>
      <c r="C275" s="31" t="s">
        <v>469</v>
      </c>
      <c r="D275" s="63" t="s">
        <v>486</v>
      </c>
      <c r="E275" s="153"/>
      <c r="F275" s="49" t="s">
        <v>12</v>
      </c>
      <c r="G275" s="29"/>
      <c r="H275" s="67"/>
      <c r="I275" s="92"/>
      <c r="J275" s="28"/>
      <c r="K275" s="690"/>
    </row>
    <row r="276" spans="1:11" ht="16.5" customHeight="1">
      <c r="A276" s="598">
        <v>270</v>
      </c>
      <c r="B276" s="32" t="s">
        <v>25</v>
      </c>
      <c r="C276" s="31" t="s">
        <v>469</v>
      </c>
      <c r="D276" s="63" t="s">
        <v>487</v>
      </c>
      <c r="E276" s="153"/>
      <c r="F276" s="49" t="s">
        <v>12</v>
      </c>
      <c r="G276" s="29"/>
      <c r="H276" s="67"/>
      <c r="I276" s="92"/>
      <c r="J276" s="28"/>
      <c r="K276" s="690"/>
    </row>
    <row r="277" spans="1:11" ht="16.5" customHeight="1">
      <c r="A277" s="598">
        <v>271</v>
      </c>
      <c r="B277" s="32" t="s">
        <v>25</v>
      </c>
      <c r="C277" s="31" t="s">
        <v>469</v>
      </c>
      <c r="D277" s="63" t="s">
        <v>488</v>
      </c>
      <c r="E277" s="153"/>
      <c r="F277" s="49" t="s">
        <v>12</v>
      </c>
      <c r="G277" s="29"/>
      <c r="H277" s="67"/>
      <c r="I277" s="92"/>
      <c r="J277" s="28"/>
      <c r="K277" s="690"/>
    </row>
    <row r="278" spans="1:11" ht="16.5" customHeight="1">
      <c r="A278" s="598">
        <v>272</v>
      </c>
      <c r="B278" s="32" t="s">
        <v>25</v>
      </c>
      <c r="C278" s="31" t="s">
        <v>469</v>
      </c>
      <c r="D278" s="63" t="s">
        <v>489</v>
      </c>
      <c r="E278" s="153"/>
      <c r="F278" s="49" t="s">
        <v>12</v>
      </c>
      <c r="G278" s="29"/>
      <c r="H278" s="67"/>
      <c r="I278" s="92"/>
      <c r="J278" s="28"/>
      <c r="K278" s="690"/>
    </row>
    <row r="279" spans="1:11" ht="16.5" customHeight="1">
      <c r="A279" s="598">
        <v>273</v>
      </c>
      <c r="B279" s="32" t="s">
        <v>25</v>
      </c>
      <c r="C279" s="31" t="s">
        <v>469</v>
      </c>
      <c r="D279" s="63" t="s">
        <v>490</v>
      </c>
      <c r="E279" s="153"/>
      <c r="F279" s="49" t="s">
        <v>12</v>
      </c>
      <c r="G279" s="29"/>
      <c r="H279" s="67"/>
      <c r="I279" s="92"/>
      <c r="J279" s="28"/>
      <c r="K279" s="690"/>
    </row>
    <row r="280" spans="1:11" ht="16.5" customHeight="1">
      <c r="A280" s="598">
        <v>274</v>
      </c>
      <c r="B280" s="32" t="s">
        <v>25</v>
      </c>
      <c r="C280" s="31" t="s">
        <v>469</v>
      </c>
      <c r="D280" s="63" t="s">
        <v>491</v>
      </c>
      <c r="E280" s="153"/>
      <c r="F280" s="49" t="s">
        <v>12</v>
      </c>
      <c r="G280" s="29"/>
      <c r="H280" s="67"/>
      <c r="I280" s="92"/>
      <c r="J280" s="28"/>
      <c r="K280" s="690"/>
    </row>
    <row r="281" spans="1:11" ht="16.5" customHeight="1">
      <c r="A281" s="598">
        <v>275</v>
      </c>
      <c r="B281" s="32" t="s">
        <v>25</v>
      </c>
      <c r="C281" s="31" t="s">
        <v>469</v>
      </c>
      <c r="D281" s="63" t="s">
        <v>492</v>
      </c>
      <c r="E281" s="153"/>
      <c r="F281" s="49" t="s">
        <v>12</v>
      </c>
      <c r="G281" s="29"/>
      <c r="H281" s="67"/>
      <c r="I281" s="92"/>
      <c r="J281" s="28"/>
      <c r="K281" s="690"/>
    </row>
    <row r="282" spans="1:11" ht="16.5" customHeight="1">
      <c r="A282" s="598">
        <v>276</v>
      </c>
      <c r="B282" s="32" t="s">
        <v>25</v>
      </c>
      <c r="C282" s="31" t="s">
        <v>469</v>
      </c>
      <c r="D282" s="63" t="s">
        <v>493</v>
      </c>
      <c r="E282" s="152" t="s">
        <v>470</v>
      </c>
      <c r="F282" s="49" t="s">
        <v>12</v>
      </c>
      <c r="G282" s="29"/>
      <c r="H282" s="67"/>
      <c r="I282" s="90"/>
      <c r="J282" s="28"/>
      <c r="K282" s="690"/>
    </row>
    <row r="283" spans="1:11" ht="16.5" customHeight="1">
      <c r="A283" s="598">
        <v>277</v>
      </c>
      <c r="B283" s="32" t="s">
        <v>25</v>
      </c>
      <c r="C283" s="31" t="s">
        <v>469</v>
      </c>
      <c r="D283" s="63" t="s">
        <v>494</v>
      </c>
      <c r="E283" s="153"/>
      <c r="F283" s="49" t="s">
        <v>12</v>
      </c>
      <c r="G283" s="29"/>
      <c r="H283" s="67"/>
      <c r="I283" s="92"/>
      <c r="J283" s="28"/>
      <c r="K283" s="690"/>
    </row>
    <row r="284" spans="1:11" ht="16.5" customHeight="1">
      <c r="A284" s="598">
        <v>278</v>
      </c>
      <c r="B284" s="32" t="s">
        <v>25</v>
      </c>
      <c r="C284" s="31" t="s">
        <v>469</v>
      </c>
      <c r="D284" s="63" t="s">
        <v>495</v>
      </c>
      <c r="E284" s="153"/>
      <c r="F284" s="49" t="s">
        <v>12</v>
      </c>
      <c r="G284" s="29"/>
      <c r="H284" s="67"/>
      <c r="I284" s="92"/>
      <c r="J284" s="28"/>
      <c r="K284" s="690"/>
    </row>
    <row r="285" spans="1:11" ht="16.5" customHeight="1">
      <c r="A285" s="598">
        <v>279</v>
      </c>
      <c r="B285" s="32" t="s">
        <v>25</v>
      </c>
      <c r="C285" s="31" t="s">
        <v>469</v>
      </c>
      <c r="D285" s="63" t="s">
        <v>496</v>
      </c>
      <c r="E285" s="153"/>
      <c r="F285" s="49" t="s">
        <v>12</v>
      </c>
      <c r="G285" s="29"/>
      <c r="H285" s="67"/>
      <c r="I285" s="92"/>
      <c r="J285" s="28"/>
      <c r="K285" s="690"/>
    </row>
    <row r="286" spans="1:11" ht="16.5" customHeight="1">
      <c r="A286" s="598">
        <v>280</v>
      </c>
      <c r="B286" s="32" t="s">
        <v>25</v>
      </c>
      <c r="C286" s="31" t="s">
        <v>469</v>
      </c>
      <c r="D286" s="63" t="s">
        <v>497</v>
      </c>
      <c r="E286" s="153"/>
      <c r="F286" s="49" t="s">
        <v>12</v>
      </c>
      <c r="G286" s="29"/>
      <c r="H286" s="67"/>
      <c r="I286" s="92"/>
      <c r="J286" s="28"/>
      <c r="K286" s="690"/>
    </row>
    <row r="287" spans="1:11" ht="16.5" customHeight="1">
      <c r="A287" s="598">
        <v>281</v>
      </c>
      <c r="B287" s="32" t="s">
        <v>25</v>
      </c>
      <c r="C287" s="31" t="s">
        <v>469</v>
      </c>
      <c r="D287" s="63" t="s">
        <v>498</v>
      </c>
      <c r="E287" s="153"/>
      <c r="F287" s="49" t="s">
        <v>12</v>
      </c>
      <c r="G287" s="29"/>
      <c r="H287" s="67"/>
      <c r="I287" s="92"/>
      <c r="J287" s="28"/>
      <c r="K287" s="690"/>
    </row>
    <row r="288" spans="1:11" ht="16.5" customHeight="1">
      <c r="A288" s="598">
        <v>282</v>
      </c>
      <c r="B288" s="32" t="s">
        <v>25</v>
      </c>
      <c r="C288" s="31" t="s">
        <v>469</v>
      </c>
      <c r="D288" s="63" t="s">
        <v>499</v>
      </c>
      <c r="E288" s="153"/>
      <c r="F288" s="49" t="s">
        <v>12</v>
      </c>
      <c r="G288" s="29"/>
      <c r="H288" s="67"/>
      <c r="I288" s="92"/>
      <c r="J288" s="28"/>
      <c r="K288" s="690"/>
    </row>
    <row r="289" spans="1:11" ht="16.5" customHeight="1">
      <c r="A289" s="598">
        <v>283</v>
      </c>
      <c r="B289" s="32" t="s">
        <v>25</v>
      </c>
      <c r="C289" s="31" t="s">
        <v>469</v>
      </c>
      <c r="D289" s="63" t="s">
        <v>500</v>
      </c>
      <c r="E289" s="153"/>
      <c r="F289" s="49" t="s">
        <v>12</v>
      </c>
      <c r="G289" s="29"/>
      <c r="H289" s="67"/>
      <c r="I289" s="92"/>
      <c r="J289" s="28"/>
      <c r="K289" s="690"/>
    </row>
    <row r="290" spans="1:11" ht="16.5" customHeight="1">
      <c r="A290" s="598">
        <v>284</v>
      </c>
      <c r="B290" s="32" t="s">
        <v>25</v>
      </c>
      <c r="C290" s="31" t="s">
        <v>469</v>
      </c>
      <c r="D290" s="63" t="s">
        <v>501</v>
      </c>
      <c r="E290" s="153"/>
      <c r="F290" s="49" t="s">
        <v>12</v>
      </c>
      <c r="G290" s="29"/>
      <c r="H290" s="67"/>
      <c r="I290" s="92"/>
      <c r="J290" s="28"/>
      <c r="K290" s="690"/>
    </row>
    <row r="291" spans="1:11" ht="16.5" customHeight="1">
      <c r="A291" s="598">
        <v>285</v>
      </c>
      <c r="B291" s="32" t="s">
        <v>25</v>
      </c>
      <c r="C291" s="31" t="s">
        <v>469</v>
      </c>
      <c r="D291" s="63" t="s">
        <v>502</v>
      </c>
      <c r="E291" s="153"/>
      <c r="F291" s="49" t="s">
        <v>12</v>
      </c>
      <c r="G291" s="29"/>
      <c r="H291" s="67"/>
      <c r="I291" s="92"/>
      <c r="J291" s="28"/>
      <c r="K291" s="690"/>
    </row>
    <row r="292" spans="1:11" ht="16.5" customHeight="1">
      <c r="A292" s="598">
        <v>286</v>
      </c>
      <c r="B292" s="32" t="s">
        <v>25</v>
      </c>
      <c r="C292" s="31" t="s">
        <v>469</v>
      </c>
      <c r="D292" s="63" t="s">
        <v>503</v>
      </c>
      <c r="E292" s="153"/>
      <c r="F292" s="49" t="s">
        <v>12</v>
      </c>
      <c r="G292" s="29"/>
      <c r="H292" s="67"/>
      <c r="I292" s="92"/>
      <c r="J292" s="28"/>
      <c r="K292" s="690"/>
    </row>
    <row r="293" spans="1:11" ht="16.5" customHeight="1">
      <c r="A293" s="598">
        <v>287</v>
      </c>
      <c r="B293" s="32" t="s">
        <v>25</v>
      </c>
      <c r="C293" s="31" t="s">
        <v>469</v>
      </c>
      <c r="D293" s="63" t="s">
        <v>504</v>
      </c>
      <c r="E293" s="153"/>
      <c r="F293" s="49" t="s">
        <v>12</v>
      </c>
      <c r="G293" s="29"/>
      <c r="H293" s="67"/>
      <c r="I293" s="92"/>
      <c r="J293" s="28"/>
      <c r="K293" s="690"/>
    </row>
    <row r="294" spans="1:11" ht="16.5" customHeight="1">
      <c r="A294" s="598">
        <v>288</v>
      </c>
      <c r="B294" s="32" t="s">
        <v>25</v>
      </c>
      <c r="C294" s="31" t="s">
        <v>469</v>
      </c>
      <c r="D294" s="63" t="s">
        <v>505</v>
      </c>
      <c r="E294" s="153"/>
      <c r="F294" s="49" t="s">
        <v>12</v>
      </c>
      <c r="G294" s="29"/>
      <c r="H294" s="67"/>
      <c r="I294" s="92"/>
      <c r="J294" s="28"/>
      <c r="K294" s="690"/>
    </row>
    <row r="295" spans="1:11" ht="16.5" customHeight="1">
      <c r="A295" s="598">
        <v>289</v>
      </c>
      <c r="B295" s="32" t="s">
        <v>25</v>
      </c>
      <c r="C295" s="31" t="s">
        <v>469</v>
      </c>
      <c r="D295" s="63" t="s">
        <v>506</v>
      </c>
      <c r="E295" s="153"/>
      <c r="F295" s="49" t="s">
        <v>12</v>
      </c>
      <c r="G295" s="29"/>
      <c r="H295" s="67"/>
      <c r="I295" s="92"/>
      <c r="J295" s="28"/>
      <c r="K295" s="690"/>
    </row>
    <row r="296" spans="1:11" ht="16.5" customHeight="1">
      <c r="A296" s="598">
        <v>290</v>
      </c>
      <c r="B296" s="32" t="s">
        <v>25</v>
      </c>
      <c r="C296" s="31" t="s">
        <v>469</v>
      </c>
      <c r="D296" s="63" t="s">
        <v>507</v>
      </c>
      <c r="E296" s="153"/>
      <c r="F296" s="49" t="s">
        <v>12</v>
      </c>
      <c r="G296" s="29"/>
      <c r="H296" s="67"/>
      <c r="I296" s="92"/>
      <c r="J296" s="28"/>
      <c r="K296" s="690"/>
    </row>
    <row r="297" spans="1:11" ht="16.5" customHeight="1">
      <c r="A297" s="598">
        <v>291</v>
      </c>
      <c r="B297" s="32" t="s">
        <v>25</v>
      </c>
      <c r="C297" s="31" t="s">
        <v>469</v>
      </c>
      <c r="D297" s="63" t="s">
        <v>508</v>
      </c>
      <c r="E297" s="153"/>
      <c r="F297" s="49" t="s">
        <v>12</v>
      </c>
      <c r="G297" s="29"/>
      <c r="H297" s="67"/>
      <c r="I297" s="92"/>
      <c r="J297" s="28"/>
      <c r="K297" s="690"/>
    </row>
    <row r="298" spans="1:11" ht="16.5" customHeight="1">
      <c r="A298" s="598">
        <v>292</v>
      </c>
      <c r="B298" s="32" t="s">
        <v>25</v>
      </c>
      <c r="C298" s="31" t="s">
        <v>469</v>
      </c>
      <c r="D298" s="63" t="s">
        <v>509</v>
      </c>
      <c r="E298" s="153"/>
      <c r="F298" s="49" t="s">
        <v>12</v>
      </c>
      <c r="G298" s="29"/>
      <c r="H298" s="67"/>
      <c r="I298" s="92"/>
      <c r="J298" s="28"/>
      <c r="K298" s="690"/>
    </row>
    <row r="299" spans="1:11" ht="16.5" customHeight="1">
      <c r="A299" s="598">
        <v>293</v>
      </c>
      <c r="B299" s="32" t="s">
        <v>25</v>
      </c>
      <c r="C299" s="31" t="s">
        <v>469</v>
      </c>
      <c r="D299" s="63" t="s">
        <v>510</v>
      </c>
      <c r="E299" s="153"/>
      <c r="F299" s="49" t="s">
        <v>12</v>
      </c>
      <c r="G299" s="29"/>
      <c r="H299" s="67"/>
      <c r="I299" s="92"/>
      <c r="J299" s="28"/>
      <c r="K299" s="690"/>
    </row>
    <row r="300" spans="1:11" ht="16.5" customHeight="1">
      <c r="A300" s="598">
        <v>294</v>
      </c>
      <c r="B300" s="32" t="s">
        <v>25</v>
      </c>
      <c r="C300" s="31" t="s">
        <v>469</v>
      </c>
      <c r="D300" s="63" t="s">
        <v>511</v>
      </c>
      <c r="E300" s="153"/>
      <c r="F300" s="49" t="s">
        <v>12</v>
      </c>
      <c r="G300" s="29"/>
      <c r="H300" s="67"/>
      <c r="I300" s="92"/>
      <c r="J300" s="28"/>
      <c r="K300" s="690"/>
    </row>
    <row r="301" spans="1:11" ht="16.5" customHeight="1">
      <c r="A301" s="598">
        <v>295</v>
      </c>
      <c r="B301" s="32" t="s">
        <v>25</v>
      </c>
      <c r="C301" s="31" t="s">
        <v>469</v>
      </c>
      <c r="D301" s="63" t="s">
        <v>512</v>
      </c>
      <c r="E301" s="153"/>
      <c r="F301" s="49" t="s">
        <v>12</v>
      </c>
      <c r="G301" s="29"/>
      <c r="H301" s="67"/>
      <c r="I301" s="92"/>
      <c r="J301" s="28"/>
      <c r="K301" s="690"/>
    </row>
    <row r="302" spans="1:11" ht="16.5" customHeight="1">
      <c r="A302" s="598">
        <v>296</v>
      </c>
      <c r="B302" s="32" t="s">
        <v>25</v>
      </c>
      <c r="C302" s="31" t="s">
        <v>469</v>
      </c>
      <c r="D302" s="63" t="s">
        <v>513</v>
      </c>
      <c r="E302" s="153"/>
      <c r="F302" s="49" t="s">
        <v>12</v>
      </c>
      <c r="G302" s="29"/>
      <c r="H302" s="67"/>
      <c r="I302" s="92"/>
      <c r="J302" s="28"/>
      <c r="K302" s="690"/>
    </row>
    <row r="303" spans="1:11" ht="16.5" customHeight="1">
      <c r="A303" s="598">
        <v>297</v>
      </c>
      <c r="B303" s="32" t="s">
        <v>25</v>
      </c>
      <c r="C303" s="31" t="s">
        <v>469</v>
      </c>
      <c r="D303" s="63" t="s">
        <v>514</v>
      </c>
      <c r="E303" s="153"/>
      <c r="F303" s="49" t="s">
        <v>12</v>
      </c>
      <c r="G303" s="29"/>
      <c r="H303" s="67"/>
      <c r="I303" s="92"/>
      <c r="J303" s="28"/>
      <c r="K303" s="690"/>
    </row>
    <row r="304" spans="1:11" ht="16.5" customHeight="1">
      <c r="A304" s="598">
        <v>298</v>
      </c>
      <c r="B304" s="32" t="s">
        <v>25</v>
      </c>
      <c r="C304" s="31" t="s">
        <v>469</v>
      </c>
      <c r="D304" s="63" t="s">
        <v>1302</v>
      </c>
      <c r="E304" s="152" t="s">
        <v>470</v>
      </c>
      <c r="F304" s="49" t="s">
        <v>12</v>
      </c>
      <c r="G304" s="29"/>
      <c r="H304" s="67"/>
      <c r="I304" s="89" t="s">
        <v>515</v>
      </c>
      <c r="J304" s="473" t="s">
        <v>516</v>
      </c>
      <c r="K304" s="690"/>
    </row>
    <row r="305" spans="1:11" ht="16.5" customHeight="1">
      <c r="A305" s="598">
        <v>299</v>
      </c>
      <c r="B305" s="32" t="s">
        <v>25</v>
      </c>
      <c r="C305" s="31" t="s">
        <v>469</v>
      </c>
      <c r="D305" s="63" t="s">
        <v>1303</v>
      </c>
      <c r="E305" s="153"/>
      <c r="F305" s="49" t="s">
        <v>12</v>
      </c>
      <c r="G305" s="29"/>
      <c r="H305" s="67"/>
      <c r="I305" s="92"/>
      <c r="J305" s="28"/>
      <c r="K305" s="690"/>
    </row>
    <row r="306" spans="1:11" ht="16.5" customHeight="1">
      <c r="A306" s="598">
        <v>300</v>
      </c>
      <c r="B306" s="32" t="s">
        <v>25</v>
      </c>
      <c r="C306" s="31" t="s">
        <v>469</v>
      </c>
      <c r="D306" s="63" t="s">
        <v>1304</v>
      </c>
      <c r="E306" s="153"/>
      <c r="F306" s="49" t="s">
        <v>12</v>
      </c>
      <c r="G306" s="29"/>
      <c r="H306" s="67"/>
      <c r="I306" s="92"/>
      <c r="J306" s="28"/>
      <c r="K306" s="690"/>
    </row>
    <row r="307" spans="1:11" ht="16.5" customHeight="1">
      <c r="A307" s="598">
        <v>301</v>
      </c>
      <c r="B307" s="32" t="s">
        <v>25</v>
      </c>
      <c r="C307" s="31" t="s">
        <v>469</v>
      </c>
      <c r="D307" s="63" t="s">
        <v>1305</v>
      </c>
      <c r="E307" s="153"/>
      <c r="F307" s="49" t="s">
        <v>12</v>
      </c>
      <c r="G307" s="29"/>
      <c r="H307" s="67"/>
      <c r="I307" s="92"/>
      <c r="J307" s="28"/>
      <c r="K307" s="690"/>
    </row>
    <row r="308" spans="1:11" ht="16.5" customHeight="1">
      <c r="A308" s="598">
        <v>302</v>
      </c>
      <c r="B308" s="32" t="s">
        <v>25</v>
      </c>
      <c r="C308" s="31" t="s">
        <v>469</v>
      </c>
      <c r="D308" s="63" t="s">
        <v>1306</v>
      </c>
      <c r="E308" s="153"/>
      <c r="F308" s="49" t="s">
        <v>12</v>
      </c>
      <c r="G308" s="29"/>
      <c r="H308" s="67"/>
      <c r="I308" s="92"/>
      <c r="J308" s="28"/>
      <c r="K308" s="690"/>
    </row>
    <row r="309" spans="1:11" ht="16.5" customHeight="1">
      <c r="A309" s="598">
        <v>303</v>
      </c>
      <c r="B309" s="32" t="s">
        <v>25</v>
      </c>
      <c r="C309" s="31" t="s">
        <v>469</v>
      </c>
      <c r="D309" s="63" t="s">
        <v>1307</v>
      </c>
      <c r="E309" s="153"/>
      <c r="F309" s="49" t="s">
        <v>12</v>
      </c>
      <c r="G309" s="29"/>
      <c r="H309" s="67"/>
      <c r="I309" s="92"/>
      <c r="J309" s="28"/>
      <c r="K309" s="690"/>
    </row>
    <row r="310" spans="1:11" ht="16.5" customHeight="1">
      <c r="A310" s="598">
        <v>304</v>
      </c>
      <c r="B310" s="32" t="s">
        <v>25</v>
      </c>
      <c r="C310" s="31" t="s">
        <v>469</v>
      </c>
      <c r="D310" s="63" t="s">
        <v>1308</v>
      </c>
      <c r="E310" s="153"/>
      <c r="F310" s="49" t="s">
        <v>12</v>
      </c>
      <c r="G310" s="29"/>
      <c r="H310" s="67"/>
      <c r="I310" s="92"/>
      <c r="J310" s="28"/>
      <c r="K310" s="690"/>
    </row>
    <row r="311" spans="1:11" ht="16.5" customHeight="1">
      <c r="A311" s="598">
        <v>305</v>
      </c>
      <c r="B311" s="32" t="s">
        <v>25</v>
      </c>
      <c r="C311" s="31" t="s">
        <v>469</v>
      </c>
      <c r="D311" s="63" t="s">
        <v>1309</v>
      </c>
      <c r="E311" s="153"/>
      <c r="F311" s="49" t="s">
        <v>12</v>
      </c>
      <c r="G311" s="29"/>
      <c r="H311" s="67"/>
      <c r="I311" s="92"/>
      <c r="J311" s="28"/>
      <c r="K311" s="690"/>
    </row>
    <row r="312" spans="1:11" ht="16.5" customHeight="1">
      <c r="A312" s="598">
        <v>306</v>
      </c>
      <c r="B312" s="32" t="s">
        <v>25</v>
      </c>
      <c r="C312" s="31" t="s">
        <v>469</v>
      </c>
      <c r="D312" s="63" t="s">
        <v>1310</v>
      </c>
      <c r="E312" s="153"/>
      <c r="F312" s="49" t="s">
        <v>12</v>
      </c>
      <c r="G312" s="29"/>
      <c r="H312" s="67"/>
      <c r="I312" s="92"/>
      <c r="J312" s="28"/>
      <c r="K312" s="690"/>
    </row>
    <row r="313" spans="1:11" ht="16.5" customHeight="1">
      <c r="A313" s="598">
        <v>307</v>
      </c>
      <c r="B313" s="32" t="s">
        <v>25</v>
      </c>
      <c r="C313" s="31" t="s">
        <v>469</v>
      </c>
      <c r="D313" s="63" t="s">
        <v>1311</v>
      </c>
      <c r="E313" s="153"/>
      <c r="F313" s="49" t="s">
        <v>12</v>
      </c>
      <c r="G313" s="29"/>
      <c r="H313" s="67"/>
      <c r="I313" s="92"/>
      <c r="J313" s="28"/>
      <c r="K313" s="690"/>
    </row>
    <row r="314" spans="1:11" ht="16.5" customHeight="1">
      <c r="A314" s="598">
        <v>308</v>
      </c>
      <c r="B314" s="32" t="s">
        <v>25</v>
      </c>
      <c r="C314" s="31" t="s">
        <v>469</v>
      </c>
      <c r="D314" s="63" t="s">
        <v>1312</v>
      </c>
      <c r="E314" s="153"/>
      <c r="F314" s="49" t="s">
        <v>12</v>
      </c>
      <c r="G314" s="29"/>
      <c r="H314" s="67"/>
      <c r="I314" s="92"/>
      <c r="J314" s="28"/>
      <c r="K314" s="690"/>
    </row>
    <row r="315" spans="1:11" ht="16.5" customHeight="1">
      <c r="A315" s="598">
        <v>309</v>
      </c>
      <c r="B315" s="32" t="s">
        <v>25</v>
      </c>
      <c r="C315" s="31" t="s">
        <v>469</v>
      </c>
      <c r="D315" s="63" t="s">
        <v>1313</v>
      </c>
      <c r="E315" s="153"/>
      <c r="F315" s="49" t="s">
        <v>12</v>
      </c>
      <c r="G315" s="29"/>
      <c r="H315" s="67"/>
      <c r="I315" s="92"/>
      <c r="J315" s="28"/>
      <c r="K315" s="690"/>
    </row>
    <row r="316" spans="1:11" ht="16.5" customHeight="1">
      <c r="A316" s="598">
        <v>310</v>
      </c>
      <c r="B316" s="32" t="s">
        <v>25</v>
      </c>
      <c r="C316" s="31" t="s">
        <v>469</v>
      </c>
      <c r="D316" s="63" t="s">
        <v>1314</v>
      </c>
      <c r="E316" s="153"/>
      <c r="F316" s="49" t="s">
        <v>12</v>
      </c>
      <c r="G316" s="29"/>
      <c r="H316" s="67"/>
      <c r="I316" s="92"/>
      <c r="J316" s="28"/>
      <c r="K316" s="690"/>
    </row>
    <row r="317" spans="1:11" ht="16.5" customHeight="1">
      <c r="A317" s="598">
        <v>311</v>
      </c>
      <c r="B317" s="32" t="s">
        <v>25</v>
      </c>
      <c r="C317" s="31" t="s">
        <v>469</v>
      </c>
      <c r="D317" s="63" t="s">
        <v>1315</v>
      </c>
      <c r="E317" s="153"/>
      <c r="F317" s="49" t="s">
        <v>12</v>
      </c>
      <c r="G317" s="29"/>
      <c r="H317" s="67"/>
      <c r="I317" s="92"/>
      <c r="J317" s="28"/>
      <c r="K317" s="690"/>
    </row>
    <row r="318" spans="1:11" ht="16.5" customHeight="1">
      <c r="A318" s="598">
        <v>312</v>
      </c>
      <c r="B318" s="32" t="s">
        <v>25</v>
      </c>
      <c r="C318" s="31" t="s">
        <v>469</v>
      </c>
      <c r="D318" s="63" t="s">
        <v>517</v>
      </c>
      <c r="E318" s="153"/>
      <c r="F318" s="49" t="s">
        <v>12</v>
      </c>
      <c r="G318" s="29"/>
      <c r="H318" s="67"/>
      <c r="I318" s="92"/>
      <c r="J318" s="28"/>
      <c r="K318" s="690"/>
    </row>
    <row r="319" spans="1:11" ht="16.5" customHeight="1">
      <c r="A319" s="598">
        <v>313</v>
      </c>
      <c r="B319" s="32" t="s">
        <v>25</v>
      </c>
      <c r="C319" s="31" t="s">
        <v>469</v>
      </c>
      <c r="D319" s="63" t="s">
        <v>518</v>
      </c>
      <c r="E319" s="153"/>
      <c r="F319" s="49" t="s">
        <v>12</v>
      </c>
      <c r="G319" s="29"/>
      <c r="H319" s="67"/>
      <c r="I319" s="92"/>
      <c r="J319" s="28"/>
      <c r="K319" s="690"/>
    </row>
    <row r="320" spans="1:11" ht="16.5" customHeight="1">
      <c r="A320" s="598">
        <v>314</v>
      </c>
      <c r="B320" s="32" t="s">
        <v>25</v>
      </c>
      <c r="C320" s="31" t="s">
        <v>469</v>
      </c>
      <c r="D320" s="63" t="s">
        <v>519</v>
      </c>
      <c r="E320" s="153"/>
      <c r="F320" s="49" t="s">
        <v>12</v>
      </c>
      <c r="G320" s="29"/>
      <c r="H320" s="67"/>
      <c r="I320" s="92"/>
      <c r="J320" s="28"/>
      <c r="K320" s="690"/>
    </row>
    <row r="321" spans="1:15" ht="16.5" customHeight="1">
      <c r="A321" s="598">
        <v>315</v>
      </c>
      <c r="B321" s="32" t="s">
        <v>25</v>
      </c>
      <c r="C321" s="31" t="s">
        <v>469</v>
      </c>
      <c r="D321" s="63" t="s">
        <v>520</v>
      </c>
      <c r="E321" s="153"/>
      <c r="F321" s="49" t="s">
        <v>12</v>
      </c>
      <c r="G321" s="29"/>
      <c r="H321" s="67"/>
      <c r="I321" s="92"/>
      <c r="J321" s="28"/>
      <c r="K321" s="690"/>
    </row>
    <row r="322" spans="1:15" ht="16.5" customHeight="1">
      <c r="A322" s="598">
        <v>316</v>
      </c>
      <c r="B322" s="32" t="s">
        <v>25</v>
      </c>
      <c r="C322" s="31" t="s">
        <v>469</v>
      </c>
      <c r="D322" s="63" t="s">
        <v>521</v>
      </c>
      <c r="E322" s="153"/>
      <c r="F322" s="49" t="s">
        <v>12</v>
      </c>
      <c r="G322" s="29"/>
      <c r="H322" s="67"/>
      <c r="I322" s="92"/>
      <c r="J322" s="28"/>
      <c r="K322" s="690"/>
    </row>
    <row r="323" spans="1:15" ht="16.5" customHeight="1">
      <c r="A323" s="598">
        <v>317</v>
      </c>
      <c r="B323" s="32" t="s">
        <v>25</v>
      </c>
      <c r="C323" s="31" t="s">
        <v>469</v>
      </c>
      <c r="D323" s="63" t="s">
        <v>522</v>
      </c>
      <c r="E323" s="153"/>
      <c r="F323" s="49" t="s">
        <v>12</v>
      </c>
      <c r="G323" s="29"/>
      <c r="H323" s="67"/>
      <c r="I323" s="92"/>
      <c r="J323" s="28"/>
      <c r="K323" s="690"/>
    </row>
    <row r="324" spans="1:15" ht="16.5" customHeight="1">
      <c r="A324" s="598">
        <v>318</v>
      </c>
      <c r="B324" s="32" t="s">
        <v>25</v>
      </c>
      <c r="C324" s="31" t="s">
        <v>469</v>
      </c>
      <c r="D324" s="63" t="s">
        <v>523</v>
      </c>
      <c r="E324" s="153"/>
      <c r="F324" s="49" t="s">
        <v>12</v>
      </c>
      <c r="G324" s="29"/>
      <c r="H324" s="67"/>
      <c r="I324" s="92"/>
      <c r="J324" s="28"/>
      <c r="K324" s="690"/>
    </row>
    <row r="325" spans="1:15" ht="16.5" customHeight="1">
      <c r="A325" s="598">
        <v>319</v>
      </c>
      <c r="B325" s="32" t="s">
        <v>25</v>
      </c>
      <c r="C325" s="31" t="s">
        <v>469</v>
      </c>
      <c r="D325" s="63" t="s">
        <v>524</v>
      </c>
      <c r="E325" s="153"/>
      <c r="F325" s="49" t="s">
        <v>12</v>
      </c>
      <c r="G325" s="29"/>
      <c r="H325" s="67"/>
      <c r="I325" s="92"/>
      <c r="J325" s="28"/>
      <c r="K325" s="690"/>
    </row>
    <row r="326" spans="1:15" ht="16.5" customHeight="1">
      <c r="A326" s="598">
        <v>320</v>
      </c>
      <c r="B326" s="32" t="s">
        <v>25</v>
      </c>
      <c r="C326" s="31" t="s">
        <v>469</v>
      </c>
      <c r="D326" s="63" t="s">
        <v>1316</v>
      </c>
      <c r="E326" s="152" t="s">
        <v>525</v>
      </c>
      <c r="F326" s="49" t="s">
        <v>12</v>
      </c>
      <c r="G326" s="29"/>
      <c r="H326" s="67"/>
      <c r="I326" s="89" t="s">
        <v>526</v>
      </c>
      <c r="J326" s="473" t="s">
        <v>1438</v>
      </c>
      <c r="K326" s="690"/>
    </row>
    <row r="327" spans="1:15" ht="16.5" customHeight="1">
      <c r="A327" s="598">
        <v>321</v>
      </c>
      <c r="B327" s="32" t="s">
        <v>25</v>
      </c>
      <c r="C327" s="31" t="s">
        <v>469</v>
      </c>
      <c r="D327" s="63" t="s">
        <v>1317</v>
      </c>
      <c r="E327" s="153"/>
      <c r="F327" s="49" t="s">
        <v>12</v>
      </c>
      <c r="G327" s="29"/>
      <c r="H327" s="67"/>
      <c r="I327" s="90"/>
      <c r="J327" s="473"/>
      <c r="K327" s="690"/>
    </row>
    <row r="328" spans="1:15" ht="16.5" customHeight="1">
      <c r="A328" s="598">
        <v>322</v>
      </c>
      <c r="B328" s="32" t="s">
        <v>25</v>
      </c>
      <c r="C328" s="31" t="s">
        <v>469</v>
      </c>
      <c r="D328" s="63" t="s">
        <v>1318</v>
      </c>
      <c r="E328" s="153"/>
      <c r="F328" s="49" t="s">
        <v>12</v>
      </c>
      <c r="G328" s="29"/>
      <c r="H328" s="67"/>
      <c r="I328" s="92"/>
      <c r="J328" s="473"/>
      <c r="K328" s="690"/>
    </row>
    <row r="329" spans="1:15" ht="16.5" customHeight="1">
      <c r="A329" s="598">
        <v>323</v>
      </c>
      <c r="B329" s="32" t="s">
        <v>25</v>
      </c>
      <c r="C329" s="31" t="s">
        <v>469</v>
      </c>
      <c r="D329" s="63" t="s">
        <v>527</v>
      </c>
      <c r="E329" s="153"/>
      <c r="F329" s="49" t="s">
        <v>12</v>
      </c>
      <c r="G329" s="29"/>
      <c r="H329" s="67"/>
      <c r="I329" s="92"/>
      <c r="J329" s="473"/>
      <c r="K329" s="690"/>
    </row>
    <row r="330" spans="1:15" ht="16.5" customHeight="1">
      <c r="A330" s="598">
        <v>324</v>
      </c>
      <c r="B330" s="32" t="s">
        <v>25</v>
      </c>
      <c r="C330" s="31" t="s">
        <v>469</v>
      </c>
      <c r="D330" s="63" t="s">
        <v>1319</v>
      </c>
      <c r="E330" s="152" t="s">
        <v>525</v>
      </c>
      <c r="F330" s="49" t="s">
        <v>12</v>
      </c>
      <c r="G330" s="29"/>
      <c r="H330" s="67"/>
      <c r="I330" s="89" t="s">
        <v>528</v>
      </c>
      <c r="J330" s="548" t="s">
        <v>2240</v>
      </c>
      <c r="K330" s="690"/>
      <c r="O330" s="493"/>
    </row>
    <row r="331" spans="1:15" ht="16.5" customHeight="1">
      <c r="A331" s="598">
        <v>325</v>
      </c>
      <c r="B331" s="32" t="s">
        <v>25</v>
      </c>
      <c r="C331" s="31" t="s">
        <v>469</v>
      </c>
      <c r="D331" s="63" t="s">
        <v>1320</v>
      </c>
      <c r="E331" s="153"/>
      <c r="F331" s="49" t="s">
        <v>12</v>
      </c>
      <c r="G331" s="29"/>
      <c r="H331" s="67"/>
      <c r="I331" s="90"/>
      <c r="J331" s="473"/>
      <c r="K331" s="690"/>
    </row>
    <row r="332" spans="1:15" ht="16.5" customHeight="1">
      <c r="A332" s="598">
        <v>326</v>
      </c>
      <c r="B332" s="32" t="s">
        <v>25</v>
      </c>
      <c r="C332" s="31" t="s">
        <v>469</v>
      </c>
      <c r="D332" s="63" t="s">
        <v>1321</v>
      </c>
      <c r="E332" s="153"/>
      <c r="F332" s="49" t="s">
        <v>12</v>
      </c>
      <c r="G332" s="29"/>
      <c r="H332" s="67"/>
      <c r="I332" s="92"/>
      <c r="J332" s="473"/>
      <c r="K332" s="690"/>
    </row>
    <row r="333" spans="1:15" ht="16.5" customHeight="1">
      <c r="A333" s="598">
        <v>327</v>
      </c>
      <c r="B333" s="32" t="s">
        <v>25</v>
      </c>
      <c r="C333" s="31" t="s">
        <v>469</v>
      </c>
      <c r="D333" s="63" t="s">
        <v>1322</v>
      </c>
      <c r="E333" s="153"/>
      <c r="F333" s="49" t="s">
        <v>12</v>
      </c>
      <c r="G333" s="29"/>
      <c r="H333" s="67"/>
      <c r="I333" s="92"/>
      <c r="J333" s="473"/>
      <c r="K333" s="691"/>
    </row>
    <row r="334" spans="1:15" ht="16.5" customHeight="1">
      <c r="A334" s="598">
        <v>328</v>
      </c>
      <c r="B334" s="32" t="s">
        <v>25</v>
      </c>
      <c r="C334" s="31" t="s">
        <v>529</v>
      </c>
      <c r="D334" s="63" t="s">
        <v>2246</v>
      </c>
      <c r="E334" s="152" t="s">
        <v>530</v>
      </c>
      <c r="F334" s="44" t="s">
        <v>11</v>
      </c>
      <c r="G334" s="29"/>
      <c r="H334" s="67"/>
      <c r="I334" s="89" t="s">
        <v>531</v>
      </c>
      <c r="J334" s="548" t="s">
        <v>2242</v>
      </c>
      <c r="K334" s="695" t="s">
        <v>2248</v>
      </c>
    </row>
    <row r="335" spans="1:15" ht="16.5" customHeight="1">
      <c r="A335" s="598">
        <v>329</v>
      </c>
      <c r="B335" s="32" t="s">
        <v>25</v>
      </c>
      <c r="C335" s="31" t="s">
        <v>529</v>
      </c>
      <c r="D335" s="63" t="s">
        <v>2032</v>
      </c>
      <c r="E335" s="152" t="s">
        <v>530</v>
      </c>
      <c r="F335" s="44" t="s">
        <v>11</v>
      </c>
      <c r="G335" s="29"/>
      <c r="H335" s="67"/>
      <c r="I335" s="89" t="s">
        <v>531</v>
      </c>
      <c r="J335" s="548" t="s">
        <v>2241</v>
      </c>
      <c r="K335" s="696"/>
    </row>
    <row r="336" spans="1:15" ht="16.5" customHeight="1">
      <c r="A336" s="598">
        <v>330</v>
      </c>
      <c r="B336" s="32" t="s">
        <v>25</v>
      </c>
      <c r="C336" s="31" t="s">
        <v>529</v>
      </c>
      <c r="D336" s="63" t="s">
        <v>2033</v>
      </c>
      <c r="E336" s="152" t="s">
        <v>530</v>
      </c>
      <c r="F336" s="44" t="s">
        <v>11</v>
      </c>
      <c r="G336" s="29"/>
      <c r="H336" s="67"/>
      <c r="I336" s="89" t="s">
        <v>531</v>
      </c>
      <c r="J336" s="498" t="s">
        <v>2093</v>
      </c>
      <c r="K336" s="696"/>
    </row>
    <row r="337" spans="1:11" ht="16.5" customHeight="1">
      <c r="A337" s="598">
        <v>331</v>
      </c>
      <c r="B337" s="32" t="s">
        <v>25</v>
      </c>
      <c r="C337" s="31" t="s">
        <v>529</v>
      </c>
      <c r="D337" s="63" t="s">
        <v>2034</v>
      </c>
      <c r="E337" s="152" t="s">
        <v>530</v>
      </c>
      <c r="F337" s="44" t="s">
        <v>11</v>
      </c>
      <c r="G337" s="29"/>
      <c r="H337" s="67"/>
      <c r="I337" s="89" t="s">
        <v>531</v>
      </c>
      <c r="J337" s="487" t="s">
        <v>2038</v>
      </c>
      <c r="K337" s="696"/>
    </row>
    <row r="338" spans="1:11" ht="16.5" customHeight="1">
      <c r="A338" s="598">
        <v>332</v>
      </c>
      <c r="B338" s="32" t="s">
        <v>25</v>
      </c>
      <c r="C338" s="31" t="s">
        <v>529</v>
      </c>
      <c r="D338" s="63" t="s">
        <v>2035</v>
      </c>
      <c r="E338" s="152" t="s">
        <v>530</v>
      </c>
      <c r="F338" s="44" t="s">
        <v>11</v>
      </c>
      <c r="G338" s="29"/>
      <c r="H338" s="67"/>
      <c r="I338" s="89" t="s">
        <v>531</v>
      </c>
      <c r="J338" s="487" t="s">
        <v>2039</v>
      </c>
      <c r="K338" s="696"/>
    </row>
    <row r="339" spans="1:11" ht="16.5" customHeight="1">
      <c r="A339" s="598">
        <v>333</v>
      </c>
      <c r="B339" s="32" t="s">
        <v>25</v>
      </c>
      <c r="C339" s="31" t="s">
        <v>529</v>
      </c>
      <c r="D339" s="63" t="s">
        <v>2036</v>
      </c>
      <c r="E339" s="152" t="s">
        <v>530</v>
      </c>
      <c r="F339" s="44" t="s">
        <v>11</v>
      </c>
      <c r="G339" s="29"/>
      <c r="H339" s="67"/>
      <c r="I339" s="89" t="s">
        <v>531</v>
      </c>
      <c r="J339" s="487" t="s">
        <v>2040</v>
      </c>
      <c r="K339" s="696"/>
    </row>
    <row r="340" spans="1:11" ht="16.5" customHeight="1">
      <c r="A340" s="598">
        <v>334</v>
      </c>
      <c r="B340" s="32" t="s">
        <v>25</v>
      </c>
      <c r="C340" s="31" t="s">
        <v>529</v>
      </c>
      <c r="D340" s="63" t="s">
        <v>2037</v>
      </c>
      <c r="E340" s="152" t="s">
        <v>530</v>
      </c>
      <c r="F340" s="44" t="s">
        <v>11</v>
      </c>
      <c r="G340" s="29"/>
      <c r="H340" s="67"/>
      <c r="I340" s="89" t="s">
        <v>531</v>
      </c>
      <c r="J340" s="487" t="s">
        <v>2041</v>
      </c>
      <c r="K340" s="697"/>
    </row>
    <row r="341" spans="1:11" ht="16.5" customHeight="1">
      <c r="A341" s="598">
        <v>335</v>
      </c>
      <c r="B341" s="32" t="s">
        <v>25</v>
      </c>
      <c r="C341" s="31" t="s">
        <v>224</v>
      </c>
      <c r="D341" s="236" t="s">
        <v>1589</v>
      </c>
      <c r="E341" s="152" t="s">
        <v>532</v>
      </c>
      <c r="F341" s="44" t="s">
        <v>11</v>
      </c>
      <c r="G341" s="29"/>
      <c r="H341" s="67"/>
      <c r="I341" s="92"/>
      <c r="J341" s="473" t="s">
        <v>227</v>
      </c>
      <c r="K341" s="119"/>
    </row>
    <row r="342" spans="1:11" ht="16.5" customHeight="1">
      <c r="A342" s="598">
        <v>336</v>
      </c>
      <c r="B342" s="32" t="s">
        <v>25</v>
      </c>
      <c r="C342" s="31" t="s">
        <v>224</v>
      </c>
      <c r="D342" s="236" t="s">
        <v>983</v>
      </c>
      <c r="E342" s="152" t="s">
        <v>533</v>
      </c>
      <c r="F342" s="44" t="s">
        <v>11</v>
      </c>
      <c r="G342" s="29"/>
      <c r="H342" s="67"/>
      <c r="I342" s="92"/>
      <c r="J342" s="473" t="s">
        <v>230</v>
      </c>
      <c r="K342" s="119"/>
    </row>
    <row r="343" spans="1:11" ht="16.5" customHeight="1">
      <c r="A343" s="598">
        <v>337</v>
      </c>
      <c r="B343" s="32" t="s">
        <v>25</v>
      </c>
      <c r="C343" s="31" t="s">
        <v>205</v>
      </c>
      <c r="D343" s="63" t="s">
        <v>534</v>
      </c>
      <c r="E343" s="153"/>
      <c r="F343" s="44" t="s">
        <v>11</v>
      </c>
      <c r="G343" s="29"/>
      <c r="H343" s="67"/>
      <c r="I343" s="92"/>
      <c r="J343" s="473" t="s">
        <v>1763</v>
      </c>
      <c r="K343" s="119"/>
    </row>
    <row r="344" spans="1:11" ht="16.5" customHeight="1">
      <c r="A344" s="598">
        <v>338</v>
      </c>
      <c r="B344" s="32" t="s">
        <v>25</v>
      </c>
      <c r="C344" s="31" t="s">
        <v>205</v>
      </c>
      <c r="D344" s="63" t="s">
        <v>206</v>
      </c>
      <c r="E344" s="153"/>
      <c r="F344" s="44" t="s">
        <v>11</v>
      </c>
      <c r="G344" s="29"/>
      <c r="H344" s="67"/>
      <c r="I344" s="92"/>
      <c r="J344" s="473" t="s">
        <v>1487</v>
      </c>
      <c r="K344" s="119"/>
    </row>
    <row r="345" spans="1:11" ht="16.5" customHeight="1" thickBot="1">
      <c r="A345" s="598">
        <v>339</v>
      </c>
      <c r="B345" s="107" t="s">
        <v>25</v>
      </c>
      <c r="C345" s="68" t="s">
        <v>33</v>
      </c>
      <c r="D345" s="125" t="s">
        <v>203</v>
      </c>
      <c r="E345" s="109"/>
      <c r="F345" s="44" t="s">
        <v>11</v>
      </c>
      <c r="G345" s="160"/>
      <c r="H345" s="126"/>
      <c r="I345" s="127" t="s">
        <v>535</v>
      </c>
      <c r="J345" s="69"/>
      <c r="K345" s="128"/>
    </row>
  </sheetData>
  <mergeCells count="24">
    <mergeCell ref="H52:H53"/>
    <mergeCell ref="J186:J250"/>
    <mergeCell ref="J251:J259"/>
    <mergeCell ref="K180:K185"/>
    <mergeCell ref="K113:K145"/>
    <mergeCell ref="J151:J162"/>
    <mergeCell ref="J163:J167"/>
    <mergeCell ref="J168:J179"/>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700" t="s">
        <v>536</v>
      </c>
      <c r="D1" s="734"/>
      <c r="E1" s="73"/>
      <c r="F1" s="32" t="s">
        <v>5</v>
      </c>
      <c r="G1" s="74"/>
      <c r="H1" s="75"/>
      <c r="I1" s="76"/>
    </row>
    <row r="2" spans="1:9" ht="20.25" customHeight="1">
      <c r="A2" s="72"/>
      <c r="B2" s="37"/>
      <c r="C2" s="702"/>
      <c r="D2" s="703"/>
      <c r="E2" s="33" t="s">
        <v>6</v>
      </c>
      <c r="F2" s="23">
        <f>COUNTIF(E10:E160,"Not POR")</f>
        <v>0</v>
      </c>
      <c r="G2" s="77"/>
      <c r="H2" s="78"/>
      <c r="I2" s="79"/>
    </row>
    <row r="3" spans="1:9" ht="19.5" customHeight="1">
      <c r="A3" s="72"/>
      <c r="B3" s="37"/>
      <c r="C3" s="702"/>
      <c r="D3" s="703"/>
      <c r="E3" s="39" t="s">
        <v>8</v>
      </c>
      <c r="F3" s="23">
        <f>COUNTIF(E10:E160,"CHN validation")</f>
        <v>0</v>
      </c>
      <c r="G3" s="77"/>
      <c r="H3" s="78"/>
      <c r="I3" s="79"/>
    </row>
    <row r="4" spans="1:9" ht="18.75" customHeight="1">
      <c r="A4" s="72"/>
      <c r="B4" s="37"/>
      <c r="C4" s="702"/>
      <c r="D4" s="703"/>
      <c r="E4" s="40" t="s">
        <v>9</v>
      </c>
      <c r="F4" s="23">
        <f>COUNTIF(E10:E160,"New Item")</f>
        <v>0</v>
      </c>
      <c r="G4" s="77"/>
      <c r="H4" s="78"/>
      <c r="I4" s="79"/>
    </row>
    <row r="5" spans="1:9" ht="19.5" customHeight="1">
      <c r="A5" s="70"/>
      <c r="B5" s="37"/>
      <c r="C5" s="702"/>
      <c r="D5" s="703"/>
      <c r="E5" s="41" t="s">
        <v>7</v>
      </c>
      <c r="F5" s="23">
        <f>COUNTIF(E10:E160,"Pending update")</f>
        <v>0</v>
      </c>
      <c r="G5" s="80"/>
      <c r="H5" s="81"/>
      <c r="I5" s="82"/>
    </row>
    <row r="6" spans="1:9" ht="18.75" customHeight="1">
      <c r="A6" s="72"/>
      <c r="B6" s="37"/>
      <c r="C6" s="702"/>
      <c r="D6" s="703"/>
      <c r="E6" s="43" t="s">
        <v>10</v>
      </c>
      <c r="F6" s="23">
        <f>COUNTIF(E10:E160,"Modified")</f>
        <v>0</v>
      </c>
      <c r="G6" s="77"/>
      <c r="H6" s="78"/>
      <c r="I6" s="79"/>
    </row>
    <row r="7" spans="1:9" ht="17.25" customHeight="1">
      <c r="A7" s="72"/>
      <c r="B7" s="37"/>
      <c r="C7" s="702"/>
      <c r="D7" s="703"/>
      <c r="E7" s="44" t="s">
        <v>11</v>
      </c>
      <c r="F7" s="23">
        <f>COUNTIF(E10:E160,"Ready")</f>
        <v>149</v>
      </c>
      <c r="G7" s="77"/>
      <c r="H7" s="78"/>
      <c r="I7" s="79"/>
    </row>
    <row r="8" spans="1:9" ht="18.75" customHeight="1">
      <c r="A8" s="83"/>
      <c r="B8" s="45"/>
      <c r="C8" s="704"/>
      <c r="D8" s="705"/>
      <c r="E8" s="49" t="s">
        <v>12</v>
      </c>
      <c r="F8" s="23">
        <f>COUNTIF(E10:E160,"Not ready")</f>
        <v>0</v>
      </c>
      <c r="G8" s="84"/>
      <c r="H8" s="85"/>
      <c r="I8" s="86"/>
    </row>
    <row r="9" spans="1:9" ht="53.85" customHeight="1">
      <c r="A9" s="20" t="s">
        <v>13</v>
      </c>
      <c r="B9" s="21" t="s">
        <v>14</v>
      </c>
      <c r="C9" s="21" t="s">
        <v>537</v>
      </c>
      <c r="D9" s="21" t="s">
        <v>207</v>
      </c>
      <c r="E9" s="22" t="s">
        <v>19</v>
      </c>
      <c r="F9" s="22" t="s">
        <v>20</v>
      </c>
      <c r="G9" s="21" t="s">
        <v>538</v>
      </c>
      <c r="H9" s="21" t="s">
        <v>539</v>
      </c>
      <c r="I9" s="21" t="s">
        <v>23</v>
      </c>
    </row>
    <row r="10" spans="1:9" ht="18" customHeight="1">
      <c r="A10" s="23">
        <v>1</v>
      </c>
      <c r="B10" s="32" t="s">
        <v>25</v>
      </c>
      <c r="C10" s="63" t="s">
        <v>540</v>
      </c>
      <c r="D10" s="24"/>
      <c r="E10" s="44" t="s">
        <v>11</v>
      </c>
      <c r="F10" s="61" t="s">
        <v>213</v>
      </c>
      <c r="G10" s="67"/>
      <c r="H10" s="67"/>
      <c r="I10" s="87" t="s">
        <v>541</v>
      </c>
    </row>
    <row r="11" spans="1:9" ht="18" customHeight="1">
      <c r="A11" s="23">
        <v>2</v>
      </c>
      <c r="B11" s="32" t="s">
        <v>25</v>
      </c>
      <c r="C11" s="63" t="s">
        <v>542</v>
      </c>
      <c r="D11" s="24"/>
      <c r="E11" s="44" t="s">
        <v>11</v>
      </c>
      <c r="F11" s="88"/>
      <c r="G11" s="67"/>
      <c r="H11" s="67"/>
      <c r="I11" s="89" t="s">
        <v>543</v>
      </c>
    </row>
    <row r="12" spans="1:9" ht="18" customHeight="1">
      <c r="A12" s="731">
        <v>3</v>
      </c>
      <c r="B12" s="32" t="s">
        <v>25</v>
      </c>
      <c r="C12" s="63" t="s">
        <v>544</v>
      </c>
      <c r="D12" s="67"/>
      <c r="E12" s="44" t="s">
        <v>11</v>
      </c>
      <c r="F12" s="35"/>
      <c r="G12" s="90"/>
      <c r="H12" s="90"/>
      <c r="I12" s="90"/>
    </row>
    <row r="13" spans="1:9" ht="18" customHeight="1">
      <c r="A13" s="732"/>
      <c r="B13" s="32" t="s">
        <v>25</v>
      </c>
      <c r="C13" s="91" t="s">
        <v>545</v>
      </c>
      <c r="D13" s="32" t="s">
        <v>546</v>
      </c>
      <c r="E13" s="44" t="s">
        <v>11</v>
      </c>
      <c r="F13" s="35"/>
      <c r="G13" s="90"/>
      <c r="H13" s="90"/>
      <c r="I13" s="90"/>
    </row>
    <row r="14" spans="1:9" ht="18" customHeight="1">
      <c r="A14" s="732"/>
      <c r="B14" s="32" t="s">
        <v>25</v>
      </c>
      <c r="C14" s="91" t="s">
        <v>547</v>
      </c>
      <c r="D14" s="32" t="s">
        <v>546</v>
      </c>
      <c r="E14" s="44" t="s">
        <v>11</v>
      </c>
      <c r="F14" s="35"/>
      <c r="G14" s="90"/>
      <c r="H14" s="90"/>
      <c r="I14" s="90"/>
    </row>
    <row r="15" spans="1:9" ht="18" customHeight="1">
      <c r="A15" s="732"/>
      <c r="B15" s="32" t="s">
        <v>25</v>
      </c>
      <c r="C15" s="91" t="s">
        <v>548</v>
      </c>
      <c r="D15" s="32" t="s">
        <v>546</v>
      </c>
      <c r="E15" s="44" t="s">
        <v>11</v>
      </c>
      <c r="F15" s="35"/>
      <c r="G15" s="90"/>
      <c r="H15" s="90"/>
      <c r="I15" s="90"/>
    </row>
    <row r="16" spans="1:9" ht="18" customHeight="1">
      <c r="A16" s="732"/>
      <c r="B16" s="32" t="s">
        <v>25</v>
      </c>
      <c r="C16" s="91" t="s">
        <v>549</v>
      </c>
      <c r="D16" s="32" t="s">
        <v>546</v>
      </c>
      <c r="E16" s="44" t="s">
        <v>11</v>
      </c>
      <c r="F16" s="35"/>
      <c r="G16" s="90"/>
      <c r="H16" s="90"/>
      <c r="I16" s="90"/>
    </row>
    <row r="17" spans="1:9" ht="18" customHeight="1">
      <c r="A17" s="732"/>
      <c r="B17" s="32" t="s">
        <v>25</v>
      </c>
      <c r="C17" s="91" t="s">
        <v>550</v>
      </c>
      <c r="D17" s="32" t="s">
        <v>546</v>
      </c>
      <c r="E17" s="44" t="s">
        <v>11</v>
      </c>
      <c r="F17" s="35"/>
      <c r="G17" s="90"/>
      <c r="H17" s="90"/>
      <c r="I17" s="90"/>
    </row>
    <row r="18" spans="1:9" ht="18" customHeight="1">
      <c r="A18" s="732"/>
      <c r="B18" s="32" t="s">
        <v>25</v>
      </c>
      <c r="C18" s="91" t="s">
        <v>551</v>
      </c>
      <c r="D18" s="32" t="s">
        <v>552</v>
      </c>
      <c r="E18" s="44" t="s">
        <v>11</v>
      </c>
      <c r="F18" s="35"/>
      <c r="G18" s="90"/>
      <c r="H18" s="90"/>
      <c r="I18" s="90"/>
    </row>
    <row r="19" spans="1:9" ht="18" customHeight="1">
      <c r="A19" s="732"/>
      <c r="B19" s="32" t="s">
        <v>25</v>
      </c>
      <c r="C19" s="91" t="s">
        <v>553</v>
      </c>
      <c r="D19" s="34"/>
      <c r="E19" s="44" t="s">
        <v>11</v>
      </c>
      <c r="F19" s="35"/>
      <c r="G19" s="90"/>
      <c r="H19" s="90"/>
      <c r="I19" s="90"/>
    </row>
    <row r="20" spans="1:9" ht="18" customHeight="1">
      <c r="A20" s="732"/>
      <c r="B20" s="32" t="s">
        <v>25</v>
      </c>
      <c r="C20" s="91" t="s">
        <v>554</v>
      </c>
      <c r="D20" s="32" t="s">
        <v>555</v>
      </c>
      <c r="E20" s="44" t="s">
        <v>11</v>
      </c>
      <c r="F20" s="35"/>
      <c r="G20" s="90"/>
      <c r="H20" s="90"/>
      <c r="I20" s="90"/>
    </row>
    <row r="21" spans="1:9" ht="18" customHeight="1">
      <c r="A21" s="733"/>
      <c r="B21" s="32" t="s">
        <v>25</v>
      </c>
      <c r="C21" s="91" t="s">
        <v>556</v>
      </c>
      <c r="D21" s="32" t="s">
        <v>557</v>
      </c>
      <c r="E21" s="44" t="s">
        <v>11</v>
      </c>
      <c r="F21" s="35"/>
      <c r="G21" s="90"/>
      <c r="H21" s="90"/>
      <c r="I21" s="90"/>
    </row>
    <row r="22" spans="1:9" ht="18" customHeight="1">
      <c r="A22" s="731">
        <v>4</v>
      </c>
      <c r="B22" s="32" t="s">
        <v>25</v>
      </c>
      <c r="C22" s="63" t="s">
        <v>558</v>
      </c>
      <c r="D22" s="34"/>
      <c r="E22" s="44" t="s">
        <v>11</v>
      </c>
      <c r="F22" s="88"/>
      <c r="G22" s="90"/>
      <c r="H22" s="90"/>
      <c r="I22" s="90"/>
    </row>
    <row r="23" spans="1:9" ht="18" customHeight="1">
      <c r="A23" s="732"/>
      <c r="B23" s="32" t="s">
        <v>25</v>
      </c>
      <c r="C23" s="91" t="s">
        <v>559</v>
      </c>
      <c r="D23" s="32" t="s">
        <v>560</v>
      </c>
      <c r="E23" s="44" t="s">
        <v>11</v>
      </c>
      <c r="F23" s="88"/>
      <c r="G23" s="90"/>
      <c r="H23" s="90"/>
      <c r="I23" s="90"/>
    </row>
    <row r="24" spans="1:9" ht="18" customHeight="1">
      <c r="A24" s="732"/>
      <c r="B24" s="32" t="s">
        <v>25</v>
      </c>
      <c r="C24" s="91" t="s">
        <v>561</v>
      </c>
      <c r="D24" s="32" t="s">
        <v>562</v>
      </c>
      <c r="E24" s="44" t="s">
        <v>11</v>
      </c>
      <c r="F24" s="88"/>
      <c r="G24" s="90"/>
      <c r="H24" s="90"/>
      <c r="I24" s="90"/>
    </row>
    <row r="25" spans="1:9" ht="18" customHeight="1">
      <c r="A25" s="732"/>
      <c r="B25" s="32" t="s">
        <v>25</v>
      </c>
      <c r="C25" s="91" t="s">
        <v>563</v>
      </c>
      <c r="D25" s="32" t="s">
        <v>564</v>
      </c>
      <c r="E25" s="44" t="s">
        <v>11</v>
      </c>
      <c r="F25" s="88"/>
      <c r="G25" s="90"/>
      <c r="H25" s="90"/>
      <c r="I25" s="90"/>
    </row>
    <row r="26" spans="1:9" ht="18" customHeight="1">
      <c r="A26" s="732"/>
      <c r="B26" s="32" t="s">
        <v>25</v>
      </c>
      <c r="C26" s="91" t="s">
        <v>565</v>
      </c>
      <c r="D26" s="32" t="s">
        <v>566</v>
      </c>
      <c r="E26" s="44" t="s">
        <v>11</v>
      </c>
      <c r="F26" s="88"/>
      <c r="G26" s="90"/>
      <c r="H26" s="90"/>
      <c r="I26" s="90"/>
    </row>
    <row r="27" spans="1:9" ht="18" customHeight="1">
      <c r="A27" s="733"/>
      <c r="B27" s="32" t="s">
        <v>25</v>
      </c>
      <c r="C27" s="91" t="s">
        <v>567</v>
      </c>
      <c r="D27" s="32" t="s">
        <v>568</v>
      </c>
      <c r="E27" s="44" t="s">
        <v>11</v>
      </c>
      <c r="F27" s="88"/>
      <c r="G27" s="90"/>
      <c r="H27" s="90"/>
      <c r="I27" s="90"/>
    </row>
    <row r="28" spans="1:9" ht="18" customHeight="1">
      <c r="A28" s="23">
        <v>5</v>
      </c>
      <c r="B28" s="32" t="s">
        <v>25</v>
      </c>
      <c r="C28" s="63" t="s">
        <v>569</v>
      </c>
      <c r="D28" s="67"/>
      <c r="E28" s="44" t="s">
        <v>11</v>
      </c>
      <c r="F28" s="88"/>
      <c r="G28" s="90"/>
      <c r="H28" s="90"/>
      <c r="I28" s="90"/>
    </row>
    <row r="29" spans="1:9" ht="18" customHeight="1">
      <c r="A29" s="731">
        <v>6</v>
      </c>
      <c r="B29" s="32" t="s">
        <v>25</v>
      </c>
      <c r="C29" s="63" t="s">
        <v>570</v>
      </c>
      <c r="D29" s="67"/>
      <c r="E29" s="44" t="s">
        <v>11</v>
      </c>
      <c r="F29" s="88"/>
      <c r="G29" s="90"/>
      <c r="H29" s="90"/>
      <c r="I29" s="90"/>
    </row>
    <row r="30" spans="1:9" ht="18" customHeight="1">
      <c r="A30" s="732"/>
      <c r="B30" s="32" t="s">
        <v>25</v>
      </c>
      <c r="C30" s="91" t="s">
        <v>571</v>
      </c>
      <c r="D30" s="32" t="s">
        <v>572</v>
      </c>
      <c r="E30" s="44" t="s">
        <v>11</v>
      </c>
      <c r="F30" s="88"/>
      <c r="G30" s="90"/>
      <c r="H30" s="90"/>
      <c r="I30" s="90"/>
    </row>
    <row r="31" spans="1:9" ht="18" customHeight="1">
      <c r="A31" s="732"/>
      <c r="B31" s="32" t="s">
        <v>25</v>
      </c>
      <c r="C31" s="91" t="s">
        <v>573</v>
      </c>
      <c r="D31" s="34"/>
      <c r="E31" s="44" t="s">
        <v>11</v>
      </c>
      <c r="F31" s="88"/>
      <c r="G31" s="90"/>
      <c r="H31" s="90"/>
      <c r="I31" s="90"/>
    </row>
    <row r="32" spans="1:9" ht="18" customHeight="1">
      <c r="A32" s="732"/>
      <c r="B32" s="32" t="s">
        <v>25</v>
      </c>
      <c r="C32" s="91" t="s">
        <v>574</v>
      </c>
      <c r="D32" s="32" t="s">
        <v>575</v>
      </c>
      <c r="E32" s="44" t="s">
        <v>11</v>
      </c>
      <c r="F32" s="88"/>
      <c r="G32" s="90"/>
      <c r="H32" s="90"/>
      <c r="I32" s="90"/>
    </row>
    <row r="33" spans="1:9" ht="18" customHeight="1">
      <c r="A33" s="733"/>
      <c r="B33" s="32" t="s">
        <v>25</v>
      </c>
      <c r="C33" s="91" t="s">
        <v>576</v>
      </c>
      <c r="D33" s="67"/>
      <c r="E33" s="44" t="s">
        <v>11</v>
      </c>
      <c r="F33" s="88"/>
      <c r="G33" s="90"/>
      <c r="H33" s="90"/>
      <c r="I33" s="90"/>
    </row>
    <row r="34" spans="1:9" ht="18" customHeight="1">
      <c r="A34" s="731">
        <v>7</v>
      </c>
      <c r="B34" s="32" t="s">
        <v>25</v>
      </c>
      <c r="C34" s="63" t="s">
        <v>577</v>
      </c>
      <c r="D34" s="67"/>
      <c r="E34" s="44" t="s">
        <v>11</v>
      </c>
      <c r="F34" s="88"/>
      <c r="G34" s="90"/>
      <c r="H34" s="90"/>
      <c r="I34" s="89" t="s">
        <v>578</v>
      </c>
    </row>
    <row r="35" spans="1:9" ht="18" customHeight="1">
      <c r="A35" s="732"/>
      <c r="B35" s="32" t="s">
        <v>25</v>
      </c>
      <c r="C35" s="91" t="s">
        <v>579</v>
      </c>
      <c r="D35" s="67"/>
      <c r="E35" s="44" t="s">
        <v>11</v>
      </c>
      <c r="F35" s="88"/>
      <c r="G35" s="90"/>
      <c r="H35" s="90"/>
      <c r="I35" s="89" t="s">
        <v>230</v>
      </c>
    </row>
    <row r="36" spans="1:9" ht="18" customHeight="1">
      <c r="A36" s="732"/>
      <c r="B36" s="32" t="s">
        <v>25</v>
      </c>
      <c r="C36" s="91" t="s">
        <v>580</v>
      </c>
      <c r="D36" s="32" t="s">
        <v>581</v>
      </c>
      <c r="E36" s="44" t="s">
        <v>11</v>
      </c>
      <c r="F36" s="88"/>
      <c r="G36" s="90"/>
      <c r="H36" s="90"/>
      <c r="I36" s="89" t="s">
        <v>582</v>
      </c>
    </row>
    <row r="37" spans="1:9" ht="18" customHeight="1">
      <c r="A37" s="733"/>
      <c r="B37" s="32" t="s">
        <v>25</v>
      </c>
      <c r="C37" s="91" t="s">
        <v>583</v>
      </c>
      <c r="D37" s="32" t="s">
        <v>581</v>
      </c>
      <c r="E37" s="44" t="s">
        <v>11</v>
      </c>
      <c r="F37" s="88"/>
      <c r="G37" s="90"/>
      <c r="H37" s="90"/>
      <c r="I37" s="90"/>
    </row>
    <row r="38" spans="1:9" ht="18" customHeight="1">
      <c r="A38" s="731">
        <v>8</v>
      </c>
      <c r="B38" s="32" t="s">
        <v>25</v>
      </c>
      <c r="C38" s="63" t="s">
        <v>584</v>
      </c>
      <c r="D38" s="67"/>
      <c r="E38" s="44" t="s">
        <v>11</v>
      </c>
      <c r="F38" s="88"/>
      <c r="G38" s="90"/>
      <c r="H38" s="90"/>
      <c r="I38" s="89" t="s">
        <v>585</v>
      </c>
    </row>
    <row r="39" spans="1:9" ht="18" customHeight="1">
      <c r="A39" s="732"/>
      <c r="B39" s="32" t="s">
        <v>25</v>
      </c>
      <c r="C39" s="91" t="s">
        <v>586</v>
      </c>
      <c r="D39" s="67"/>
      <c r="E39" s="44" t="s">
        <v>11</v>
      </c>
      <c r="F39" s="88"/>
      <c r="G39" s="90"/>
      <c r="H39" s="90"/>
      <c r="I39" s="89" t="s">
        <v>230</v>
      </c>
    </row>
    <row r="40" spans="1:9" ht="18" customHeight="1">
      <c r="A40" s="732"/>
      <c r="B40" s="32" t="s">
        <v>25</v>
      </c>
      <c r="C40" s="91" t="s">
        <v>587</v>
      </c>
      <c r="D40" s="67"/>
      <c r="E40" s="44" t="s">
        <v>11</v>
      </c>
      <c r="F40" s="88"/>
      <c r="G40" s="90"/>
      <c r="H40" s="90"/>
      <c r="I40" s="90"/>
    </row>
    <row r="41" spans="1:9" ht="18" customHeight="1">
      <c r="A41" s="732"/>
      <c r="B41" s="32" t="s">
        <v>25</v>
      </c>
      <c r="C41" s="91" t="s">
        <v>588</v>
      </c>
      <c r="D41" s="32" t="s">
        <v>589</v>
      </c>
      <c r="E41" s="44" t="s">
        <v>11</v>
      </c>
      <c r="F41" s="88"/>
      <c r="G41" s="90"/>
      <c r="H41" s="90"/>
      <c r="I41" s="90"/>
    </row>
    <row r="42" spans="1:9" ht="18" customHeight="1">
      <c r="A42" s="732"/>
      <c r="B42" s="32" t="s">
        <v>25</v>
      </c>
      <c r="C42" s="91" t="s">
        <v>590</v>
      </c>
      <c r="D42" s="32" t="s">
        <v>591</v>
      </c>
      <c r="E42" s="44" t="s">
        <v>11</v>
      </c>
      <c r="F42" s="88"/>
      <c r="G42" s="90"/>
      <c r="H42" s="90"/>
      <c r="I42" s="89" t="s">
        <v>592</v>
      </c>
    </row>
    <row r="43" spans="1:9" ht="18" customHeight="1">
      <c r="A43" s="732"/>
      <c r="B43" s="32" t="s">
        <v>25</v>
      </c>
      <c r="C43" s="91" t="s">
        <v>593</v>
      </c>
      <c r="D43" s="67"/>
      <c r="E43" s="44" t="s">
        <v>11</v>
      </c>
      <c r="F43" s="88"/>
      <c r="G43" s="90"/>
      <c r="H43" s="90"/>
      <c r="I43" s="90"/>
    </row>
    <row r="44" spans="1:9" ht="18" customHeight="1">
      <c r="A44" s="732"/>
      <c r="B44" s="32" t="s">
        <v>25</v>
      </c>
      <c r="C44" s="91" t="s">
        <v>594</v>
      </c>
      <c r="D44" s="32" t="s">
        <v>595</v>
      </c>
      <c r="E44" s="44" t="s">
        <v>11</v>
      </c>
      <c r="F44" s="88"/>
      <c r="G44" s="90"/>
      <c r="H44" s="90"/>
      <c r="I44" s="90"/>
    </row>
    <row r="45" spans="1:9" ht="18" customHeight="1">
      <c r="A45" s="732"/>
      <c r="B45" s="32" t="s">
        <v>25</v>
      </c>
      <c r="C45" s="91" t="s">
        <v>596</v>
      </c>
      <c r="D45" s="67"/>
      <c r="E45" s="44" t="s">
        <v>11</v>
      </c>
      <c r="F45" s="88"/>
      <c r="G45" s="90"/>
      <c r="H45" s="90"/>
      <c r="I45" s="90"/>
    </row>
    <row r="46" spans="1:9" ht="18" customHeight="1">
      <c r="A46" s="733"/>
      <c r="B46" s="32" t="s">
        <v>25</v>
      </c>
      <c r="C46" s="91" t="s">
        <v>597</v>
      </c>
      <c r="D46" s="32" t="s">
        <v>598</v>
      </c>
      <c r="E46" s="44" t="s">
        <v>11</v>
      </c>
      <c r="F46" s="88"/>
      <c r="G46" s="90"/>
      <c r="H46" s="90"/>
      <c r="I46" s="90"/>
    </row>
    <row r="47" spans="1:9" ht="18" customHeight="1">
      <c r="A47" s="731">
        <v>9</v>
      </c>
      <c r="B47" s="32" t="s">
        <v>25</v>
      </c>
      <c r="C47" s="63" t="s">
        <v>599</v>
      </c>
      <c r="D47" s="67"/>
      <c r="E47" s="44" t="s">
        <v>11</v>
      </c>
      <c r="F47" s="88"/>
      <c r="G47" s="90"/>
      <c r="H47" s="90"/>
      <c r="I47" s="89" t="s">
        <v>585</v>
      </c>
    </row>
    <row r="48" spans="1:9" ht="18" customHeight="1">
      <c r="A48" s="732"/>
      <c r="B48" s="32" t="s">
        <v>25</v>
      </c>
      <c r="C48" s="91" t="s">
        <v>600</v>
      </c>
      <c r="D48" s="67"/>
      <c r="E48" s="44" t="s">
        <v>11</v>
      </c>
      <c r="F48" s="88"/>
      <c r="G48" s="90"/>
      <c r="H48" s="90"/>
      <c r="I48" s="89" t="s">
        <v>230</v>
      </c>
    </row>
    <row r="49" spans="1:9" ht="18" customHeight="1">
      <c r="A49" s="732"/>
      <c r="B49" s="32" t="s">
        <v>25</v>
      </c>
      <c r="C49" s="91" t="s">
        <v>601</v>
      </c>
      <c r="D49" s="67"/>
      <c r="E49" s="44" t="s">
        <v>11</v>
      </c>
      <c r="F49" s="88"/>
      <c r="G49" s="90"/>
      <c r="H49" s="90"/>
      <c r="I49" s="90"/>
    </row>
    <row r="50" spans="1:9" ht="18" customHeight="1">
      <c r="A50" s="732"/>
      <c r="B50" s="32" t="s">
        <v>25</v>
      </c>
      <c r="C50" s="91" t="s">
        <v>602</v>
      </c>
      <c r="D50" s="32" t="s">
        <v>589</v>
      </c>
      <c r="E50" s="44" t="s">
        <v>11</v>
      </c>
      <c r="F50" s="88"/>
      <c r="G50" s="90"/>
      <c r="H50" s="90"/>
      <c r="I50" s="90"/>
    </row>
    <row r="51" spans="1:9" ht="18" customHeight="1">
      <c r="A51" s="732"/>
      <c r="B51" s="32" t="s">
        <v>25</v>
      </c>
      <c r="C51" s="91" t="s">
        <v>603</v>
      </c>
      <c r="D51" s="32" t="s">
        <v>604</v>
      </c>
      <c r="E51" s="44" t="s">
        <v>11</v>
      </c>
      <c r="F51" s="88"/>
      <c r="G51" s="90"/>
      <c r="H51" s="90"/>
      <c r="I51" s="89" t="s">
        <v>605</v>
      </c>
    </row>
    <row r="52" spans="1:9" ht="18" customHeight="1">
      <c r="A52" s="732"/>
      <c r="B52" s="32" t="s">
        <v>25</v>
      </c>
      <c r="C52" s="91" t="s">
        <v>606</v>
      </c>
      <c r="D52" s="34"/>
      <c r="E52" s="44" t="s">
        <v>11</v>
      </c>
      <c r="F52" s="88"/>
      <c r="G52" s="90"/>
      <c r="H52" s="90"/>
      <c r="I52" s="90"/>
    </row>
    <row r="53" spans="1:9" ht="18" customHeight="1">
      <c r="A53" s="732"/>
      <c r="B53" s="32" t="s">
        <v>25</v>
      </c>
      <c r="C53" s="91" t="s">
        <v>607</v>
      </c>
      <c r="D53" s="32" t="s">
        <v>595</v>
      </c>
      <c r="E53" s="44" t="s">
        <v>11</v>
      </c>
      <c r="F53" s="88"/>
      <c r="G53" s="90"/>
      <c r="H53" s="90"/>
      <c r="I53" s="90"/>
    </row>
    <row r="54" spans="1:9" ht="18" customHeight="1">
      <c r="A54" s="732"/>
      <c r="B54" s="32" t="s">
        <v>25</v>
      </c>
      <c r="C54" s="91" t="s">
        <v>608</v>
      </c>
      <c r="D54" s="34"/>
      <c r="E54" s="44" t="s">
        <v>11</v>
      </c>
      <c r="F54" s="88"/>
      <c r="G54" s="90"/>
      <c r="H54" s="90"/>
      <c r="I54" s="90"/>
    </row>
    <row r="55" spans="1:9" ht="18" customHeight="1">
      <c r="A55" s="733"/>
      <c r="B55" s="32" t="s">
        <v>25</v>
      </c>
      <c r="C55" s="91" t="s">
        <v>609</v>
      </c>
      <c r="D55" s="32" t="s">
        <v>610</v>
      </c>
      <c r="E55" s="44" t="s">
        <v>11</v>
      </c>
      <c r="F55" s="88"/>
      <c r="G55" s="90"/>
      <c r="H55" s="90"/>
      <c r="I55" s="90"/>
    </row>
    <row r="56" spans="1:9" ht="18" customHeight="1">
      <c r="A56" s="731">
        <v>10</v>
      </c>
      <c r="B56" s="32" t="s">
        <v>25</v>
      </c>
      <c r="C56" s="63" t="s">
        <v>611</v>
      </c>
      <c r="D56" s="34"/>
      <c r="E56" s="44" t="s">
        <v>11</v>
      </c>
      <c r="F56" s="88"/>
      <c r="G56" s="90"/>
      <c r="H56" s="90"/>
      <c r="I56" s="89" t="s">
        <v>585</v>
      </c>
    </row>
    <row r="57" spans="1:9" ht="18" customHeight="1">
      <c r="A57" s="732"/>
      <c r="B57" s="32" t="s">
        <v>25</v>
      </c>
      <c r="C57" s="91" t="s">
        <v>612</v>
      </c>
      <c r="D57" s="67"/>
      <c r="E57" s="44" t="s">
        <v>11</v>
      </c>
      <c r="F57" s="88"/>
      <c r="G57" s="90"/>
      <c r="H57" s="90"/>
      <c r="I57" s="89" t="s">
        <v>230</v>
      </c>
    </row>
    <row r="58" spans="1:9" ht="18" customHeight="1">
      <c r="A58" s="732"/>
      <c r="B58" s="32" t="s">
        <v>25</v>
      </c>
      <c r="C58" s="91" t="s">
        <v>613</v>
      </c>
      <c r="D58" s="67"/>
      <c r="E58" s="44" t="s">
        <v>11</v>
      </c>
      <c r="F58" s="88"/>
      <c r="G58" s="90"/>
      <c r="H58" s="90"/>
      <c r="I58" s="90"/>
    </row>
    <row r="59" spans="1:9" ht="18" customHeight="1">
      <c r="A59" s="732"/>
      <c r="B59" s="32" t="s">
        <v>25</v>
      </c>
      <c r="C59" s="91" t="s">
        <v>614</v>
      </c>
      <c r="D59" s="32" t="s">
        <v>589</v>
      </c>
      <c r="E59" s="44" t="s">
        <v>11</v>
      </c>
      <c r="F59" s="88"/>
      <c r="G59" s="90"/>
      <c r="H59" s="90"/>
      <c r="I59" s="90"/>
    </row>
    <row r="60" spans="1:9" ht="18" customHeight="1">
      <c r="A60" s="732"/>
      <c r="B60" s="32" t="s">
        <v>25</v>
      </c>
      <c r="C60" s="91" t="s">
        <v>615</v>
      </c>
      <c r="D60" s="32" t="s">
        <v>616</v>
      </c>
      <c r="E60" s="44" t="s">
        <v>11</v>
      </c>
      <c r="F60" s="88"/>
      <c r="G60" s="90"/>
      <c r="H60" s="90"/>
      <c r="I60" s="89" t="s">
        <v>617</v>
      </c>
    </row>
    <row r="61" spans="1:9" ht="18" customHeight="1">
      <c r="A61" s="732"/>
      <c r="B61" s="32" t="s">
        <v>25</v>
      </c>
      <c r="C61" s="91" t="s">
        <v>618</v>
      </c>
      <c r="D61" s="67"/>
      <c r="E61" s="44" t="s">
        <v>11</v>
      </c>
      <c r="F61" s="88"/>
      <c r="G61" s="90"/>
      <c r="H61" s="90"/>
      <c r="I61" s="90"/>
    </row>
    <row r="62" spans="1:9" ht="18" customHeight="1">
      <c r="A62" s="732"/>
      <c r="B62" s="32" t="s">
        <v>25</v>
      </c>
      <c r="C62" s="91" t="s">
        <v>619</v>
      </c>
      <c r="D62" s="32" t="s">
        <v>595</v>
      </c>
      <c r="E62" s="44" t="s">
        <v>11</v>
      </c>
      <c r="F62" s="88"/>
      <c r="G62" s="90"/>
      <c r="H62" s="90"/>
      <c r="I62" s="90"/>
    </row>
    <row r="63" spans="1:9" ht="18" customHeight="1">
      <c r="A63" s="732"/>
      <c r="B63" s="32" t="s">
        <v>25</v>
      </c>
      <c r="C63" s="91" t="s">
        <v>620</v>
      </c>
      <c r="D63" s="67"/>
      <c r="E63" s="44" t="s">
        <v>11</v>
      </c>
      <c r="F63" s="88"/>
      <c r="G63" s="90"/>
      <c r="H63" s="90"/>
      <c r="I63" s="90"/>
    </row>
    <row r="64" spans="1:9" ht="18" customHeight="1">
      <c r="A64" s="733"/>
      <c r="B64" s="32" t="s">
        <v>25</v>
      </c>
      <c r="C64" s="91" t="s">
        <v>621</v>
      </c>
      <c r="D64" s="32" t="s">
        <v>622</v>
      </c>
      <c r="E64" s="44" t="s">
        <v>11</v>
      </c>
      <c r="F64" s="88"/>
      <c r="G64" s="90"/>
      <c r="H64" s="90"/>
      <c r="I64" s="90"/>
    </row>
    <row r="65" spans="1:9" ht="18" customHeight="1">
      <c r="A65" s="731">
        <v>11</v>
      </c>
      <c r="B65" s="32" t="s">
        <v>25</v>
      </c>
      <c r="C65" s="63" t="s">
        <v>623</v>
      </c>
      <c r="D65" s="67"/>
      <c r="E65" s="44" t="s">
        <v>11</v>
      </c>
      <c r="F65" s="88"/>
      <c r="G65" s="90"/>
      <c r="H65" s="90"/>
      <c r="I65" s="89" t="s">
        <v>585</v>
      </c>
    </row>
    <row r="66" spans="1:9" ht="18" customHeight="1">
      <c r="A66" s="732"/>
      <c r="B66" s="32" t="s">
        <v>25</v>
      </c>
      <c r="C66" s="91" t="s">
        <v>624</v>
      </c>
      <c r="D66" s="67"/>
      <c r="E66" s="44" t="s">
        <v>11</v>
      </c>
      <c r="F66" s="88"/>
      <c r="G66" s="90"/>
      <c r="H66" s="90"/>
      <c r="I66" s="89" t="s">
        <v>230</v>
      </c>
    </row>
    <row r="67" spans="1:9" ht="18" customHeight="1">
      <c r="A67" s="732"/>
      <c r="B67" s="32" t="s">
        <v>25</v>
      </c>
      <c r="C67" s="91" t="s">
        <v>625</v>
      </c>
      <c r="D67" s="67"/>
      <c r="E67" s="44" t="s">
        <v>11</v>
      </c>
      <c r="F67" s="88"/>
      <c r="G67" s="90"/>
      <c r="H67" s="90"/>
      <c r="I67" s="89" t="s">
        <v>626</v>
      </c>
    </row>
    <row r="68" spans="1:9" ht="18" customHeight="1">
      <c r="A68" s="732"/>
      <c r="B68" s="32" t="s">
        <v>25</v>
      </c>
      <c r="C68" s="91" t="s">
        <v>627</v>
      </c>
      <c r="D68" s="67"/>
      <c r="E68" s="44" t="s">
        <v>11</v>
      </c>
      <c r="F68" s="88"/>
      <c r="G68" s="90"/>
      <c r="H68" s="90"/>
      <c r="I68" s="90"/>
    </row>
    <row r="69" spans="1:9" ht="18" customHeight="1">
      <c r="A69" s="733"/>
      <c r="B69" s="32" t="s">
        <v>25</v>
      </c>
      <c r="C69" s="91" t="s">
        <v>628</v>
      </c>
      <c r="D69" s="67"/>
      <c r="E69" s="44" t="s">
        <v>11</v>
      </c>
      <c r="F69" s="88"/>
      <c r="G69" s="90"/>
      <c r="H69" s="90"/>
      <c r="I69" s="90"/>
    </row>
    <row r="70" spans="1:9" ht="18" customHeight="1">
      <c r="A70" s="731">
        <v>12</v>
      </c>
      <c r="B70" s="32" t="s">
        <v>25</v>
      </c>
      <c r="C70" s="63" t="s">
        <v>629</v>
      </c>
      <c r="D70" s="67"/>
      <c r="E70" s="44" t="s">
        <v>11</v>
      </c>
      <c r="F70" s="88"/>
      <c r="G70" s="90"/>
      <c r="H70" s="90"/>
      <c r="I70" s="90"/>
    </row>
    <row r="71" spans="1:9" ht="18" customHeight="1">
      <c r="A71" s="732"/>
      <c r="B71" s="32" t="s">
        <v>25</v>
      </c>
      <c r="C71" s="91" t="s">
        <v>630</v>
      </c>
      <c r="D71" s="32" t="s">
        <v>631</v>
      </c>
      <c r="E71" s="44" t="s">
        <v>11</v>
      </c>
      <c r="F71" s="88"/>
      <c r="G71" s="90"/>
      <c r="H71" s="90"/>
      <c r="I71" s="90"/>
    </row>
    <row r="72" spans="1:9" ht="18" customHeight="1">
      <c r="A72" s="732"/>
      <c r="B72" s="32" t="s">
        <v>25</v>
      </c>
      <c r="C72" s="91" t="s">
        <v>632</v>
      </c>
      <c r="D72" s="32" t="s">
        <v>633</v>
      </c>
      <c r="E72" s="44" t="s">
        <v>11</v>
      </c>
      <c r="F72" s="88"/>
      <c r="G72" s="90"/>
      <c r="H72" s="90"/>
      <c r="I72" s="90"/>
    </row>
    <row r="73" spans="1:9" ht="18" customHeight="1">
      <c r="A73" s="732"/>
      <c r="B73" s="32" t="s">
        <v>25</v>
      </c>
      <c r="C73" s="91" t="s">
        <v>634</v>
      </c>
      <c r="D73" s="32" t="s">
        <v>635</v>
      </c>
      <c r="E73" s="44" t="s">
        <v>11</v>
      </c>
      <c r="F73" s="88"/>
      <c r="G73" s="90"/>
      <c r="H73" s="90"/>
      <c r="I73" s="90"/>
    </row>
    <row r="74" spans="1:9" ht="18" customHeight="1">
      <c r="A74" s="732"/>
      <c r="B74" s="32" t="s">
        <v>25</v>
      </c>
      <c r="C74" s="91" t="s">
        <v>636</v>
      </c>
      <c r="D74" s="32" t="s">
        <v>637</v>
      </c>
      <c r="E74" s="44" t="s">
        <v>11</v>
      </c>
      <c r="F74" s="88"/>
      <c r="G74" s="90"/>
      <c r="H74" s="90"/>
      <c r="I74" s="90"/>
    </row>
    <row r="75" spans="1:9" ht="18" customHeight="1">
      <c r="A75" s="733"/>
      <c r="B75" s="32" t="s">
        <v>25</v>
      </c>
      <c r="C75" s="91" t="s">
        <v>638</v>
      </c>
      <c r="D75" s="32" t="s">
        <v>639</v>
      </c>
      <c r="E75" s="44" t="s">
        <v>11</v>
      </c>
      <c r="F75" s="88"/>
      <c r="G75" s="90"/>
      <c r="H75" s="90"/>
      <c r="I75" s="90"/>
    </row>
    <row r="76" spans="1:9" ht="18" customHeight="1">
      <c r="A76" s="731">
        <v>13</v>
      </c>
      <c r="B76" s="32" t="s">
        <v>25</v>
      </c>
      <c r="C76" s="63" t="s">
        <v>640</v>
      </c>
      <c r="D76" s="34"/>
      <c r="E76" s="44" t="s">
        <v>11</v>
      </c>
      <c r="F76" s="88"/>
      <c r="G76" s="90"/>
      <c r="H76" s="92"/>
      <c r="I76" s="90"/>
    </row>
    <row r="77" spans="1:9" ht="18" customHeight="1">
      <c r="A77" s="732"/>
      <c r="B77" s="32" t="s">
        <v>25</v>
      </c>
      <c r="C77" s="91" t="s">
        <v>641</v>
      </c>
      <c r="D77" s="32" t="s">
        <v>642</v>
      </c>
      <c r="E77" s="44" t="s">
        <v>11</v>
      </c>
      <c r="F77" s="88"/>
      <c r="G77" s="90"/>
      <c r="H77" s="92"/>
      <c r="I77" s="90"/>
    </row>
    <row r="78" spans="1:9" ht="18" customHeight="1">
      <c r="A78" s="732"/>
      <c r="B78" s="32" t="s">
        <v>25</v>
      </c>
      <c r="C78" s="91" t="s">
        <v>643</v>
      </c>
      <c r="D78" s="32" t="s">
        <v>644</v>
      </c>
      <c r="E78" s="44" t="s">
        <v>11</v>
      </c>
      <c r="F78" s="88"/>
      <c r="G78" s="90"/>
      <c r="H78" s="92"/>
      <c r="I78" s="90"/>
    </row>
    <row r="79" spans="1:9" ht="18" customHeight="1">
      <c r="A79" s="732"/>
      <c r="B79" s="32" t="s">
        <v>25</v>
      </c>
      <c r="C79" s="91" t="s">
        <v>645</v>
      </c>
      <c r="D79" s="32" t="s">
        <v>646</v>
      </c>
      <c r="E79" s="44" t="s">
        <v>11</v>
      </c>
      <c r="F79" s="88"/>
      <c r="G79" s="90"/>
      <c r="H79" s="92"/>
      <c r="I79" s="90"/>
    </row>
    <row r="80" spans="1:9" ht="18" customHeight="1">
      <c r="A80" s="733"/>
      <c r="B80" s="32" t="s">
        <v>25</v>
      </c>
      <c r="C80" s="91" t="s">
        <v>647</v>
      </c>
      <c r="D80" s="34"/>
      <c r="E80" s="44" t="s">
        <v>11</v>
      </c>
      <c r="F80" s="88"/>
      <c r="G80" s="90"/>
      <c r="H80" s="92"/>
      <c r="I80" s="90"/>
    </row>
    <row r="81" spans="1:9" ht="18" customHeight="1">
      <c r="A81" s="23">
        <v>14</v>
      </c>
      <c r="B81" s="32" t="s">
        <v>25</v>
      </c>
      <c r="C81" s="63" t="s">
        <v>648</v>
      </c>
      <c r="D81" s="34"/>
      <c r="E81" s="93"/>
      <c r="F81" s="88"/>
      <c r="G81" s="90"/>
      <c r="H81" s="90"/>
      <c r="I81" s="90"/>
    </row>
    <row r="82" spans="1:9" ht="18" customHeight="1">
      <c r="A82" s="731">
        <v>15</v>
      </c>
      <c r="B82" s="32" t="s">
        <v>25</v>
      </c>
      <c r="C82" s="63" t="s">
        <v>649</v>
      </c>
      <c r="D82" s="67"/>
      <c r="E82" s="44" t="s">
        <v>11</v>
      </c>
      <c r="F82" s="88"/>
      <c r="G82" s="90"/>
      <c r="H82" s="90"/>
      <c r="I82" s="90"/>
    </row>
    <row r="83" spans="1:9" ht="18" customHeight="1">
      <c r="A83" s="732"/>
      <c r="B83" s="32" t="s">
        <v>25</v>
      </c>
      <c r="C83" s="91" t="s">
        <v>650</v>
      </c>
      <c r="D83" s="32" t="s">
        <v>631</v>
      </c>
      <c r="E83" s="44" t="s">
        <v>11</v>
      </c>
      <c r="F83" s="88"/>
      <c r="G83" s="90"/>
      <c r="H83" s="90"/>
      <c r="I83" s="90"/>
    </row>
    <row r="84" spans="1:9" ht="18" customHeight="1">
      <c r="A84" s="732"/>
      <c r="B84" s="32" t="s">
        <v>25</v>
      </c>
      <c r="C84" s="91" t="s">
        <v>651</v>
      </c>
      <c r="D84" s="32" t="s">
        <v>633</v>
      </c>
      <c r="E84" s="44" t="s">
        <v>11</v>
      </c>
      <c r="F84" s="88"/>
      <c r="G84" s="90"/>
      <c r="H84" s="90"/>
      <c r="I84" s="90"/>
    </row>
    <row r="85" spans="1:9" ht="18" customHeight="1">
      <c r="A85" s="732"/>
      <c r="B85" s="32" t="s">
        <v>25</v>
      </c>
      <c r="C85" s="91" t="s">
        <v>652</v>
      </c>
      <c r="D85" s="32" t="s">
        <v>653</v>
      </c>
      <c r="E85" s="44" t="s">
        <v>11</v>
      </c>
      <c r="F85" s="88"/>
      <c r="G85" s="90"/>
      <c r="H85" s="90"/>
      <c r="I85" s="90"/>
    </row>
    <row r="86" spans="1:9" ht="18" customHeight="1">
      <c r="A86" s="732"/>
      <c r="B86" s="32" t="s">
        <v>25</v>
      </c>
      <c r="C86" s="91" t="s">
        <v>654</v>
      </c>
      <c r="D86" s="32" t="s">
        <v>655</v>
      </c>
      <c r="E86" s="44" t="s">
        <v>11</v>
      </c>
      <c r="F86" s="88"/>
      <c r="G86" s="90"/>
      <c r="H86" s="90"/>
      <c r="I86" s="90"/>
    </row>
    <row r="87" spans="1:9" ht="18" customHeight="1">
      <c r="A87" s="733"/>
      <c r="B87" s="32" t="s">
        <v>25</v>
      </c>
      <c r="C87" s="91" t="s">
        <v>656</v>
      </c>
      <c r="D87" s="32" t="s">
        <v>657</v>
      </c>
      <c r="E87" s="44" t="s">
        <v>11</v>
      </c>
      <c r="F87" s="88"/>
      <c r="G87" s="90"/>
      <c r="H87" s="90"/>
      <c r="I87" s="90"/>
    </row>
    <row r="88" spans="1:9" ht="18" customHeight="1">
      <c r="A88" s="731">
        <v>16</v>
      </c>
      <c r="B88" s="32" t="s">
        <v>25</v>
      </c>
      <c r="C88" s="63" t="s">
        <v>658</v>
      </c>
      <c r="D88" s="34"/>
      <c r="E88" s="44" t="s">
        <v>11</v>
      </c>
      <c r="F88" s="88"/>
      <c r="G88" s="90"/>
      <c r="H88" s="92"/>
      <c r="I88" s="89" t="s">
        <v>659</v>
      </c>
    </row>
    <row r="89" spans="1:9" ht="18" customHeight="1">
      <c r="A89" s="732"/>
      <c r="B89" s="32" t="s">
        <v>25</v>
      </c>
      <c r="C89" s="91" t="s">
        <v>660</v>
      </c>
      <c r="D89" s="34"/>
      <c r="E89" s="44" t="s">
        <v>11</v>
      </c>
      <c r="F89" s="88"/>
      <c r="G89" s="90"/>
      <c r="H89" s="92"/>
      <c r="I89" s="90"/>
    </row>
    <row r="90" spans="1:9" ht="18" customHeight="1">
      <c r="A90" s="732"/>
      <c r="B90" s="32" t="s">
        <v>25</v>
      </c>
      <c r="C90" s="91" t="s">
        <v>661</v>
      </c>
      <c r="D90" s="34"/>
      <c r="E90" s="44" t="s">
        <v>11</v>
      </c>
      <c r="F90" s="88"/>
      <c r="G90" s="90"/>
      <c r="H90" s="92"/>
      <c r="I90" s="90"/>
    </row>
    <row r="91" spans="1:9" ht="18" customHeight="1">
      <c r="A91" s="732"/>
      <c r="B91" s="32" t="s">
        <v>25</v>
      </c>
      <c r="C91" s="91" t="s">
        <v>662</v>
      </c>
      <c r="D91" s="32" t="s">
        <v>663</v>
      </c>
      <c r="E91" s="44" t="s">
        <v>11</v>
      </c>
      <c r="F91" s="88"/>
      <c r="G91" s="90"/>
      <c r="H91" s="92"/>
      <c r="I91" s="90"/>
    </row>
    <row r="92" spans="1:9" ht="18" customHeight="1">
      <c r="A92" s="733"/>
      <c r="B92" s="32" t="s">
        <v>25</v>
      </c>
      <c r="C92" s="91" t="s">
        <v>664</v>
      </c>
      <c r="D92" s="32" t="s">
        <v>665</v>
      </c>
      <c r="E92" s="44" t="s">
        <v>11</v>
      </c>
      <c r="F92" s="88"/>
      <c r="G92" s="90"/>
      <c r="H92" s="92"/>
      <c r="I92" s="89" t="s">
        <v>666</v>
      </c>
    </row>
    <row r="93" spans="1:9" ht="18" customHeight="1">
      <c r="A93" s="731">
        <v>17</v>
      </c>
      <c r="B93" s="32" t="s">
        <v>25</v>
      </c>
      <c r="C93" s="63" t="s">
        <v>667</v>
      </c>
      <c r="D93" s="67"/>
      <c r="E93" s="44" t="s">
        <v>11</v>
      </c>
      <c r="F93" s="88"/>
      <c r="G93" s="90"/>
      <c r="H93" s="92"/>
      <c r="I93" s="89" t="s">
        <v>659</v>
      </c>
    </row>
    <row r="94" spans="1:9" ht="18" customHeight="1">
      <c r="A94" s="732"/>
      <c r="B94" s="32" t="s">
        <v>25</v>
      </c>
      <c r="C94" s="91" t="s">
        <v>668</v>
      </c>
      <c r="D94" s="67"/>
      <c r="E94" s="44" t="s">
        <v>11</v>
      </c>
      <c r="F94" s="88"/>
      <c r="G94" s="90"/>
      <c r="H94" s="92"/>
      <c r="I94" s="90"/>
    </row>
    <row r="95" spans="1:9" ht="18" customHeight="1">
      <c r="A95" s="732"/>
      <c r="B95" s="32" t="s">
        <v>25</v>
      </c>
      <c r="C95" s="91" t="s">
        <v>669</v>
      </c>
      <c r="D95" s="34"/>
      <c r="E95" s="44" t="s">
        <v>11</v>
      </c>
      <c r="F95" s="88"/>
      <c r="G95" s="90"/>
      <c r="H95" s="92"/>
      <c r="I95" s="90"/>
    </row>
    <row r="96" spans="1:9" ht="18" customHeight="1">
      <c r="A96" s="732"/>
      <c r="B96" s="32" t="s">
        <v>25</v>
      </c>
      <c r="C96" s="91" t="s">
        <v>670</v>
      </c>
      <c r="D96" s="34"/>
      <c r="E96" s="44" t="s">
        <v>11</v>
      </c>
      <c r="F96" s="88"/>
      <c r="G96" s="90"/>
      <c r="H96" s="92"/>
      <c r="I96" s="90"/>
    </row>
    <row r="97" spans="1:9" ht="18" customHeight="1">
      <c r="A97" s="733"/>
      <c r="B97" s="32" t="s">
        <v>25</v>
      </c>
      <c r="C97" s="91" t="s">
        <v>671</v>
      </c>
      <c r="D97" s="34"/>
      <c r="E97" s="44" t="s">
        <v>11</v>
      </c>
      <c r="F97" s="88"/>
      <c r="G97" s="90"/>
      <c r="H97" s="92"/>
      <c r="I97" s="89" t="s">
        <v>666</v>
      </c>
    </row>
    <row r="98" spans="1:9" ht="18" customHeight="1">
      <c r="A98" s="23">
        <v>18</v>
      </c>
      <c r="B98" s="32" t="s">
        <v>25</v>
      </c>
      <c r="C98" s="63" t="s">
        <v>672</v>
      </c>
      <c r="D98" s="34"/>
      <c r="E98" s="93"/>
      <c r="F98" s="88"/>
      <c r="G98" s="90"/>
      <c r="H98" s="92"/>
      <c r="I98" s="90"/>
    </row>
    <row r="99" spans="1:9" ht="18" customHeight="1">
      <c r="A99" s="731">
        <v>19</v>
      </c>
      <c r="B99" s="32" t="s">
        <v>25</v>
      </c>
      <c r="C99" s="63" t="s">
        <v>673</v>
      </c>
      <c r="D99" s="67"/>
      <c r="E99" s="44" t="s">
        <v>11</v>
      </c>
      <c r="F99" s="88"/>
      <c r="G99" s="90"/>
      <c r="H99" s="92"/>
      <c r="I99" s="90"/>
    </row>
    <row r="100" spans="1:9" ht="18" customHeight="1">
      <c r="A100" s="732"/>
      <c r="B100" s="32" t="s">
        <v>25</v>
      </c>
      <c r="C100" s="91" t="s">
        <v>674</v>
      </c>
      <c r="D100" s="32" t="s">
        <v>631</v>
      </c>
      <c r="E100" s="44" t="s">
        <v>11</v>
      </c>
      <c r="F100" s="88"/>
      <c r="G100" s="90"/>
      <c r="H100" s="92"/>
      <c r="I100" s="90"/>
    </row>
    <row r="101" spans="1:9" ht="18" customHeight="1">
      <c r="A101" s="732"/>
      <c r="B101" s="32" t="s">
        <v>25</v>
      </c>
      <c r="C101" s="91" t="s">
        <v>675</v>
      </c>
      <c r="D101" s="32" t="s">
        <v>633</v>
      </c>
      <c r="E101" s="44" t="s">
        <v>11</v>
      </c>
      <c r="F101" s="88"/>
      <c r="G101" s="90"/>
      <c r="H101" s="92"/>
      <c r="I101" s="90"/>
    </row>
    <row r="102" spans="1:9" ht="18" customHeight="1">
      <c r="A102" s="732"/>
      <c r="B102" s="32" t="s">
        <v>25</v>
      </c>
      <c r="C102" s="91" t="s">
        <v>676</v>
      </c>
      <c r="D102" s="32" t="s">
        <v>653</v>
      </c>
      <c r="E102" s="44" t="s">
        <v>11</v>
      </c>
      <c r="F102" s="88"/>
      <c r="G102" s="90"/>
      <c r="H102" s="92"/>
      <c r="I102" s="90"/>
    </row>
    <row r="103" spans="1:9" ht="18" customHeight="1">
      <c r="A103" s="732"/>
      <c r="B103" s="32" t="s">
        <v>25</v>
      </c>
      <c r="C103" s="91" t="s">
        <v>677</v>
      </c>
      <c r="D103" s="32" t="s">
        <v>655</v>
      </c>
      <c r="E103" s="44" t="s">
        <v>11</v>
      </c>
      <c r="F103" s="88"/>
      <c r="G103" s="90"/>
      <c r="H103" s="92"/>
      <c r="I103" s="90"/>
    </row>
    <row r="104" spans="1:9" ht="18" customHeight="1">
      <c r="A104" s="733"/>
      <c r="B104" s="32" t="s">
        <v>25</v>
      </c>
      <c r="C104" s="91" t="s">
        <v>678</v>
      </c>
      <c r="D104" s="32" t="s">
        <v>657</v>
      </c>
      <c r="E104" s="44" t="s">
        <v>11</v>
      </c>
      <c r="F104" s="88"/>
      <c r="G104" s="90"/>
      <c r="H104" s="92"/>
      <c r="I104" s="90"/>
    </row>
    <row r="105" spans="1:9" ht="18" customHeight="1">
      <c r="A105" s="23">
        <v>73</v>
      </c>
      <c r="B105" s="32" t="s">
        <v>25</v>
      </c>
      <c r="C105" s="63" t="s">
        <v>679</v>
      </c>
      <c r="D105" s="67"/>
      <c r="E105" s="44" t="s">
        <v>11</v>
      </c>
      <c r="F105" s="88"/>
      <c r="G105" s="90"/>
      <c r="H105" s="92"/>
      <c r="I105" s="90"/>
    </row>
    <row r="106" spans="1:9" ht="18" customHeight="1">
      <c r="A106" s="23">
        <v>74</v>
      </c>
      <c r="B106" s="32" t="s">
        <v>25</v>
      </c>
      <c r="C106" s="91" t="s">
        <v>680</v>
      </c>
      <c r="D106" s="32" t="s">
        <v>681</v>
      </c>
      <c r="E106" s="44" t="s">
        <v>11</v>
      </c>
      <c r="F106" s="88"/>
      <c r="G106" s="90"/>
      <c r="H106" s="92"/>
      <c r="I106" s="90"/>
    </row>
    <row r="107" spans="1:9" ht="18" customHeight="1">
      <c r="A107" s="23">
        <v>75</v>
      </c>
      <c r="B107" s="32" t="s">
        <v>25</v>
      </c>
      <c r="C107" s="91" t="s">
        <v>682</v>
      </c>
      <c r="D107" s="32" t="s">
        <v>683</v>
      </c>
      <c r="E107" s="44" t="s">
        <v>11</v>
      </c>
      <c r="F107" s="88"/>
      <c r="G107" s="90"/>
      <c r="H107" s="92"/>
      <c r="I107" s="90"/>
    </row>
    <row r="108" spans="1:9" ht="18" customHeight="1">
      <c r="A108" s="23">
        <v>76</v>
      </c>
      <c r="B108" s="32" t="s">
        <v>25</v>
      </c>
      <c r="C108" s="91" t="s">
        <v>684</v>
      </c>
      <c r="D108" s="32" t="s">
        <v>685</v>
      </c>
      <c r="E108" s="44" t="s">
        <v>11</v>
      </c>
      <c r="F108" s="88"/>
      <c r="G108" s="90"/>
      <c r="H108" s="92"/>
      <c r="I108" s="90"/>
    </row>
    <row r="109" spans="1:9" ht="18" customHeight="1">
      <c r="A109" s="23">
        <v>77</v>
      </c>
      <c r="B109" s="32" t="s">
        <v>25</v>
      </c>
      <c r="C109" s="91" t="s">
        <v>686</v>
      </c>
      <c r="D109" s="32" t="s">
        <v>687</v>
      </c>
      <c r="E109" s="44" t="s">
        <v>11</v>
      </c>
      <c r="F109" s="88"/>
      <c r="G109" s="90"/>
      <c r="H109" s="92"/>
      <c r="I109" s="90"/>
    </row>
    <row r="110" spans="1:9" ht="18" customHeight="1">
      <c r="A110" s="731">
        <v>20</v>
      </c>
      <c r="B110" s="32" t="s">
        <v>25</v>
      </c>
      <c r="C110" s="63" t="s">
        <v>688</v>
      </c>
      <c r="D110" s="34"/>
      <c r="E110" s="44" t="s">
        <v>11</v>
      </c>
      <c r="F110" s="88"/>
      <c r="G110" s="90"/>
      <c r="H110" s="92"/>
      <c r="I110" s="89" t="s">
        <v>659</v>
      </c>
    </row>
    <row r="111" spans="1:9" ht="18" customHeight="1">
      <c r="A111" s="732"/>
      <c r="B111" s="32" t="s">
        <v>25</v>
      </c>
      <c r="C111" s="91" t="s">
        <v>689</v>
      </c>
      <c r="D111" s="34"/>
      <c r="E111" s="44" t="s">
        <v>11</v>
      </c>
      <c r="F111" s="88"/>
      <c r="G111" s="90"/>
      <c r="H111" s="92"/>
      <c r="I111" s="90"/>
    </row>
    <row r="112" spans="1:9" ht="18" customHeight="1">
      <c r="A112" s="732"/>
      <c r="B112" s="32" t="s">
        <v>25</v>
      </c>
      <c r="C112" s="91" t="s">
        <v>690</v>
      </c>
      <c r="D112" s="34"/>
      <c r="E112" s="44" t="s">
        <v>11</v>
      </c>
      <c r="F112" s="88"/>
      <c r="G112" s="90"/>
      <c r="H112" s="92"/>
      <c r="I112" s="90"/>
    </row>
    <row r="113" spans="1:9" ht="18" customHeight="1">
      <c r="A113" s="732"/>
      <c r="B113" s="32" t="s">
        <v>25</v>
      </c>
      <c r="C113" s="91" t="s">
        <v>691</v>
      </c>
      <c r="D113" s="32" t="s">
        <v>663</v>
      </c>
      <c r="E113" s="44" t="s">
        <v>11</v>
      </c>
      <c r="F113" s="88"/>
      <c r="G113" s="90"/>
      <c r="H113" s="92"/>
      <c r="I113" s="90"/>
    </row>
    <row r="114" spans="1:9" ht="18" customHeight="1">
      <c r="A114" s="733"/>
      <c r="B114" s="32" t="s">
        <v>25</v>
      </c>
      <c r="C114" s="91" t="s">
        <v>692</v>
      </c>
      <c r="D114" s="32" t="s">
        <v>665</v>
      </c>
      <c r="E114" s="44" t="s">
        <v>11</v>
      </c>
      <c r="F114" s="88"/>
      <c r="G114" s="90"/>
      <c r="H114" s="92"/>
      <c r="I114" s="89" t="s">
        <v>666</v>
      </c>
    </row>
    <row r="115" spans="1:9" ht="18" customHeight="1">
      <c r="A115" s="731">
        <v>21</v>
      </c>
      <c r="B115" s="32" t="s">
        <v>25</v>
      </c>
      <c r="C115" s="63" t="s">
        <v>693</v>
      </c>
      <c r="D115" s="67"/>
      <c r="E115" s="44" t="s">
        <v>11</v>
      </c>
      <c r="F115" s="88"/>
      <c r="G115" s="90"/>
      <c r="H115" s="92"/>
      <c r="I115" s="89" t="s">
        <v>659</v>
      </c>
    </row>
    <row r="116" spans="1:9" ht="18" customHeight="1">
      <c r="A116" s="732"/>
      <c r="B116" s="32" t="s">
        <v>25</v>
      </c>
      <c r="C116" s="91" t="s">
        <v>694</v>
      </c>
      <c r="D116" s="67"/>
      <c r="E116" s="44" t="s">
        <v>11</v>
      </c>
      <c r="F116" s="88"/>
      <c r="G116" s="24"/>
      <c r="H116" s="92"/>
      <c r="I116" s="90"/>
    </row>
    <row r="117" spans="1:9" ht="18" customHeight="1">
      <c r="A117" s="732"/>
      <c r="B117" s="32" t="s">
        <v>25</v>
      </c>
      <c r="C117" s="91" t="s">
        <v>695</v>
      </c>
      <c r="D117" s="34"/>
      <c r="E117" s="44" t="s">
        <v>11</v>
      </c>
      <c r="F117" s="88"/>
      <c r="G117" s="90"/>
      <c r="H117" s="92"/>
      <c r="I117" s="90"/>
    </row>
    <row r="118" spans="1:9" ht="18" customHeight="1">
      <c r="A118" s="732"/>
      <c r="B118" s="32" t="s">
        <v>25</v>
      </c>
      <c r="C118" s="91" t="s">
        <v>696</v>
      </c>
      <c r="D118" s="34"/>
      <c r="E118" s="44" t="s">
        <v>11</v>
      </c>
      <c r="F118" s="88"/>
      <c r="G118" s="90"/>
      <c r="H118" s="92"/>
      <c r="I118" s="90"/>
    </row>
    <row r="119" spans="1:9" ht="18" customHeight="1">
      <c r="A119" s="733"/>
      <c r="B119" s="32" t="s">
        <v>25</v>
      </c>
      <c r="C119" s="91" t="s">
        <v>697</v>
      </c>
      <c r="D119" s="34"/>
      <c r="E119" s="44" t="s">
        <v>11</v>
      </c>
      <c r="F119" s="88"/>
      <c r="G119" s="90"/>
      <c r="H119" s="92"/>
      <c r="I119" s="89" t="s">
        <v>666</v>
      </c>
    </row>
    <row r="120" spans="1:9" ht="18" customHeight="1">
      <c r="A120" s="731">
        <v>22</v>
      </c>
      <c r="B120" s="32" t="s">
        <v>25</v>
      </c>
      <c r="C120" s="63" t="s">
        <v>698</v>
      </c>
      <c r="D120" s="67"/>
      <c r="E120" s="44" t="s">
        <v>11</v>
      </c>
      <c r="F120" s="88"/>
      <c r="G120" s="90"/>
      <c r="H120" s="92"/>
      <c r="I120" s="89" t="s">
        <v>699</v>
      </c>
    </row>
    <row r="121" spans="1:9" ht="18" customHeight="1">
      <c r="A121" s="732"/>
      <c r="B121" s="32" t="s">
        <v>25</v>
      </c>
      <c r="C121" s="91" t="s">
        <v>700</v>
      </c>
      <c r="D121" s="67"/>
      <c r="E121" s="44" t="s">
        <v>11</v>
      </c>
      <c r="F121" s="88"/>
      <c r="G121" s="90"/>
      <c r="H121" s="92"/>
      <c r="I121" s="90"/>
    </row>
    <row r="122" spans="1:9" ht="18" customHeight="1">
      <c r="A122" s="732"/>
      <c r="B122" s="32" t="s">
        <v>25</v>
      </c>
      <c r="C122" s="91" t="s">
        <v>701</v>
      </c>
      <c r="D122" s="32" t="s">
        <v>702</v>
      </c>
      <c r="E122" s="44" t="s">
        <v>11</v>
      </c>
      <c r="F122" s="88"/>
      <c r="G122" s="90"/>
      <c r="H122" s="92"/>
      <c r="I122" s="90"/>
    </row>
    <row r="123" spans="1:9" ht="18" customHeight="1">
      <c r="A123" s="732"/>
      <c r="B123" s="32" t="s">
        <v>25</v>
      </c>
      <c r="C123" s="91" t="s">
        <v>703</v>
      </c>
      <c r="D123" s="32" t="s">
        <v>665</v>
      </c>
      <c r="E123" s="44" t="s">
        <v>11</v>
      </c>
      <c r="F123" s="88"/>
      <c r="G123" s="90"/>
      <c r="H123" s="92"/>
      <c r="I123" s="90"/>
    </row>
    <row r="124" spans="1:9" ht="18" customHeight="1">
      <c r="A124" s="732"/>
      <c r="B124" s="32" t="s">
        <v>25</v>
      </c>
      <c r="C124" s="91" t="s">
        <v>704</v>
      </c>
      <c r="D124" s="67"/>
      <c r="E124" s="44" t="s">
        <v>11</v>
      </c>
      <c r="F124" s="88"/>
      <c r="G124" s="90"/>
      <c r="H124" s="92"/>
      <c r="I124" s="90"/>
    </row>
    <row r="125" spans="1:9" ht="18" customHeight="1">
      <c r="A125" s="732"/>
      <c r="B125" s="32" t="s">
        <v>25</v>
      </c>
      <c r="C125" s="91" t="s">
        <v>705</v>
      </c>
      <c r="D125" s="67"/>
      <c r="E125" s="44" t="s">
        <v>11</v>
      </c>
      <c r="F125" s="88"/>
      <c r="G125" s="90"/>
      <c r="H125" s="92"/>
      <c r="I125" s="90"/>
    </row>
    <row r="126" spans="1:9" ht="18" customHeight="1">
      <c r="A126" s="732"/>
      <c r="B126" s="32" t="s">
        <v>25</v>
      </c>
      <c r="C126" s="91" t="s">
        <v>706</v>
      </c>
      <c r="D126" s="32" t="s">
        <v>702</v>
      </c>
      <c r="E126" s="44" t="s">
        <v>11</v>
      </c>
      <c r="F126" s="88"/>
      <c r="G126" s="90"/>
      <c r="H126" s="92"/>
      <c r="I126" s="90"/>
    </row>
    <row r="127" spans="1:9" ht="18" customHeight="1">
      <c r="A127" s="732"/>
      <c r="B127" s="32" t="s">
        <v>25</v>
      </c>
      <c r="C127" s="91" t="s">
        <v>707</v>
      </c>
      <c r="D127" s="32" t="s">
        <v>665</v>
      </c>
      <c r="E127" s="44" t="s">
        <v>11</v>
      </c>
      <c r="F127" s="88"/>
      <c r="G127" s="90"/>
      <c r="H127" s="92"/>
      <c r="I127" s="90"/>
    </row>
    <row r="128" spans="1:9" ht="18" customHeight="1">
      <c r="A128" s="732"/>
      <c r="B128" s="32" t="s">
        <v>25</v>
      </c>
      <c r="C128" s="91" t="s">
        <v>708</v>
      </c>
      <c r="D128" s="67"/>
      <c r="E128" s="44" t="s">
        <v>11</v>
      </c>
      <c r="F128" s="88"/>
      <c r="G128" s="90"/>
      <c r="H128" s="92"/>
      <c r="I128" s="90"/>
    </row>
    <row r="129" spans="1:9" ht="18" customHeight="1">
      <c r="A129" s="732"/>
      <c r="B129" s="32" t="s">
        <v>25</v>
      </c>
      <c r="C129" s="91" t="s">
        <v>709</v>
      </c>
      <c r="D129" s="67"/>
      <c r="E129" s="44" t="s">
        <v>11</v>
      </c>
      <c r="F129" s="88"/>
      <c r="G129" s="90"/>
      <c r="H129" s="92"/>
      <c r="I129" s="90"/>
    </row>
    <row r="130" spans="1:9" ht="18" customHeight="1">
      <c r="A130" s="732"/>
      <c r="B130" s="32" t="s">
        <v>25</v>
      </c>
      <c r="C130" s="91" t="s">
        <v>710</v>
      </c>
      <c r="D130" s="32" t="s">
        <v>702</v>
      </c>
      <c r="E130" s="44" t="s">
        <v>11</v>
      </c>
      <c r="F130" s="88"/>
      <c r="G130" s="90"/>
      <c r="H130" s="92"/>
      <c r="I130" s="90"/>
    </row>
    <row r="131" spans="1:9" ht="18" customHeight="1">
      <c r="A131" s="732"/>
      <c r="B131" s="32" t="s">
        <v>25</v>
      </c>
      <c r="C131" s="91" t="s">
        <v>711</v>
      </c>
      <c r="D131" s="32" t="s">
        <v>665</v>
      </c>
      <c r="E131" s="44" t="s">
        <v>11</v>
      </c>
      <c r="F131" s="88"/>
      <c r="G131" s="90"/>
      <c r="H131" s="92"/>
      <c r="I131" s="90"/>
    </row>
    <row r="132" spans="1:9" ht="18" customHeight="1">
      <c r="A132" s="732"/>
      <c r="B132" s="32" t="s">
        <v>25</v>
      </c>
      <c r="C132" s="91" t="s">
        <v>712</v>
      </c>
      <c r="D132" s="67"/>
      <c r="E132" s="44" t="s">
        <v>11</v>
      </c>
      <c r="F132" s="88"/>
      <c r="G132" s="90"/>
      <c r="H132" s="92"/>
      <c r="I132" s="90"/>
    </row>
    <row r="133" spans="1:9" ht="18" customHeight="1">
      <c r="A133" s="732"/>
      <c r="B133" s="32" t="s">
        <v>25</v>
      </c>
      <c r="C133" s="91" t="s">
        <v>713</v>
      </c>
      <c r="D133" s="67"/>
      <c r="E133" s="44" t="s">
        <v>11</v>
      </c>
      <c r="F133" s="88"/>
      <c r="G133" s="90"/>
      <c r="H133" s="92"/>
      <c r="I133" s="90"/>
    </row>
    <row r="134" spans="1:9" ht="18" customHeight="1">
      <c r="A134" s="732"/>
      <c r="B134" s="32" t="s">
        <v>25</v>
      </c>
      <c r="C134" s="91" t="s">
        <v>714</v>
      </c>
      <c r="D134" s="32" t="s">
        <v>702</v>
      </c>
      <c r="E134" s="44" t="s">
        <v>11</v>
      </c>
      <c r="F134" s="88"/>
      <c r="G134" s="90"/>
      <c r="H134" s="92"/>
      <c r="I134" s="90"/>
    </row>
    <row r="135" spans="1:9" ht="18" customHeight="1">
      <c r="A135" s="732"/>
      <c r="B135" s="32" t="s">
        <v>25</v>
      </c>
      <c r="C135" s="91" t="s">
        <v>715</v>
      </c>
      <c r="D135" s="32" t="s">
        <v>665</v>
      </c>
      <c r="E135" s="44" t="s">
        <v>11</v>
      </c>
      <c r="F135" s="88"/>
      <c r="G135" s="90"/>
      <c r="H135" s="92"/>
      <c r="I135" s="90"/>
    </row>
    <row r="136" spans="1:9" ht="18" customHeight="1">
      <c r="A136" s="732"/>
      <c r="B136" s="32" t="s">
        <v>25</v>
      </c>
      <c r="C136" s="91" t="s">
        <v>716</v>
      </c>
      <c r="D136" s="67"/>
      <c r="E136" s="44" t="s">
        <v>11</v>
      </c>
      <c r="F136" s="88"/>
      <c r="G136" s="90"/>
      <c r="H136" s="92"/>
      <c r="I136" s="90"/>
    </row>
    <row r="137" spans="1:9" ht="18" customHeight="1">
      <c r="A137" s="732"/>
      <c r="B137" s="32" t="s">
        <v>25</v>
      </c>
      <c r="C137" s="91" t="s">
        <v>717</v>
      </c>
      <c r="D137" s="32" t="s">
        <v>718</v>
      </c>
      <c r="E137" s="44" t="s">
        <v>11</v>
      </c>
      <c r="F137" s="88"/>
      <c r="G137" s="90"/>
      <c r="H137" s="92"/>
      <c r="I137" s="90"/>
    </row>
    <row r="138" spans="1:9" ht="18" customHeight="1">
      <c r="A138" s="732"/>
      <c r="B138" s="32" t="s">
        <v>25</v>
      </c>
      <c r="C138" s="91" t="s">
        <v>719</v>
      </c>
      <c r="D138" s="32" t="s">
        <v>720</v>
      </c>
      <c r="E138" s="44" t="s">
        <v>11</v>
      </c>
      <c r="F138" s="88"/>
      <c r="G138" s="90"/>
      <c r="H138" s="92"/>
      <c r="I138" s="90"/>
    </row>
    <row r="139" spans="1:9" ht="18" customHeight="1">
      <c r="A139" s="732"/>
      <c r="B139" s="32" t="s">
        <v>25</v>
      </c>
      <c r="C139" s="91" t="s">
        <v>721</v>
      </c>
      <c r="D139" s="32" t="s">
        <v>718</v>
      </c>
      <c r="E139" s="44" t="s">
        <v>11</v>
      </c>
      <c r="F139" s="88"/>
      <c r="G139" s="90"/>
      <c r="H139" s="92"/>
      <c r="I139" s="90"/>
    </row>
    <row r="140" spans="1:9" ht="18" customHeight="1">
      <c r="A140" s="732"/>
      <c r="B140" s="32" t="s">
        <v>25</v>
      </c>
      <c r="C140" s="91" t="s">
        <v>722</v>
      </c>
      <c r="D140" s="32" t="s">
        <v>723</v>
      </c>
      <c r="E140" s="44" t="s">
        <v>11</v>
      </c>
      <c r="F140" s="88"/>
      <c r="G140" s="90"/>
      <c r="H140" s="92"/>
      <c r="I140" s="90"/>
    </row>
    <row r="141" spans="1:9" ht="18" customHeight="1">
      <c r="A141" s="732"/>
      <c r="B141" s="32" t="s">
        <v>25</v>
      </c>
      <c r="C141" s="91" t="s">
        <v>724</v>
      </c>
      <c r="D141" s="32" t="s">
        <v>718</v>
      </c>
      <c r="E141" s="44" t="s">
        <v>11</v>
      </c>
      <c r="F141" s="88"/>
      <c r="G141" s="90"/>
      <c r="H141" s="92"/>
      <c r="I141" s="90"/>
    </row>
    <row r="142" spans="1:9" ht="18" customHeight="1">
      <c r="A142" s="732"/>
      <c r="B142" s="32" t="s">
        <v>25</v>
      </c>
      <c r="C142" s="91" t="s">
        <v>725</v>
      </c>
      <c r="D142" s="32" t="s">
        <v>726</v>
      </c>
      <c r="E142" s="44" t="s">
        <v>11</v>
      </c>
      <c r="F142" s="88"/>
      <c r="G142" s="90"/>
      <c r="H142" s="92"/>
      <c r="I142" s="90"/>
    </row>
    <row r="143" spans="1:9" ht="18" customHeight="1">
      <c r="A143" s="732"/>
      <c r="B143" s="32" t="s">
        <v>25</v>
      </c>
      <c r="C143" s="91" t="s">
        <v>727</v>
      </c>
      <c r="D143" s="32" t="s">
        <v>728</v>
      </c>
      <c r="E143" s="44" t="s">
        <v>11</v>
      </c>
      <c r="F143" s="88"/>
      <c r="G143" s="90"/>
      <c r="H143" s="92"/>
      <c r="I143" s="90"/>
    </row>
    <row r="144" spans="1:9" ht="18" customHeight="1">
      <c r="A144" s="732"/>
      <c r="B144" s="32" t="s">
        <v>25</v>
      </c>
      <c r="C144" s="91" t="s">
        <v>729</v>
      </c>
      <c r="D144" s="32" t="s">
        <v>730</v>
      </c>
      <c r="E144" s="44" t="s">
        <v>11</v>
      </c>
      <c r="F144" s="88"/>
      <c r="G144" s="90"/>
      <c r="H144" s="92"/>
      <c r="I144" s="90"/>
    </row>
    <row r="145" spans="1:9" ht="18" customHeight="1">
      <c r="A145" s="732"/>
      <c r="B145" s="32" t="s">
        <v>25</v>
      </c>
      <c r="C145" s="91" t="s">
        <v>731</v>
      </c>
      <c r="D145" s="32" t="s">
        <v>732</v>
      </c>
      <c r="E145" s="44" t="s">
        <v>11</v>
      </c>
      <c r="F145" s="88"/>
      <c r="G145" s="90"/>
      <c r="H145" s="92"/>
      <c r="I145" s="90"/>
    </row>
    <row r="146" spans="1:9" ht="18" customHeight="1">
      <c r="A146" s="732"/>
      <c r="B146" s="32" t="s">
        <v>25</v>
      </c>
      <c r="C146" s="91" t="s">
        <v>733</v>
      </c>
      <c r="D146" s="32" t="s">
        <v>734</v>
      </c>
      <c r="E146" s="44" t="s">
        <v>11</v>
      </c>
      <c r="F146" s="88"/>
      <c r="G146" s="90"/>
      <c r="H146" s="92"/>
      <c r="I146" s="90"/>
    </row>
    <row r="147" spans="1:9" ht="18" customHeight="1">
      <c r="A147" s="732"/>
      <c r="B147" s="32" t="s">
        <v>25</v>
      </c>
      <c r="C147" s="91" t="s">
        <v>735</v>
      </c>
      <c r="D147" s="32" t="s">
        <v>736</v>
      </c>
      <c r="E147" s="44" t="s">
        <v>11</v>
      </c>
      <c r="F147" s="88"/>
      <c r="G147" s="90"/>
      <c r="H147" s="92"/>
      <c r="I147" s="90"/>
    </row>
    <row r="148" spans="1:9" ht="18" customHeight="1">
      <c r="A148" s="732"/>
      <c r="B148" s="32" t="s">
        <v>25</v>
      </c>
      <c r="C148" s="91" t="s">
        <v>737</v>
      </c>
      <c r="D148" s="32" t="s">
        <v>734</v>
      </c>
      <c r="E148" s="44" t="s">
        <v>11</v>
      </c>
      <c r="F148" s="88"/>
      <c r="G148" s="90"/>
      <c r="H148" s="92"/>
      <c r="I148" s="90"/>
    </row>
    <row r="149" spans="1:9" ht="18" customHeight="1">
      <c r="A149" s="732"/>
      <c r="B149" s="32" t="s">
        <v>25</v>
      </c>
      <c r="C149" s="91" t="s">
        <v>738</v>
      </c>
      <c r="D149" s="32" t="s">
        <v>734</v>
      </c>
      <c r="E149" s="44" t="s">
        <v>11</v>
      </c>
      <c r="F149" s="88"/>
      <c r="G149" s="90"/>
      <c r="H149" s="92"/>
      <c r="I149" s="90"/>
    </row>
    <row r="150" spans="1:9" ht="18" customHeight="1">
      <c r="A150" s="732"/>
      <c r="B150" s="32" t="s">
        <v>25</v>
      </c>
      <c r="C150" s="91" t="s">
        <v>739</v>
      </c>
      <c r="D150" s="32" t="s">
        <v>740</v>
      </c>
      <c r="E150" s="44" t="s">
        <v>11</v>
      </c>
      <c r="F150" s="88"/>
      <c r="G150" s="90"/>
      <c r="H150" s="92"/>
      <c r="I150" s="90"/>
    </row>
    <row r="151" spans="1:9" ht="18" customHeight="1">
      <c r="A151" s="732"/>
      <c r="B151" s="32" t="s">
        <v>25</v>
      </c>
      <c r="C151" s="91" t="s">
        <v>741</v>
      </c>
      <c r="D151" s="32" t="s">
        <v>734</v>
      </c>
      <c r="E151" s="44" t="s">
        <v>11</v>
      </c>
      <c r="F151" s="88"/>
      <c r="G151" s="90"/>
      <c r="H151" s="92"/>
      <c r="I151" s="90"/>
    </row>
    <row r="152" spans="1:9" ht="18" customHeight="1">
      <c r="A152" s="732"/>
      <c r="B152" s="32" t="s">
        <v>25</v>
      </c>
      <c r="C152" s="91" t="s">
        <v>742</v>
      </c>
      <c r="D152" s="32" t="s">
        <v>743</v>
      </c>
      <c r="E152" s="44" t="s">
        <v>11</v>
      </c>
      <c r="F152" s="88"/>
      <c r="G152" s="90"/>
      <c r="H152" s="92"/>
      <c r="I152" s="90"/>
    </row>
    <row r="153" spans="1:9" ht="18" customHeight="1">
      <c r="A153" s="732"/>
      <c r="B153" s="32" t="s">
        <v>25</v>
      </c>
      <c r="C153" s="91" t="s">
        <v>744</v>
      </c>
      <c r="D153" s="32" t="s">
        <v>745</v>
      </c>
      <c r="E153" s="44" t="s">
        <v>11</v>
      </c>
      <c r="F153" s="88"/>
      <c r="G153" s="90"/>
      <c r="H153" s="92"/>
      <c r="I153" s="90"/>
    </row>
    <row r="154" spans="1:9" ht="18" customHeight="1">
      <c r="A154" s="732"/>
      <c r="B154" s="32" t="s">
        <v>25</v>
      </c>
      <c r="C154" s="91" t="s">
        <v>746</v>
      </c>
      <c r="D154" s="32" t="s">
        <v>734</v>
      </c>
      <c r="E154" s="44" t="s">
        <v>11</v>
      </c>
      <c r="F154" s="88"/>
      <c r="G154" s="90"/>
      <c r="H154" s="92"/>
      <c r="I154" s="90"/>
    </row>
    <row r="155" spans="1:9" ht="18" customHeight="1">
      <c r="A155" s="732"/>
      <c r="B155" s="32" t="s">
        <v>25</v>
      </c>
      <c r="C155" s="91" t="s">
        <v>747</v>
      </c>
      <c r="D155" s="32" t="s">
        <v>748</v>
      </c>
      <c r="E155" s="44" t="s">
        <v>11</v>
      </c>
      <c r="F155" s="88"/>
      <c r="G155" s="90"/>
      <c r="H155" s="92"/>
      <c r="I155" s="90"/>
    </row>
    <row r="156" spans="1:9" ht="18" customHeight="1">
      <c r="A156" s="732"/>
      <c r="B156" s="32" t="s">
        <v>25</v>
      </c>
      <c r="C156" s="91" t="s">
        <v>749</v>
      </c>
      <c r="D156" s="32" t="s">
        <v>734</v>
      </c>
      <c r="E156" s="44" t="s">
        <v>11</v>
      </c>
      <c r="F156" s="88"/>
      <c r="G156" s="90"/>
      <c r="H156" s="92"/>
      <c r="I156" s="90"/>
    </row>
    <row r="157" spans="1:9" ht="18" customHeight="1">
      <c r="A157" s="732"/>
      <c r="B157" s="32" t="s">
        <v>25</v>
      </c>
      <c r="C157" s="91" t="s">
        <v>750</v>
      </c>
      <c r="D157" s="32" t="s">
        <v>751</v>
      </c>
      <c r="E157" s="44" t="s">
        <v>11</v>
      </c>
      <c r="F157" s="88"/>
      <c r="G157" s="90"/>
      <c r="H157" s="92"/>
      <c r="I157" s="90"/>
    </row>
    <row r="158" spans="1:9" ht="18" customHeight="1">
      <c r="A158" s="733"/>
      <c r="B158" s="32" t="s">
        <v>25</v>
      </c>
      <c r="C158" s="91" t="s">
        <v>752</v>
      </c>
      <c r="D158" s="32" t="s">
        <v>718</v>
      </c>
      <c r="E158" s="44" t="s">
        <v>11</v>
      </c>
      <c r="F158" s="88"/>
      <c r="G158" s="90"/>
      <c r="H158" s="92"/>
      <c r="I158" s="89" t="s">
        <v>753</v>
      </c>
    </row>
    <row r="159" spans="1:9" ht="18" customHeight="1">
      <c r="A159" s="23">
        <v>23</v>
      </c>
      <c r="B159" s="32" t="s">
        <v>25</v>
      </c>
      <c r="C159" s="63" t="s">
        <v>754</v>
      </c>
      <c r="D159" s="67"/>
      <c r="E159" s="44" t="s">
        <v>11</v>
      </c>
      <c r="F159" s="88"/>
      <c r="G159" s="90"/>
      <c r="H159" s="92"/>
      <c r="I159" s="90"/>
    </row>
    <row r="160" spans="1:9" ht="18" customHeight="1">
      <c r="A160" s="23">
        <v>24</v>
      </c>
      <c r="B160" s="32" t="s">
        <v>25</v>
      </c>
      <c r="C160" s="63" t="s">
        <v>755</v>
      </c>
      <c r="D160" s="67"/>
      <c r="E160" s="44" t="s">
        <v>11</v>
      </c>
      <c r="F160" s="34"/>
      <c r="G160" s="67"/>
      <c r="H160" s="67"/>
      <c r="I160" s="63" t="s">
        <v>756</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zoomScale="85" zoomScaleNormal="85" workbookViewId="0">
      <selection activeCell="C1" sqref="C1:D8"/>
    </sheetView>
  </sheetViews>
  <sheetFormatPr defaultColWidth="9" defaultRowHeight="16.5"/>
  <cols>
    <col min="1" max="1" width="5.375" style="328" customWidth="1"/>
    <col min="2" max="2" width="9.5" style="328" customWidth="1"/>
    <col min="3" max="3" width="59.375" style="328" customWidth="1"/>
    <col min="4" max="4" width="25.125" style="328" customWidth="1"/>
    <col min="5" max="5" width="13.625" style="328" customWidth="1"/>
    <col min="6" max="6" width="16" style="328" customWidth="1"/>
    <col min="7" max="7" width="23" style="328" customWidth="1"/>
    <col min="8" max="8" width="19.125" style="328" customWidth="1"/>
    <col min="9" max="9" width="33.5" style="327" customWidth="1"/>
    <col min="10" max="10" width="9" style="327" customWidth="1"/>
    <col min="11" max="256" width="9" style="328" customWidth="1"/>
    <col min="257" max="16384" width="9" style="343"/>
  </cols>
  <sheetData>
    <row r="1" spans="1:10" ht="21.75" customHeight="1">
      <c r="A1" s="630"/>
      <c r="B1" s="631"/>
      <c r="C1" s="736" t="s">
        <v>2514</v>
      </c>
      <c r="D1" s="737"/>
      <c r="E1" s="632"/>
      <c r="F1" s="633" t="s">
        <v>5</v>
      </c>
      <c r="G1" s="634"/>
      <c r="H1" s="635"/>
      <c r="I1" s="636"/>
    </row>
    <row r="2" spans="1:10" ht="20.25" customHeight="1">
      <c r="A2" s="630"/>
      <c r="B2" s="631"/>
      <c r="C2" s="738"/>
      <c r="D2" s="739"/>
      <c r="E2" s="637" t="s">
        <v>6</v>
      </c>
      <c r="F2" s="638">
        <f>COUNTIF(E10:E91,"Not POR")</f>
        <v>0</v>
      </c>
      <c r="G2" s="329"/>
      <c r="H2" s="330"/>
      <c r="I2" s="331"/>
    </row>
    <row r="3" spans="1:10" ht="19.5" customHeight="1">
      <c r="A3" s="630"/>
      <c r="B3" s="631"/>
      <c r="C3" s="738"/>
      <c r="D3" s="739"/>
      <c r="E3" s="639" t="s">
        <v>8</v>
      </c>
      <c r="F3" s="638">
        <f>COUNTIF(E10:E91,"CHN validation")</f>
        <v>0</v>
      </c>
      <c r="G3" s="329"/>
      <c r="H3" s="330"/>
      <c r="I3" s="331"/>
    </row>
    <row r="4" spans="1:10" ht="18.75" customHeight="1">
      <c r="A4" s="630"/>
      <c r="B4" s="631"/>
      <c r="C4" s="738"/>
      <c r="D4" s="739"/>
      <c r="E4" s="640" t="s">
        <v>9</v>
      </c>
      <c r="F4" s="638">
        <f>COUNTIF(E10:E91,"New Item")</f>
        <v>0</v>
      </c>
      <c r="G4" s="329"/>
      <c r="H4" s="330"/>
      <c r="I4" s="331"/>
    </row>
    <row r="5" spans="1:10" ht="19.5" customHeight="1">
      <c r="A5" s="641"/>
      <c r="B5" s="631"/>
      <c r="C5" s="738"/>
      <c r="D5" s="739"/>
      <c r="E5" s="642" t="s">
        <v>7</v>
      </c>
      <c r="F5" s="638">
        <f>COUNTIF(E10:E91,"Pending update")</f>
        <v>0</v>
      </c>
      <c r="G5" s="332"/>
      <c r="H5" s="333"/>
      <c r="I5" s="334"/>
    </row>
    <row r="6" spans="1:10" ht="18.75" customHeight="1">
      <c r="A6" s="630"/>
      <c r="B6" s="631"/>
      <c r="C6" s="738"/>
      <c r="D6" s="739"/>
      <c r="E6" s="643" t="s">
        <v>10</v>
      </c>
      <c r="F6" s="638">
        <f>COUNTIF(E10:E91,"Modified")</f>
        <v>0</v>
      </c>
      <c r="G6" s="329"/>
      <c r="H6" s="330"/>
      <c r="I6" s="331"/>
    </row>
    <row r="7" spans="1:10" ht="17.25" customHeight="1">
      <c r="A7" s="630"/>
      <c r="B7" s="631"/>
      <c r="C7" s="738"/>
      <c r="D7" s="739"/>
      <c r="E7" s="644" t="s">
        <v>11</v>
      </c>
      <c r="F7" s="638">
        <f>COUNTIF(E10:E91,"Ready")</f>
        <v>82</v>
      </c>
      <c r="G7" s="329"/>
      <c r="H7" s="330"/>
      <c r="I7" s="331"/>
    </row>
    <row r="8" spans="1:10" ht="18.75" customHeight="1" thickBot="1">
      <c r="A8" s="645"/>
      <c r="B8" s="646"/>
      <c r="C8" s="738"/>
      <c r="D8" s="739"/>
      <c r="E8" s="647" t="s">
        <v>12</v>
      </c>
      <c r="F8" s="638">
        <f>COUNTIF(E10:E91,"Not ready")</f>
        <v>0</v>
      </c>
      <c r="G8" s="336"/>
      <c r="H8" s="337"/>
      <c r="I8" s="338"/>
    </row>
    <row r="9" spans="1:10" ht="53.85" customHeight="1">
      <c r="A9" s="339" t="s">
        <v>13</v>
      </c>
      <c r="B9" s="340" t="s">
        <v>14</v>
      </c>
      <c r="C9" s="648" t="s">
        <v>2515</v>
      </c>
      <c r="D9" s="341" t="s">
        <v>207</v>
      </c>
      <c r="E9" s="649" t="s">
        <v>19</v>
      </c>
      <c r="F9" s="649" t="s">
        <v>20</v>
      </c>
      <c r="G9" s="342" t="s">
        <v>538</v>
      </c>
      <c r="H9" s="342" t="s">
        <v>539</v>
      </c>
      <c r="I9" s="340" t="s">
        <v>2516</v>
      </c>
      <c r="J9" s="342" t="s">
        <v>1820</v>
      </c>
    </row>
    <row r="10" spans="1:10" ht="18" customHeight="1">
      <c r="A10" s="735">
        <v>1</v>
      </c>
      <c r="B10" s="650" t="s">
        <v>25</v>
      </c>
      <c r="C10" s="651" t="s">
        <v>2517</v>
      </c>
      <c r="D10" s="650"/>
      <c r="E10" s="652" t="s">
        <v>11</v>
      </c>
      <c r="F10" s="653"/>
      <c r="G10" s="654"/>
      <c r="H10" s="654"/>
      <c r="I10" s="655" t="s">
        <v>2518</v>
      </c>
      <c r="J10" s="656"/>
    </row>
    <row r="11" spans="1:10" ht="18" customHeight="1">
      <c r="A11" s="735"/>
      <c r="B11" s="650" t="s">
        <v>25</v>
      </c>
      <c r="C11" s="657" t="s">
        <v>2519</v>
      </c>
      <c r="D11" s="658" t="s">
        <v>1823</v>
      </c>
      <c r="E11" s="652" t="s">
        <v>11</v>
      </c>
      <c r="F11" s="653"/>
      <c r="G11" s="654"/>
      <c r="H11" s="654"/>
      <c r="I11" s="655"/>
      <c r="J11" s="656"/>
    </row>
    <row r="12" spans="1:10" ht="18" customHeight="1">
      <c r="A12" s="735">
        <v>2</v>
      </c>
      <c r="B12" s="650" t="s">
        <v>25</v>
      </c>
      <c r="C12" s="651" t="s">
        <v>2520</v>
      </c>
      <c r="D12" s="650"/>
      <c r="E12" s="652" t="s">
        <v>11</v>
      </c>
      <c r="F12" s="653"/>
      <c r="G12" s="654"/>
      <c r="H12" s="654" t="s">
        <v>2521</v>
      </c>
      <c r="I12" s="654"/>
      <c r="J12" s="656"/>
    </row>
    <row r="13" spans="1:10" ht="18" customHeight="1">
      <c r="A13" s="735"/>
      <c r="B13" s="650" t="s">
        <v>25</v>
      </c>
      <c r="C13" s="657" t="s">
        <v>2519</v>
      </c>
      <c r="D13" s="658" t="s">
        <v>1821</v>
      </c>
      <c r="E13" s="652" t="s">
        <v>11</v>
      </c>
      <c r="F13" s="653"/>
      <c r="G13" s="655"/>
      <c r="H13" s="654"/>
      <c r="I13" s="655"/>
      <c r="J13" s="656"/>
    </row>
    <row r="14" spans="1:10" ht="18" customHeight="1">
      <c r="A14" s="735">
        <v>3</v>
      </c>
      <c r="B14" s="650" t="s">
        <v>25</v>
      </c>
      <c r="C14" s="651" t="s">
        <v>2522</v>
      </c>
      <c r="D14" s="658"/>
      <c r="E14" s="652" t="s">
        <v>11</v>
      </c>
      <c r="F14" s="659"/>
      <c r="G14" s="654" t="s">
        <v>2521</v>
      </c>
      <c r="H14" s="654"/>
      <c r="I14" s="654"/>
      <c r="J14" s="656"/>
    </row>
    <row r="15" spans="1:10" ht="18" customHeight="1">
      <c r="A15" s="735"/>
      <c r="B15" s="650" t="s">
        <v>25</v>
      </c>
      <c r="C15" s="657" t="s">
        <v>2519</v>
      </c>
      <c r="D15" s="658" t="s">
        <v>2523</v>
      </c>
      <c r="E15" s="652" t="s">
        <v>11</v>
      </c>
      <c r="F15" s="659"/>
      <c r="G15" s="654"/>
      <c r="H15" s="654"/>
      <c r="I15" s="660"/>
      <c r="J15" s="656"/>
    </row>
    <row r="16" spans="1:10" ht="18" customHeight="1">
      <c r="A16" s="735">
        <v>4</v>
      </c>
      <c r="B16" s="650" t="s">
        <v>25</v>
      </c>
      <c r="C16" s="651" t="s">
        <v>2524</v>
      </c>
      <c r="D16" s="650"/>
      <c r="E16" s="652" t="s">
        <v>11</v>
      </c>
      <c r="F16" s="661"/>
      <c r="G16" s="662"/>
      <c r="H16" s="662"/>
      <c r="I16" s="663" t="s">
        <v>2525</v>
      </c>
      <c r="J16" s="656"/>
    </row>
    <row r="17" spans="1:10" ht="18" customHeight="1">
      <c r="A17" s="735"/>
      <c r="B17" s="650" t="s">
        <v>25</v>
      </c>
      <c r="C17" s="657" t="s">
        <v>2519</v>
      </c>
      <c r="D17" s="658" t="s">
        <v>1823</v>
      </c>
      <c r="E17" s="652" t="s">
        <v>11</v>
      </c>
      <c r="F17" s="661"/>
      <c r="G17" s="662"/>
      <c r="H17" s="662"/>
      <c r="I17" s="663"/>
      <c r="J17" s="656"/>
    </row>
    <row r="18" spans="1:10" ht="18" customHeight="1">
      <c r="A18" s="735">
        <v>5</v>
      </c>
      <c r="B18" s="650" t="s">
        <v>25</v>
      </c>
      <c r="C18" s="651" t="s">
        <v>2526</v>
      </c>
      <c r="D18" s="664"/>
      <c r="E18" s="652" t="s">
        <v>11</v>
      </c>
      <c r="F18" s="661"/>
      <c r="G18" s="662"/>
      <c r="H18" s="662"/>
      <c r="I18" s="663"/>
      <c r="J18" s="656"/>
    </row>
    <row r="19" spans="1:10" ht="18" customHeight="1">
      <c r="A19" s="735"/>
      <c r="B19" s="650" t="s">
        <v>25</v>
      </c>
      <c r="C19" s="657" t="s">
        <v>2519</v>
      </c>
      <c r="D19" s="658" t="s">
        <v>1823</v>
      </c>
      <c r="E19" s="652" t="s">
        <v>11</v>
      </c>
      <c r="F19" s="661"/>
      <c r="G19" s="662"/>
      <c r="H19" s="662"/>
      <c r="I19" s="663"/>
      <c r="J19" s="656"/>
    </row>
    <row r="20" spans="1:10" ht="18" customHeight="1">
      <c r="A20" s="735">
        <v>6</v>
      </c>
      <c r="B20" s="650" t="s">
        <v>25</v>
      </c>
      <c r="C20" s="651" t="s">
        <v>2527</v>
      </c>
      <c r="D20" s="664"/>
      <c r="E20" s="652" t="s">
        <v>11</v>
      </c>
      <c r="F20" s="661"/>
      <c r="G20" s="662"/>
      <c r="H20" s="662"/>
      <c r="I20" s="663"/>
      <c r="J20" s="656"/>
    </row>
    <row r="21" spans="1:10" ht="18" customHeight="1">
      <c r="A21" s="735"/>
      <c r="B21" s="650" t="s">
        <v>25</v>
      </c>
      <c r="C21" s="657" t="s">
        <v>2528</v>
      </c>
      <c r="D21" s="658" t="s">
        <v>1823</v>
      </c>
      <c r="E21" s="652" t="s">
        <v>11</v>
      </c>
      <c r="F21" s="661"/>
      <c r="G21" s="662"/>
      <c r="H21" s="662"/>
      <c r="I21" s="663"/>
      <c r="J21" s="656"/>
    </row>
    <row r="22" spans="1:10" ht="18" customHeight="1">
      <c r="A22" s="735"/>
      <c r="B22" s="650" t="s">
        <v>25</v>
      </c>
      <c r="C22" s="665" t="s">
        <v>2529</v>
      </c>
      <c r="D22" s="658" t="s">
        <v>1823</v>
      </c>
      <c r="E22" s="652" t="s">
        <v>11</v>
      </c>
      <c r="F22" s="661"/>
      <c r="G22" s="662"/>
      <c r="H22" s="662"/>
      <c r="I22" s="663"/>
      <c r="J22" s="656"/>
    </row>
    <row r="23" spans="1:10" ht="18" customHeight="1">
      <c r="A23" s="735">
        <v>7</v>
      </c>
      <c r="B23" s="650" t="s">
        <v>25</v>
      </c>
      <c r="C23" s="651" t="s">
        <v>2530</v>
      </c>
      <c r="D23" s="650"/>
      <c r="E23" s="652" t="s">
        <v>11</v>
      </c>
      <c r="F23" s="659"/>
      <c r="G23" s="662"/>
      <c r="H23" s="662"/>
      <c r="I23" s="663"/>
      <c r="J23" s="656"/>
    </row>
    <row r="24" spans="1:10" ht="18" customHeight="1">
      <c r="A24" s="735"/>
      <c r="B24" s="650" t="s">
        <v>25</v>
      </c>
      <c r="C24" s="657" t="s">
        <v>2519</v>
      </c>
      <c r="D24" s="658" t="s">
        <v>1823</v>
      </c>
      <c r="E24" s="652" t="s">
        <v>11</v>
      </c>
      <c r="F24" s="659"/>
      <c r="G24" s="662"/>
      <c r="H24" s="662"/>
      <c r="I24" s="663"/>
      <c r="J24" s="656"/>
    </row>
    <row r="25" spans="1:10" ht="18" customHeight="1">
      <c r="A25" s="735">
        <v>8</v>
      </c>
      <c r="B25" s="650" t="s">
        <v>25</v>
      </c>
      <c r="C25" s="651" t="s">
        <v>2531</v>
      </c>
      <c r="D25" s="650"/>
      <c r="E25" s="652" t="s">
        <v>11</v>
      </c>
      <c r="F25" s="659"/>
      <c r="G25" s="662"/>
      <c r="H25" s="662"/>
      <c r="I25" s="663"/>
      <c r="J25" s="656"/>
    </row>
    <row r="26" spans="1:10" ht="18" customHeight="1">
      <c r="A26" s="735"/>
      <c r="B26" s="650" t="s">
        <v>25</v>
      </c>
      <c r="C26" s="657" t="s">
        <v>2528</v>
      </c>
      <c r="D26" s="658" t="s">
        <v>1823</v>
      </c>
      <c r="E26" s="652" t="s">
        <v>11</v>
      </c>
      <c r="F26" s="659"/>
      <c r="G26" s="662"/>
      <c r="H26" s="662"/>
      <c r="I26" s="663"/>
      <c r="J26" s="656"/>
    </row>
    <row r="27" spans="1:10" ht="18" customHeight="1">
      <c r="A27" s="735"/>
      <c r="B27" s="650" t="s">
        <v>25</v>
      </c>
      <c r="C27" s="665" t="s">
        <v>2529</v>
      </c>
      <c r="D27" s="658" t="s">
        <v>1823</v>
      </c>
      <c r="E27" s="652" t="s">
        <v>11</v>
      </c>
      <c r="F27" s="659"/>
      <c r="G27" s="662"/>
      <c r="H27" s="662"/>
      <c r="I27" s="663"/>
      <c r="J27" s="656"/>
    </row>
    <row r="28" spans="1:10" ht="18" customHeight="1">
      <c r="A28" s="735">
        <f>A25+1</f>
        <v>9</v>
      </c>
      <c r="B28" s="650" t="s">
        <v>25</v>
      </c>
      <c r="C28" s="651" t="s">
        <v>2532</v>
      </c>
      <c r="D28" s="650"/>
      <c r="E28" s="652" t="s">
        <v>11</v>
      </c>
      <c r="F28" s="659"/>
      <c r="G28" s="662"/>
      <c r="H28" s="662"/>
      <c r="I28" s="663"/>
      <c r="J28" s="656"/>
    </row>
    <row r="29" spans="1:10" ht="18" customHeight="1">
      <c r="A29" s="735"/>
      <c r="B29" s="650" t="s">
        <v>25</v>
      </c>
      <c r="C29" s="665" t="s">
        <v>2529</v>
      </c>
      <c r="D29" s="658" t="s">
        <v>1823</v>
      </c>
      <c r="E29" s="652" t="s">
        <v>11</v>
      </c>
      <c r="F29" s="659"/>
      <c r="G29" s="662"/>
      <c r="H29" s="662"/>
      <c r="I29" s="663"/>
      <c r="J29" s="656"/>
    </row>
    <row r="30" spans="1:10" ht="18" customHeight="1">
      <c r="A30" s="735">
        <v>10</v>
      </c>
      <c r="B30" s="650" t="s">
        <v>25</v>
      </c>
      <c r="C30" s="651" t="s">
        <v>2533</v>
      </c>
      <c r="D30" s="650"/>
      <c r="E30" s="652" t="s">
        <v>11</v>
      </c>
      <c r="F30" s="659"/>
      <c r="G30" s="662"/>
      <c r="H30" s="662"/>
      <c r="I30" s="663"/>
      <c r="J30" s="656"/>
    </row>
    <row r="31" spans="1:10" ht="18" customHeight="1">
      <c r="A31" s="735"/>
      <c r="B31" s="650" t="s">
        <v>25</v>
      </c>
      <c r="C31" s="657" t="s">
        <v>2528</v>
      </c>
      <c r="D31" s="658" t="s">
        <v>1823</v>
      </c>
      <c r="E31" s="652" t="s">
        <v>11</v>
      </c>
      <c r="F31" s="659"/>
      <c r="G31" s="662"/>
      <c r="H31" s="662"/>
      <c r="I31" s="663"/>
      <c r="J31" s="656"/>
    </row>
    <row r="32" spans="1:10" ht="18" customHeight="1">
      <c r="A32" s="735"/>
      <c r="B32" s="650" t="s">
        <v>25</v>
      </c>
      <c r="C32" s="665" t="s">
        <v>2529</v>
      </c>
      <c r="D32" s="658" t="s">
        <v>1823</v>
      </c>
      <c r="E32" s="652" t="s">
        <v>11</v>
      </c>
      <c r="F32" s="659"/>
      <c r="G32" s="662"/>
      <c r="H32" s="662"/>
      <c r="I32" s="663"/>
      <c r="J32" s="656"/>
    </row>
    <row r="33" spans="1:10" ht="18" customHeight="1">
      <c r="A33" s="735">
        <v>11</v>
      </c>
      <c r="B33" s="650" t="s">
        <v>25</v>
      </c>
      <c r="C33" s="651" t="s">
        <v>2534</v>
      </c>
      <c r="D33" s="650"/>
      <c r="E33" s="652" t="s">
        <v>11</v>
      </c>
      <c r="F33" s="659"/>
      <c r="G33" s="662"/>
      <c r="H33" s="662"/>
      <c r="I33" s="663"/>
      <c r="J33" s="656"/>
    </row>
    <row r="34" spans="1:10" ht="18" customHeight="1">
      <c r="A34" s="735"/>
      <c r="B34" s="650" t="s">
        <v>25</v>
      </c>
      <c r="C34" s="657" t="s">
        <v>2535</v>
      </c>
      <c r="D34" s="658" t="s">
        <v>2536</v>
      </c>
      <c r="E34" s="652" t="s">
        <v>11</v>
      </c>
      <c r="F34" s="659"/>
      <c r="G34" s="662"/>
      <c r="H34" s="662"/>
      <c r="I34" s="663"/>
      <c r="J34" s="656"/>
    </row>
    <row r="35" spans="1:10" ht="18" customHeight="1">
      <c r="A35" s="735"/>
      <c r="B35" s="650" t="s">
        <v>25</v>
      </c>
      <c r="C35" s="665" t="s">
        <v>2529</v>
      </c>
      <c r="D35" s="658" t="s">
        <v>1823</v>
      </c>
      <c r="E35" s="652" t="s">
        <v>11</v>
      </c>
      <c r="F35" s="659"/>
      <c r="G35" s="662"/>
      <c r="H35" s="662"/>
      <c r="I35" s="663"/>
      <c r="J35" s="656"/>
    </row>
    <row r="36" spans="1:10" ht="18" customHeight="1">
      <c r="A36" s="735">
        <v>12</v>
      </c>
      <c r="B36" s="650" t="s">
        <v>25</v>
      </c>
      <c r="C36" s="651" t="s">
        <v>2537</v>
      </c>
      <c r="D36" s="650"/>
      <c r="E36" s="652" t="s">
        <v>11</v>
      </c>
      <c r="F36" s="659"/>
      <c r="G36" s="662"/>
      <c r="H36" s="662"/>
      <c r="I36" s="663"/>
      <c r="J36" s="656"/>
    </row>
    <row r="37" spans="1:10" ht="18" customHeight="1">
      <c r="A37" s="735"/>
      <c r="B37" s="650" t="s">
        <v>25</v>
      </c>
      <c r="C37" s="665" t="s">
        <v>2529</v>
      </c>
      <c r="D37" s="658" t="s">
        <v>1823</v>
      </c>
      <c r="E37" s="652" t="s">
        <v>11</v>
      </c>
      <c r="F37" s="659"/>
      <c r="G37" s="662"/>
      <c r="H37" s="662"/>
      <c r="I37" s="663"/>
      <c r="J37" s="656"/>
    </row>
    <row r="38" spans="1:10" ht="18" customHeight="1">
      <c r="A38" s="735">
        <v>13</v>
      </c>
      <c r="B38" s="650" t="s">
        <v>25</v>
      </c>
      <c r="C38" s="651" t="s">
        <v>2538</v>
      </c>
      <c r="D38" s="650"/>
      <c r="E38" s="652" t="s">
        <v>11</v>
      </c>
      <c r="F38" s="659"/>
      <c r="G38" s="662"/>
      <c r="H38" s="662"/>
      <c r="I38" s="663"/>
      <c r="J38" s="656"/>
    </row>
    <row r="39" spans="1:10" ht="18" customHeight="1">
      <c r="A39" s="735"/>
      <c r="B39" s="650" t="s">
        <v>25</v>
      </c>
      <c r="C39" s="657" t="s">
        <v>2528</v>
      </c>
      <c r="D39" s="658" t="s">
        <v>1823</v>
      </c>
      <c r="E39" s="652" t="s">
        <v>11</v>
      </c>
      <c r="F39" s="659"/>
      <c r="G39" s="662"/>
      <c r="H39" s="662"/>
      <c r="I39" s="663"/>
      <c r="J39" s="656"/>
    </row>
    <row r="40" spans="1:10" ht="18" customHeight="1">
      <c r="A40" s="735"/>
      <c r="B40" s="650" t="s">
        <v>25</v>
      </c>
      <c r="C40" s="665" t="s">
        <v>2529</v>
      </c>
      <c r="D40" s="658" t="s">
        <v>1823</v>
      </c>
      <c r="E40" s="652" t="s">
        <v>11</v>
      </c>
      <c r="F40" s="659"/>
      <c r="G40" s="662"/>
      <c r="H40" s="662"/>
      <c r="I40" s="663"/>
      <c r="J40" s="656"/>
    </row>
    <row r="41" spans="1:10" ht="18" customHeight="1">
      <c r="A41" s="735">
        <v>14</v>
      </c>
      <c r="B41" s="650" t="s">
        <v>25</v>
      </c>
      <c r="C41" s="651" t="s">
        <v>2539</v>
      </c>
      <c r="D41" s="650"/>
      <c r="E41" s="652" t="s">
        <v>11</v>
      </c>
      <c r="F41" s="659"/>
      <c r="G41" s="662"/>
      <c r="H41" s="662"/>
      <c r="I41" s="663"/>
      <c r="J41" s="656"/>
    </row>
    <row r="42" spans="1:10" ht="18" customHeight="1">
      <c r="A42" s="735"/>
      <c r="B42" s="650" t="s">
        <v>25</v>
      </c>
      <c r="C42" s="665" t="s">
        <v>2529</v>
      </c>
      <c r="D42" s="658" t="s">
        <v>1823</v>
      </c>
      <c r="E42" s="652" t="s">
        <v>11</v>
      </c>
      <c r="F42" s="659"/>
      <c r="G42" s="662"/>
      <c r="H42" s="662"/>
      <c r="I42" s="663"/>
      <c r="J42" s="656"/>
    </row>
    <row r="43" spans="1:10" ht="18" customHeight="1">
      <c r="A43" s="735">
        <v>15</v>
      </c>
      <c r="B43" s="650" t="s">
        <v>25</v>
      </c>
      <c r="C43" s="651" t="s">
        <v>2540</v>
      </c>
      <c r="D43" s="650"/>
      <c r="E43" s="652" t="s">
        <v>11</v>
      </c>
      <c r="F43" s="659"/>
      <c r="G43" s="662"/>
      <c r="H43" s="662"/>
      <c r="I43" s="663"/>
      <c r="J43" s="656"/>
    </row>
    <row r="44" spans="1:10" ht="18" customHeight="1">
      <c r="A44" s="735"/>
      <c r="B44" s="650" t="s">
        <v>25</v>
      </c>
      <c r="C44" s="657" t="s">
        <v>2541</v>
      </c>
      <c r="D44" s="664"/>
      <c r="E44" s="652" t="s">
        <v>11</v>
      </c>
      <c r="F44" s="659"/>
      <c r="G44" s="662"/>
      <c r="H44" s="662"/>
      <c r="I44" s="663"/>
      <c r="J44" s="656"/>
    </row>
    <row r="45" spans="1:10" ht="18" customHeight="1">
      <c r="A45" s="735"/>
      <c r="B45" s="650" t="s">
        <v>25</v>
      </c>
      <c r="C45" s="657" t="s">
        <v>2542</v>
      </c>
      <c r="D45" s="664"/>
      <c r="E45" s="652" t="s">
        <v>11</v>
      </c>
      <c r="F45" s="659"/>
      <c r="G45" s="662"/>
      <c r="H45" s="662"/>
      <c r="I45" s="663"/>
      <c r="J45" s="656"/>
    </row>
    <row r="46" spans="1:10" ht="18" customHeight="1">
      <c r="A46" s="735"/>
      <c r="B46" s="650" t="s">
        <v>25</v>
      </c>
      <c r="C46" s="657" t="s">
        <v>2543</v>
      </c>
      <c r="D46" s="658" t="s">
        <v>2544</v>
      </c>
      <c r="E46" s="652" t="s">
        <v>11</v>
      </c>
      <c r="F46" s="659"/>
      <c r="G46" s="662"/>
      <c r="H46" s="662"/>
      <c r="I46" s="663"/>
      <c r="J46" s="656"/>
    </row>
    <row r="47" spans="1:10" ht="18" customHeight="1">
      <c r="A47" s="735"/>
      <c r="B47" s="650" t="s">
        <v>25</v>
      </c>
      <c r="C47" s="657" t="s">
        <v>2545</v>
      </c>
      <c r="D47" s="658" t="s">
        <v>2546</v>
      </c>
      <c r="E47" s="652" t="s">
        <v>11</v>
      </c>
      <c r="F47" s="659"/>
      <c r="G47" s="662"/>
      <c r="H47" s="662"/>
      <c r="I47" s="663"/>
      <c r="J47" s="656"/>
    </row>
    <row r="48" spans="1:10" ht="18" customHeight="1">
      <c r="A48" s="735"/>
      <c r="B48" s="650" t="s">
        <v>25</v>
      </c>
      <c r="C48" s="665" t="s">
        <v>2547</v>
      </c>
      <c r="D48" s="658"/>
      <c r="E48" s="652" t="s">
        <v>11</v>
      </c>
      <c r="F48" s="659"/>
      <c r="G48" s="662"/>
      <c r="H48" s="662"/>
      <c r="I48" s="663"/>
      <c r="J48" s="656"/>
    </row>
    <row r="49" spans="1:10" ht="18" customHeight="1">
      <c r="A49" s="735"/>
      <c r="B49" s="650" t="s">
        <v>25</v>
      </c>
      <c r="C49" s="657" t="s">
        <v>2519</v>
      </c>
      <c r="D49" s="658" t="s">
        <v>1823</v>
      </c>
      <c r="E49" s="652" t="s">
        <v>11</v>
      </c>
      <c r="F49" s="659"/>
      <c r="G49" s="662"/>
      <c r="H49" s="662"/>
      <c r="I49" s="663"/>
      <c r="J49" s="656"/>
    </row>
    <row r="50" spans="1:10" ht="18" customHeight="1">
      <c r="A50" s="735">
        <v>16</v>
      </c>
      <c r="B50" s="650" t="s">
        <v>25</v>
      </c>
      <c r="C50" s="651" t="s">
        <v>2548</v>
      </c>
      <c r="D50" s="650"/>
      <c r="E50" s="652" t="s">
        <v>11</v>
      </c>
      <c r="F50" s="659"/>
      <c r="G50" s="662"/>
      <c r="H50" s="662"/>
      <c r="I50" s="663"/>
      <c r="J50" s="656"/>
    </row>
    <row r="51" spans="1:10" ht="18" customHeight="1">
      <c r="A51" s="735"/>
      <c r="B51" s="650" t="s">
        <v>25</v>
      </c>
      <c r="C51" s="657" t="s">
        <v>2549</v>
      </c>
      <c r="D51" s="664"/>
      <c r="E51" s="652" t="s">
        <v>11</v>
      </c>
      <c r="F51" s="659"/>
      <c r="G51" s="662"/>
      <c r="H51" s="662"/>
      <c r="I51" s="663"/>
      <c r="J51" s="656"/>
    </row>
    <row r="52" spans="1:10" ht="18" customHeight="1">
      <c r="A52" s="735"/>
      <c r="B52" s="650" t="s">
        <v>25</v>
      </c>
      <c r="C52" s="657" t="s">
        <v>1822</v>
      </c>
      <c r="D52" s="664"/>
      <c r="E52" s="652" t="s">
        <v>11</v>
      </c>
      <c r="F52" s="659"/>
      <c r="G52" s="662"/>
      <c r="H52" s="662"/>
      <c r="I52" s="663"/>
      <c r="J52" s="656"/>
    </row>
    <row r="53" spans="1:10" ht="18" customHeight="1">
      <c r="A53" s="735"/>
      <c r="B53" s="650" t="s">
        <v>25</v>
      </c>
      <c r="C53" s="657" t="s">
        <v>2550</v>
      </c>
      <c r="D53" s="658" t="s">
        <v>2551</v>
      </c>
      <c r="E53" s="652" t="s">
        <v>11</v>
      </c>
      <c r="F53" s="659"/>
      <c r="G53" s="662"/>
      <c r="H53" s="662"/>
      <c r="I53" s="663"/>
      <c r="J53" s="656"/>
    </row>
    <row r="54" spans="1:10" ht="18" customHeight="1">
      <c r="A54" s="735"/>
      <c r="B54" s="650" t="s">
        <v>25</v>
      </c>
      <c r="C54" s="657" t="s">
        <v>2552</v>
      </c>
      <c r="D54" s="658" t="s">
        <v>2553</v>
      </c>
      <c r="E54" s="652" t="s">
        <v>11</v>
      </c>
      <c r="F54" s="659"/>
      <c r="G54" s="662"/>
      <c r="H54" s="662"/>
      <c r="I54" s="663"/>
      <c r="J54" s="656"/>
    </row>
    <row r="55" spans="1:10" ht="18" customHeight="1">
      <c r="A55" s="735"/>
      <c r="B55" s="650" t="s">
        <v>25</v>
      </c>
      <c r="C55" s="665" t="s">
        <v>2547</v>
      </c>
      <c r="D55" s="658"/>
      <c r="E55" s="652" t="s">
        <v>11</v>
      </c>
      <c r="F55" s="659"/>
      <c r="G55" s="662"/>
      <c r="H55" s="662"/>
      <c r="I55" s="663"/>
      <c r="J55" s="656"/>
    </row>
    <row r="56" spans="1:10" ht="18" customHeight="1">
      <c r="A56" s="735"/>
      <c r="B56" s="650" t="s">
        <v>25</v>
      </c>
      <c r="C56" s="657" t="s">
        <v>2519</v>
      </c>
      <c r="D56" s="658" t="s">
        <v>1823</v>
      </c>
      <c r="E56" s="652" t="s">
        <v>11</v>
      </c>
      <c r="F56" s="659"/>
      <c r="G56" s="662"/>
      <c r="H56" s="662"/>
      <c r="I56" s="663"/>
      <c r="J56" s="656"/>
    </row>
    <row r="57" spans="1:10" ht="18" customHeight="1">
      <c r="A57" s="735">
        <v>17</v>
      </c>
      <c r="B57" s="650" t="s">
        <v>25</v>
      </c>
      <c r="C57" s="651" t="s">
        <v>2554</v>
      </c>
      <c r="D57" s="650"/>
      <c r="E57" s="652" t="s">
        <v>11</v>
      </c>
      <c r="F57" s="659"/>
      <c r="G57" s="662"/>
      <c r="H57" s="662"/>
      <c r="I57" s="663"/>
      <c r="J57" s="656"/>
    </row>
    <row r="58" spans="1:10" ht="18" customHeight="1">
      <c r="A58" s="735"/>
      <c r="B58" s="650" t="s">
        <v>25</v>
      </c>
      <c r="C58" s="657" t="s">
        <v>2519</v>
      </c>
      <c r="D58" s="658" t="s">
        <v>1823</v>
      </c>
      <c r="E58" s="652" t="s">
        <v>11</v>
      </c>
      <c r="F58" s="659"/>
      <c r="G58" s="662"/>
      <c r="H58" s="662"/>
      <c r="I58" s="663"/>
      <c r="J58" s="656"/>
    </row>
    <row r="59" spans="1:10" ht="18" customHeight="1">
      <c r="A59" s="735">
        <v>18</v>
      </c>
      <c r="B59" s="650" t="s">
        <v>25</v>
      </c>
      <c r="C59" s="651" t="s">
        <v>2555</v>
      </c>
      <c r="D59" s="650"/>
      <c r="E59" s="652" t="s">
        <v>11</v>
      </c>
      <c r="F59" s="659"/>
      <c r="G59" s="662"/>
      <c r="H59" s="662"/>
      <c r="I59" s="663"/>
      <c r="J59" s="656"/>
    </row>
    <row r="60" spans="1:10" ht="18" customHeight="1">
      <c r="A60" s="735"/>
      <c r="B60" s="650" t="s">
        <v>25</v>
      </c>
      <c r="C60" s="657" t="s">
        <v>2519</v>
      </c>
      <c r="D60" s="658" t="s">
        <v>1823</v>
      </c>
      <c r="E60" s="652" t="s">
        <v>11</v>
      </c>
      <c r="F60" s="659"/>
      <c r="G60" s="662"/>
      <c r="H60" s="662"/>
      <c r="I60" s="663"/>
      <c r="J60" s="656"/>
    </row>
    <row r="61" spans="1:10" ht="18" customHeight="1">
      <c r="A61" s="735">
        <v>19</v>
      </c>
      <c r="B61" s="650" t="s">
        <v>25</v>
      </c>
      <c r="C61" s="651" t="s">
        <v>2556</v>
      </c>
      <c r="D61" s="650"/>
      <c r="E61" s="652" t="s">
        <v>11</v>
      </c>
      <c r="F61" s="659"/>
      <c r="G61" s="662"/>
      <c r="H61" s="662"/>
      <c r="I61" s="663"/>
      <c r="J61" s="656"/>
    </row>
    <row r="62" spans="1:10" ht="18" customHeight="1">
      <c r="A62" s="735"/>
      <c r="B62" s="650" t="s">
        <v>25</v>
      </c>
      <c r="C62" s="657" t="s">
        <v>2528</v>
      </c>
      <c r="D62" s="658" t="s">
        <v>1823</v>
      </c>
      <c r="E62" s="652" t="s">
        <v>11</v>
      </c>
      <c r="F62" s="659"/>
      <c r="G62" s="662"/>
      <c r="H62" s="662"/>
      <c r="I62" s="663"/>
      <c r="J62" s="656"/>
    </row>
    <row r="63" spans="1:10" ht="18" customHeight="1">
      <c r="A63" s="735"/>
      <c r="B63" s="650" t="s">
        <v>25</v>
      </c>
      <c r="C63" s="657" t="s">
        <v>2519</v>
      </c>
      <c r="D63" s="658" t="s">
        <v>1823</v>
      </c>
      <c r="E63" s="652" t="s">
        <v>11</v>
      </c>
      <c r="F63" s="659"/>
      <c r="G63" s="662"/>
      <c r="H63" s="662"/>
      <c r="I63" s="663"/>
      <c r="J63" s="656"/>
    </row>
    <row r="64" spans="1:10" ht="18" customHeight="1">
      <c r="A64" s="735">
        <v>20</v>
      </c>
      <c r="B64" s="650" t="s">
        <v>25</v>
      </c>
      <c r="C64" s="651" t="s">
        <v>2557</v>
      </c>
      <c r="D64" s="650"/>
      <c r="E64" s="652" t="s">
        <v>11</v>
      </c>
      <c r="F64" s="659"/>
      <c r="G64" s="662"/>
      <c r="H64" s="662"/>
      <c r="I64" s="663"/>
      <c r="J64" s="656"/>
    </row>
    <row r="65" spans="1:10" ht="18" customHeight="1">
      <c r="A65" s="735"/>
      <c r="B65" s="650" t="s">
        <v>25</v>
      </c>
      <c r="C65" s="657" t="s">
        <v>2519</v>
      </c>
      <c r="D65" s="658" t="s">
        <v>1823</v>
      </c>
      <c r="E65" s="652" t="s">
        <v>11</v>
      </c>
      <c r="F65" s="659"/>
      <c r="G65" s="662"/>
      <c r="H65" s="662"/>
      <c r="I65" s="663"/>
      <c r="J65" s="656"/>
    </row>
    <row r="66" spans="1:10" ht="18" customHeight="1">
      <c r="A66" s="735">
        <v>21</v>
      </c>
      <c r="B66" s="650" t="s">
        <v>25</v>
      </c>
      <c r="C66" s="651" t="s">
        <v>2558</v>
      </c>
      <c r="D66" s="650"/>
      <c r="E66" s="652" t="s">
        <v>11</v>
      </c>
      <c r="F66" s="659"/>
      <c r="G66" s="662"/>
      <c r="H66" s="662"/>
      <c r="I66" s="663"/>
      <c r="J66" s="656"/>
    </row>
    <row r="67" spans="1:10" ht="18" customHeight="1">
      <c r="A67" s="735"/>
      <c r="B67" s="650" t="s">
        <v>25</v>
      </c>
      <c r="C67" s="657" t="s">
        <v>2528</v>
      </c>
      <c r="D67" s="658" t="s">
        <v>1823</v>
      </c>
      <c r="E67" s="652" t="s">
        <v>11</v>
      </c>
      <c r="F67" s="659"/>
      <c r="G67" s="662"/>
      <c r="H67" s="662"/>
      <c r="I67" s="663"/>
      <c r="J67" s="656"/>
    </row>
    <row r="68" spans="1:10" ht="18" customHeight="1">
      <c r="A68" s="735"/>
      <c r="B68" s="650" t="s">
        <v>25</v>
      </c>
      <c r="C68" s="657" t="s">
        <v>2519</v>
      </c>
      <c r="D68" s="658" t="s">
        <v>1823</v>
      </c>
      <c r="E68" s="652" t="s">
        <v>11</v>
      </c>
      <c r="F68" s="659"/>
      <c r="G68" s="662"/>
      <c r="H68" s="662"/>
      <c r="I68" s="663"/>
      <c r="J68" s="656"/>
    </row>
    <row r="69" spans="1:10" ht="18" customHeight="1">
      <c r="A69" s="735">
        <v>22</v>
      </c>
      <c r="B69" s="650" t="s">
        <v>25</v>
      </c>
      <c r="C69" s="651" t="s">
        <v>2559</v>
      </c>
      <c r="D69" s="650"/>
      <c r="E69" s="652" t="s">
        <v>11</v>
      </c>
      <c r="F69" s="659"/>
      <c r="G69" s="662"/>
      <c r="H69" s="662"/>
      <c r="I69" s="663"/>
      <c r="J69" s="656"/>
    </row>
    <row r="70" spans="1:10" ht="18" customHeight="1">
      <c r="A70" s="735"/>
      <c r="B70" s="650" t="s">
        <v>25</v>
      </c>
      <c r="C70" s="657" t="s">
        <v>2519</v>
      </c>
      <c r="D70" s="658" t="s">
        <v>1823</v>
      </c>
      <c r="E70" s="652" t="s">
        <v>11</v>
      </c>
      <c r="F70" s="659"/>
      <c r="G70" s="662"/>
      <c r="H70" s="662"/>
      <c r="I70" s="663"/>
      <c r="J70" s="656"/>
    </row>
    <row r="71" spans="1:10" ht="18" customHeight="1">
      <c r="A71" s="740">
        <v>23</v>
      </c>
      <c r="B71" s="650" t="s">
        <v>25</v>
      </c>
      <c r="C71" s="651" t="s">
        <v>2560</v>
      </c>
      <c r="D71" s="650"/>
      <c r="E71" s="652" t="s">
        <v>11</v>
      </c>
      <c r="F71" s="659"/>
      <c r="G71" s="662"/>
      <c r="H71" s="662"/>
      <c r="I71" s="663"/>
      <c r="J71" s="656"/>
    </row>
    <row r="72" spans="1:10" ht="18" customHeight="1">
      <c r="A72" s="740"/>
      <c r="B72" s="650" t="s">
        <v>25</v>
      </c>
      <c r="C72" s="657" t="s">
        <v>2528</v>
      </c>
      <c r="D72" s="658" t="s">
        <v>1823</v>
      </c>
      <c r="E72" s="652" t="s">
        <v>11</v>
      </c>
      <c r="F72" s="659"/>
      <c r="G72" s="662"/>
      <c r="H72" s="662"/>
      <c r="I72" s="663"/>
      <c r="J72" s="656"/>
    </row>
    <row r="73" spans="1:10" ht="18" customHeight="1">
      <c r="A73" s="740"/>
      <c r="B73" s="650" t="s">
        <v>25</v>
      </c>
      <c r="C73" s="657" t="s">
        <v>2519</v>
      </c>
      <c r="D73" s="658" t="s">
        <v>1823</v>
      </c>
      <c r="E73" s="652" t="s">
        <v>11</v>
      </c>
      <c r="F73" s="659"/>
      <c r="G73" s="662"/>
      <c r="H73" s="662"/>
      <c r="I73" s="663"/>
      <c r="J73" s="656"/>
    </row>
    <row r="74" spans="1:10" ht="18" customHeight="1">
      <c r="A74" s="740">
        <v>24</v>
      </c>
      <c r="B74" s="650" t="s">
        <v>25</v>
      </c>
      <c r="C74" s="651" t="s">
        <v>2561</v>
      </c>
      <c r="D74" s="664"/>
      <c r="E74" s="652" t="s">
        <v>11</v>
      </c>
      <c r="F74" s="659"/>
      <c r="G74" s="662"/>
      <c r="H74" s="662"/>
      <c r="I74" s="663"/>
      <c r="J74" s="656"/>
    </row>
    <row r="75" spans="1:10" ht="18" customHeight="1">
      <c r="A75" s="740"/>
      <c r="B75" s="650" t="s">
        <v>25</v>
      </c>
      <c r="C75" s="657" t="s">
        <v>2535</v>
      </c>
      <c r="D75" s="658" t="s">
        <v>2536</v>
      </c>
      <c r="E75" s="652" t="s">
        <v>11</v>
      </c>
      <c r="F75" s="659"/>
      <c r="G75" s="662"/>
      <c r="H75" s="662"/>
      <c r="I75" s="663"/>
      <c r="J75" s="656"/>
    </row>
    <row r="76" spans="1:10" ht="18" customHeight="1">
      <c r="A76" s="740"/>
      <c r="B76" s="650" t="s">
        <v>25</v>
      </c>
      <c r="C76" s="657" t="s">
        <v>2519</v>
      </c>
      <c r="D76" s="658" t="s">
        <v>1823</v>
      </c>
      <c r="E76" s="652" t="s">
        <v>11</v>
      </c>
      <c r="F76" s="659"/>
      <c r="G76" s="662"/>
      <c r="H76" s="662"/>
      <c r="I76" s="663"/>
      <c r="J76" s="656"/>
    </row>
    <row r="77" spans="1:10" ht="17.45" customHeight="1">
      <c r="A77" s="741">
        <v>25</v>
      </c>
      <c r="B77" s="650" t="s">
        <v>25</v>
      </c>
      <c r="C77" s="651" t="s">
        <v>2562</v>
      </c>
      <c r="D77" s="666"/>
      <c r="E77" s="652" t="s">
        <v>11</v>
      </c>
      <c r="F77" s="667"/>
      <c r="G77" s="667"/>
      <c r="H77" s="667"/>
      <c r="I77" s="668"/>
      <c r="J77" s="656"/>
    </row>
    <row r="78" spans="1:10" ht="17.45" customHeight="1">
      <c r="A78" s="741"/>
      <c r="B78" s="650" t="s">
        <v>25</v>
      </c>
      <c r="C78" s="657" t="s">
        <v>2519</v>
      </c>
      <c r="D78" s="658" t="s">
        <v>1823</v>
      </c>
      <c r="E78" s="652" t="s">
        <v>11</v>
      </c>
      <c r="F78" s="667"/>
      <c r="G78" s="667"/>
      <c r="H78" s="667"/>
      <c r="I78" s="668"/>
      <c r="J78" s="656"/>
    </row>
    <row r="79" spans="1:10" ht="17.45" customHeight="1">
      <c r="A79" s="741">
        <v>26</v>
      </c>
      <c r="B79" s="650" t="s">
        <v>25</v>
      </c>
      <c r="C79" s="651" t="s">
        <v>2563</v>
      </c>
      <c r="D79" s="666"/>
      <c r="E79" s="652" t="s">
        <v>11</v>
      </c>
      <c r="F79" s="667"/>
      <c r="G79" s="667"/>
      <c r="H79" s="667"/>
      <c r="I79" s="668"/>
      <c r="J79" s="656"/>
    </row>
    <row r="80" spans="1:10" ht="17.45" customHeight="1">
      <c r="A80" s="741"/>
      <c r="B80" s="650" t="s">
        <v>25</v>
      </c>
      <c r="C80" s="657" t="s">
        <v>2528</v>
      </c>
      <c r="D80" s="658" t="s">
        <v>1823</v>
      </c>
      <c r="E80" s="652" t="s">
        <v>11</v>
      </c>
      <c r="F80" s="667"/>
      <c r="G80" s="667"/>
      <c r="H80" s="667"/>
      <c r="I80" s="668"/>
      <c r="J80" s="656"/>
    </row>
    <row r="81" spans="1:10" ht="17.45" customHeight="1">
      <c r="A81" s="741"/>
      <c r="B81" s="650" t="s">
        <v>25</v>
      </c>
      <c r="C81" s="657" t="s">
        <v>2519</v>
      </c>
      <c r="D81" s="658" t="s">
        <v>1823</v>
      </c>
      <c r="E81" s="652" t="s">
        <v>11</v>
      </c>
      <c r="F81" s="667"/>
      <c r="G81" s="667"/>
      <c r="H81" s="667"/>
      <c r="I81" s="668"/>
      <c r="J81" s="656"/>
    </row>
    <row r="82" spans="1:10" ht="17.45" customHeight="1">
      <c r="A82" s="741">
        <v>27</v>
      </c>
      <c r="B82" s="650" t="s">
        <v>25</v>
      </c>
      <c r="C82" s="651" t="s">
        <v>2564</v>
      </c>
      <c r="D82" s="666"/>
      <c r="E82" s="652" t="s">
        <v>11</v>
      </c>
      <c r="F82" s="667"/>
      <c r="G82" s="667"/>
      <c r="H82" s="667"/>
      <c r="I82" s="668"/>
      <c r="J82" s="656"/>
    </row>
    <row r="83" spans="1:10" ht="17.45" customHeight="1">
      <c r="A83" s="741"/>
      <c r="B83" s="650" t="s">
        <v>25</v>
      </c>
      <c r="C83" s="657" t="s">
        <v>2519</v>
      </c>
      <c r="D83" s="658" t="s">
        <v>1823</v>
      </c>
      <c r="E83" s="652" t="s">
        <v>11</v>
      </c>
      <c r="F83" s="667"/>
      <c r="G83" s="667"/>
      <c r="H83" s="667"/>
      <c r="I83" s="668"/>
      <c r="J83" s="656"/>
    </row>
    <row r="84" spans="1:10" ht="17.45" customHeight="1">
      <c r="A84" s="741">
        <v>28</v>
      </c>
      <c r="B84" s="650" t="s">
        <v>25</v>
      </c>
      <c r="C84" s="651" t="s">
        <v>2565</v>
      </c>
      <c r="D84" s="666"/>
      <c r="E84" s="652" t="s">
        <v>11</v>
      </c>
      <c r="F84" s="667"/>
      <c r="G84" s="667"/>
      <c r="H84" s="667"/>
      <c r="I84" s="668"/>
      <c r="J84" s="656"/>
    </row>
    <row r="85" spans="1:10" ht="17.45" customHeight="1">
      <c r="A85" s="741"/>
      <c r="B85" s="650" t="s">
        <v>25</v>
      </c>
      <c r="C85" s="657" t="s">
        <v>2566</v>
      </c>
      <c r="D85" s="658" t="s">
        <v>2567</v>
      </c>
      <c r="E85" s="652" t="s">
        <v>11</v>
      </c>
      <c r="F85" s="667"/>
      <c r="G85" s="667"/>
      <c r="H85" s="667"/>
      <c r="I85" s="668"/>
      <c r="J85" s="656"/>
    </row>
    <row r="86" spans="1:10" ht="17.45" customHeight="1">
      <c r="A86" s="741"/>
      <c r="B86" s="650" t="s">
        <v>25</v>
      </c>
      <c r="C86" s="657" t="s">
        <v>2568</v>
      </c>
      <c r="D86" s="658" t="s">
        <v>2569</v>
      </c>
      <c r="E86" s="652" t="s">
        <v>11</v>
      </c>
      <c r="F86" s="667"/>
      <c r="G86" s="667"/>
      <c r="H86" s="667"/>
      <c r="I86" s="668"/>
      <c r="J86" s="656"/>
    </row>
    <row r="87" spans="1:10" ht="17.45" customHeight="1">
      <c r="A87" s="741"/>
      <c r="B87" s="650" t="s">
        <v>25</v>
      </c>
      <c r="C87" s="657" t="s">
        <v>2570</v>
      </c>
      <c r="D87" s="658" t="s">
        <v>2569</v>
      </c>
      <c r="E87" s="652" t="s">
        <v>11</v>
      </c>
      <c r="F87" s="667"/>
      <c r="G87" s="667"/>
      <c r="H87" s="667"/>
      <c r="I87" s="668"/>
      <c r="J87" s="656"/>
    </row>
    <row r="88" spans="1:10" ht="17.45" customHeight="1">
      <c r="A88" s="741"/>
      <c r="B88" s="650" t="s">
        <v>25</v>
      </c>
      <c r="C88" s="657" t="s">
        <v>2571</v>
      </c>
      <c r="D88" s="658" t="s">
        <v>2569</v>
      </c>
      <c r="E88" s="652" t="s">
        <v>11</v>
      </c>
      <c r="F88" s="667"/>
      <c r="G88" s="667"/>
      <c r="H88" s="667"/>
      <c r="I88" s="668"/>
      <c r="J88" s="656"/>
    </row>
    <row r="89" spans="1:10" ht="17.45" customHeight="1">
      <c r="A89" s="741"/>
      <c r="B89" s="650" t="s">
        <v>25</v>
      </c>
      <c r="C89" s="657" t="s">
        <v>2519</v>
      </c>
      <c r="D89" s="658" t="s">
        <v>1823</v>
      </c>
      <c r="E89" s="652" t="s">
        <v>11</v>
      </c>
      <c r="F89" s="667"/>
      <c r="G89" s="667"/>
      <c r="H89" s="667"/>
      <c r="I89" s="668"/>
      <c r="J89" s="656"/>
    </row>
    <row r="90" spans="1:10" ht="17.45" customHeight="1">
      <c r="A90" s="741">
        <v>29</v>
      </c>
      <c r="B90" s="650" t="s">
        <v>25</v>
      </c>
      <c r="C90" s="651" t="s">
        <v>2572</v>
      </c>
      <c r="D90" s="666"/>
      <c r="E90" s="652" t="s">
        <v>11</v>
      </c>
      <c r="F90" s="667"/>
      <c r="G90" s="667"/>
      <c r="H90" s="667"/>
      <c r="I90" s="668"/>
      <c r="J90" s="656"/>
    </row>
    <row r="91" spans="1:10" ht="17.45" customHeight="1">
      <c r="A91" s="741"/>
      <c r="B91" s="650" t="s">
        <v>25</v>
      </c>
      <c r="C91" s="657" t="s">
        <v>2573</v>
      </c>
      <c r="D91" s="658" t="s">
        <v>2574</v>
      </c>
      <c r="E91" s="652" t="s">
        <v>11</v>
      </c>
      <c r="F91" s="667"/>
      <c r="G91" s="667"/>
      <c r="H91" s="667"/>
      <c r="I91" s="668"/>
      <c r="J91" s="656"/>
    </row>
    <row r="92" spans="1:10" ht="17.45" customHeight="1">
      <c r="A92" s="741"/>
      <c r="B92" s="650" t="s">
        <v>25</v>
      </c>
      <c r="C92" s="657" t="s">
        <v>2575</v>
      </c>
      <c r="D92" s="658" t="s">
        <v>2576</v>
      </c>
      <c r="E92" s="652" t="s">
        <v>11</v>
      </c>
      <c r="F92" s="667"/>
      <c r="G92" s="667"/>
      <c r="H92" s="667"/>
      <c r="I92" s="668"/>
      <c r="J92" s="656"/>
    </row>
    <row r="93" spans="1:10" ht="17.45" customHeight="1">
      <c r="A93" s="741"/>
      <c r="B93" s="650" t="s">
        <v>25</v>
      </c>
      <c r="C93" s="657" t="s">
        <v>2577</v>
      </c>
      <c r="D93" s="658" t="s">
        <v>2574</v>
      </c>
      <c r="E93" s="652" t="s">
        <v>11</v>
      </c>
      <c r="F93" s="667"/>
      <c r="G93" s="667"/>
      <c r="H93" s="667"/>
      <c r="I93" s="668"/>
      <c r="J93" s="656"/>
    </row>
    <row r="94" spans="1:10" ht="17.45" customHeight="1">
      <c r="A94" s="741"/>
      <c r="B94" s="650" t="s">
        <v>25</v>
      </c>
      <c r="C94" s="657" t="s">
        <v>2578</v>
      </c>
      <c r="D94" s="658" t="s">
        <v>2576</v>
      </c>
      <c r="E94" s="652" t="s">
        <v>11</v>
      </c>
      <c r="F94" s="667"/>
      <c r="G94" s="667"/>
      <c r="H94" s="667"/>
      <c r="I94" s="668"/>
      <c r="J94" s="656"/>
    </row>
    <row r="95" spans="1:10" ht="17.45" customHeight="1">
      <c r="A95" s="741"/>
      <c r="B95" s="650" t="s">
        <v>25</v>
      </c>
      <c r="C95" s="657" t="s">
        <v>2519</v>
      </c>
      <c r="D95" s="658" t="s">
        <v>1823</v>
      </c>
      <c r="E95" s="652" t="s">
        <v>11</v>
      </c>
      <c r="F95" s="667"/>
      <c r="G95" s="667"/>
      <c r="H95" s="667"/>
      <c r="I95" s="668"/>
      <c r="J95" s="656"/>
    </row>
    <row r="96" spans="1:10">
      <c r="A96" s="741">
        <v>30</v>
      </c>
      <c r="B96" s="650" t="s">
        <v>25</v>
      </c>
      <c r="C96" s="651" t="s">
        <v>2579</v>
      </c>
      <c r="D96" s="666"/>
      <c r="E96" s="652" t="s">
        <v>11</v>
      </c>
      <c r="F96" s="667"/>
      <c r="G96" s="667"/>
      <c r="H96" s="667"/>
      <c r="I96" s="668"/>
      <c r="J96" s="656"/>
    </row>
    <row r="97" spans="1:10">
      <c r="A97" s="741"/>
      <c r="B97" s="650" t="s">
        <v>25</v>
      </c>
      <c r="C97" s="665" t="s">
        <v>1824</v>
      </c>
      <c r="D97" s="666"/>
      <c r="E97" s="652" t="s">
        <v>11</v>
      </c>
      <c r="F97" s="667"/>
      <c r="G97" s="667"/>
      <c r="H97" s="667"/>
      <c r="I97" s="668"/>
      <c r="J97" s="656"/>
    </row>
    <row r="98" spans="1:10">
      <c r="A98" s="741"/>
      <c r="B98" s="650" t="s">
        <v>25</v>
      </c>
      <c r="C98" s="665" t="s">
        <v>1825</v>
      </c>
      <c r="D98" s="666"/>
      <c r="E98" s="652" t="s">
        <v>11</v>
      </c>
      <c r="F98" s="667"/>
      <c r="G98" s="667"/>
      <c r="H98" s="667"/>
      <c r="I98" s="668"/>
      <c r="J98" s="656"/>
    </row>
    <row r="99" spans="1:10">
      <c r="A99" s="741"/>
      <c r="B99" s="650" t="s">
        <v>25</v>
      </c>
      <c r="C99" s="657" t="s">
        <v>2580</v>
      </c>
      <c r="D99" s="666"/>
      <c r="E99" s="652" t="s">
        <v>11</v>
      </c>
      <c r="F99" s="667"/>
      <c r="G99" s="667"/>
      <c r="H99" s="667"/>
      <c r="I99" s="668"/>
      <c r="J99" s="656"/>
    </row>
    <row r="100" spans="1:10">
      <c r="A100" s="741"/>
      <c r="B100" s="650" t="s">
        <v>25</v>
      </c>
      <c r="C100" s="657" t="s">
        <v>2581</v>
      </c>
      <c r="D100" s="666"/>
      <c r="E100" s="652" t="s">
        <v>11</v>
      </c>
      <c r="F100" s="667"/>
      <c r="G100" s="667"/>
      <c r="H100" s="667"/>
      <c r="I100" s="668"/>
      <c r="J100" s="656"/>
    </row>
    <row r="101" spans="1:10">
      <c r="A101" s="741"/>
      <c r="B101" s="650" t="s">
        <v>25</v>
      </c>
      <c r="C101" s="657" t="s">
        <v>2582</v>
      </c>
      <c r="D101" s="666"/>
      <c r="E101" s="652" t="s">
        <v>11</v>
      </c>
      <c r="F101" s="667"/>
      <c r="G101" s="667"/>
      <c r="H101" s="667"/>
      <c r="I101" s="668"/>
      <c r="J101" s="656"/>
    </row>
    <row r="102" spans="1:10">
      <c r="A102" s="741"/>
      <c r="B102" s="650" t="s">
        <v>25</v>
      </c>
      <c r="C102" s="657" t="s">
        <v>2583</v>
      </c>
      <c r="D102" s="666"/>
      <c r="E102" s="652" t="s">
        <v>11</v>
      </c>
      <c r="F102" s="667"/>
      <c r="G102" s="667"/>
      <c r="H102" s="667"/>
      <c r="I102" s="668"/>
      <c r="J102" s="656"/>
    </row>
    <row r="103" spans="1:10">
      <c r="A103" s="741"/>
      <c r="B103" s="650" t="s">
        <v>25</v>
      </c>
      <c r="C103" s="657" t="s">
        <v>2584</v>
      </c>
      <c r="D103" s="666"/>
      <c r="E103" s="652" t="s">
        <v>11</v>
      </c>
      <c r="F103" s="667"/>
      <c r="G103" s="667"/>
      <c r="H103" s="667"/>
      <c r="I103" s="668"/>
      <c r="J103" s="656"/>
    </row>
    <row r="104" spans="1:10">
      <c r="A104" s="741"/>
      <c r="B104" s="650" t="s">
        <v>25</v>
      </c>
      <c r="C104" s="657" t="s">
        <v>2585</v>
      </c>
      <c r="D104" s="666"/>
      <c r="E104" s="652" t="s">
        <v>11</v>
      </c>
      <c r="F104" s="667"/>
      <c r="G104" s="667"/>
      <c r="H104" s="667"/>
      <c r="I104" s="668"/>
      <c r="J104" s="656"/>
    </row>
    <row r="105" spans="1:10">
      <c r="A105" s="741"/>
      <c r="B105" s="650" t="s">
        <v>25</v>
      </c>
      <c r="C105" s="657" t="s">
        <v>2586</v>
      </c>
      <c r="D105" s="666"/>
      <c r="E105" s="652" t="s">
        <v>11</v>
      </c>
      <c r="F105" s="667"/>
      <c r="G105" s="667"/>
      <c r="H105" s="667"/>
      <c r="I105" s="668"/>
      <c r="J105" s="656"/>
    </row>
    <row r="106" spans="1:10">
      <c r="A106" s="741"/>
      <c r="B106" s="650" t="s">
        <v>25</v>
      </c>
      <c r="C106" s="657" t="s">
        <v>2587</v>
      </c>
      <c r="D106" s="666"/>
      <c r="E106" s="652" t="s">
        <v>11</v>
      </c>
      <c r="F106" s="667"/>
      <c r="G106" s="667"/>
      <c r="H106" s="667"/>
      <c r="I106" s="668"/>
      <c r="J106" s="656"/>
    </row>
    <row r="107" spans="1:10">
      <c r="A107" s="741"/>
      <c r="B107" s="650" t="s">
        <v>25</v>
      </c>
      <c r="C107" s="657" t="s">
        <v>2588</v>
      </c>
      <c r="D107" s="666"/>
      <c r="E107" s="652" t="s">
        <v>11</v>
      </c>
      <c r="F107" s="667"/>
      <c r="G107" s="667"/>
      <c r="H107" s="667"/>
      <c r="I107" s="668"/>
      <c r="J107" s="656"/>
    </row>
    <row r="108" spans="1:10">
      <c r="A108" s="741"/>
      <c r="B108" s="650" t="s">
        <v>25</v>
      </c>
      <c r="C108" s="657" t="s">
        <v>2589</v>
      </c>
      <c r="D108" s="666"/>
      <c r="E108" s="652" t="s">
        <v>11</v>
      </c>
      <c r="F108" s="667"/>
      <c r="G108" s="667"/>
      <c r="H108" s="667"/>
      <c r="I108" s="668"/>
      <c r="J108" s="656"/>
    </row>
    <row r="109" spans="1:10">
      <c r="A109" s="741"/>
      <c r="B109" s="650" t="s">
        <v>25</v>
      </c>
      <c r="C109" s="657" t="s">
        <v>2590</v>
      </c>
      <c r="D109" s="666"/>
      <c r="E109" s="652" t="s">
        <v>11</v>
      </c>
      <c r="F109" s="667"/>
      <c r="G109" s="667"/>
      <c r="H109" s="667"/>
      <c r="I109" s="668"/>
      <c r="J109" s="656"/>
    </row>
    <row r="110" spans="1:10">
      <c r="A110" s="741"/>
      <c r="B110" s="650" t="s">
        <v>25</v>
      </c>
      <c r="C110" s="657" t="s">
        <v>2591</v>
      </c>
      <c r="D110" s="666"/>
      <c r="E110" s="652" t="s">
        <v>11</v>
      </c>
      <c r="F110" s="667"/>
      <c r="G110" s="667"/>
      <c r="H110" s="667"/>
      <c r="I110" s="668"/>
      <c r="J110" s="656"/>
    </row>
    <row r="111" spans="1:10">
      <c r="A111" s="741"/>
      <c r="B111" s="650" t="s">
        <v>25</v>
      </c>
      <c r="C111" s="657" t="s">
        <v>2592</v>
      </c>
      <c r="D111" s="666"/>
      <c r="E111" s="652" t="s">
        <v>11</v>
      </c>
      <c r="F111" s="667"/>
      <c r="G111" s="667"/>
      <c r="H111" s="667"/>
      <c r="I111" s="668"/>
      <c r="J111" s="656"/>
    </row>
    <row r="112" spans="1:10">
      <c r="A112" s="741"/>
      <c r="B112" s="650" t="s">
        <v>25</v>
      </c>
      <c r="C112" s="657" t="s">
        <v>2593</v>
      </c>
      <c r="D112" s="666"/>
      <c r="E112" s="652" t="s">
        <v>11</v>
      </c>
      <c r="F112" s="667"/>
      <c r="G112" s="667"/>
      <c r="H112" s="667"/>
      <c r="I112" s="668"/>
      <c r="J112" s="656"/>
    </row>
    <row r="113" spans="1:10">
      <c r="A113" s="741"/>
      <c r="B113" s="650" t="s">
        <v>25</v>
      </c>
      <c r="C113" s="657" t="s">
        <v>2594</v>
      </c>
      <c r="D113" s="666"/>
      <c r="E113" s="652" t="s">
        <v>11</v>
      </c>
      <c r="F113" s="667"/>
      <c r="G113" s="667"/>
      <c r="H113" s="667"/>
      <c r="I113" s="668"/>
      <c r="J113" s="656"/>
    </row>
    <row r="114" spans="1:10">
      <c r="A114" s="741"/>
      <c r="B114" s="650" t="s">
        <v>25</v>
      </c>
      <c r="C114" s="657" t="s">
        <v>2595</v>
      </c>
      <c r="D114" s="666"/>
      <c r="E114" s="652" t="s">
        <v>11</v>
      </c>
      <c r="F114" s="667"/>
      <c r="G114" s="667"/>
      <c r="H114" s="667"/>
      <c r="I114" s="668"/>
      <c r="J114" s="656"/>
    </row>
    <row r="115" spans="1:10">
      <c r="A115" s="741"/>
      <c r="B115" s="650" t="s">
        <v>25</v>
      </c>
      <c r="C115" s="657" t="s">
        <v>2596</v>
      </c>
      <c r="D115" s="666"/>
      <c r="E115" s="652" t="s">
        <v>11</v>
      </c>
      <c r="F115" s="667"/>
      <c r="G115" s="667"/>
      <c r="H115" s="667"/>
      <c r="I115" s="668"/>
      <c r="J115" s="656"/>
    </row>
    <row r="116" spans="1:10">
      <c r="A116" s="741"/>
      <c r="B116" s="650" t="s">
        <v>25</v>
      </c>
      <c r="C116" s="657" t="s">
        <v>2597</v>
      </c>
      <c r="D116" s="666"/>
      <c r="E116" s="652" t="s">
        <v>11</v>
      </c>
      <c r="F116" s="667"/>
      <c r="G116" s="667"/>
      <c r="H116" s="667"/>
      <c r="I116" s="668"/>
      <c r="J116" s="656"/>
    </row>
    <row r="117" spans="1:10">
      <c r="A117" s="741"/>
      <c r="B117" s="650" t="s">
        <v>25</v>
      </c>
      <c r="C117" s="657" t="s">
        <v>2598</v>
      </c>
      <c r="D117" s="666"/>
      <c r="E117" s="652" t="s">
        <v>11</v>
      </c>
      <c r="F117" s="667"/>
      <c r="G117" s="667"/>
      <c r="H117" s="667"/>
      <c r="I117" s="668"/>
      <c r="J117" s="656"/>
    </row>
    <row r="118" spans="1:10">
      <c r="A118" s="741"/>
      <c r="B118" s="650" t="s">
        <v>25</v>
      </c>
      <c r="C118" s="657" t="s">
        <v>2599</v>
      </c>
      <c r="D118" s="666"/>
      <c r="E118" s="652" t="s">
        <v>11</v>
      </c>
      <c r="F118" s="667"/>
      <c r="G118" s="667"/>
      <c r="H118" s="667"/>
      <c r="I118" s="668"/>
      <c r="J118" s="656"/>
    </row>
    <row r="119" spans="1:10">
      <c r="A119" s="741"/>
      <c r="B119" s="650" t="s">
        <v>25</v>
      </c>
      <c r="C119" s="657" t="s">
        <v>2600</v>
      </c>
      <c r="D119" s="666"/>
      <c r="E119" s="652" t="s">
        <v>11</v>
      </c>
      <c r="F119" s="667"/>
      <c r="G119" s="667"/>
      <c r="H119" s="667"/>
      <c r="I119" s="668"/>
      <c r="J119" s="656"/>
    </row>
    <row r="120" spans="1:10">
      <c r="A120" s="741"/>
      <c r="B120" s="650" t="s">
        <v>25</v>
      </c>
      <c r="C120" s="657" t="s">
        <v>2601</v>
      </c>
      <c r="D120" s="666"/>
      <c r="E120" s="652" t="s">
        <v>11</v>
      </c>
      <c r="F120" s="667"/>
      <c r="G120" s="667"/>
      <c r="H120" s="667"/>
      <c r="I120" s="668"/>
      <c r="J120" s="656"/>
    </row>
    <row r="121" spans="1:10">
      <c r="A121" s="741"/>
      <c r="B121" s="650" t="s">
        <v>25</v>
      </c>
      <c r="C121" s="657" t="s">
        <v>2602</v>
      </c>
      <c r="D121" s="666"/>
      <c r="E121" s="652" t="s">
        <v>11</v>
      </c>
      <c r="F121" s="667"/>
      <c r="G121" s="667"/>
      <c r="H121" s="667"/>
      <c r="I121" s="668"/>
      <c r="J121" s="656"/>
    </row>
    <row r="122" spans="1:10">
      <c r="A122" s="741"/>
      <c r="B122" s="650" t="s">
        <v>25</v>
      </c>
      <c r="C122" s="657" t="s">
        <v>2603</v>
      </c>
      <c r="D122" s="666"/>
      <c r="E122" s="652" t="s">
        <v>11</v>
      </c>
      <c r="F122" s="667"/>
      <c r="G122" s="667"/>
      <c r="H122" s="667"/>
      <c r="I122" s="668"/>
      <c r="J122" s="656"/>
    </row>
    <row r="123" spans="1:10">
      <c r="A123" s="741"/>
      <c r="B123" s="650" t="s">
        <v>25</v>
      </c>
      <c r="C123" s="657" t="s">
        <v>2604</v>
      </c>
      <c r="D123" s="666"/>
      <c r="E123" s="652" t="s">
        <v>11</v>
      </c>
      <c r="F123" s="667"/>
      <c r="G123" s="667"/>
      <c r="H123" s="667"/>
      <c r="I123" s="668"/>
      <c r="J123" s="656"/>
    </row>
    <row r="124" spans="1:10">
      <c r="A124" s="741"/>
      <c r="B124" s="650" t="s">
        <v>25</v>
      </c>
      <c r="C124" s="657" t="s">
        <v>2605</v>
      </c>
      <c r="D124" s="666"/>
      <c r="E124" s="652" t="s">
        <v>11</v>
      </c>
      <c r="F124" s="667"/>
      <c r="G124" s="667"/>
      <c r="H124" s="667"/>
      <c r="I124" s="668"/>
      <c r="J124" s="656"/>
    </row>
    <row r="125" spans="1:10">
      <c r="A125" s="741"/>
      <c r="B125" s="650" t="s">
        <v>25</v>
      </c>
      <c r="C125" s="657" t="s">
        <v>2606</v>
      </c>
      <c r="D125" s="666"/>
      <c r="E125" s="652" t="s">
        <v>11</v>
      </c>
      <c r="F125" s="667"/>
      <c r="G125" s="667"/>
      <c r="H125" s="667"/>
      <c r="I125" s="668"/>
      <c r="J125" s="656"/>
    </row>
    <row r="126" spans="1:10">
      <c r="A126" s="741"/>
      <c r="B126" s="650" t="s">
        <v>25</v>
      </c>
      <c r="C126" s="657" t="s">
        <v>2607</v>
      </c>
      <c r="D126" s="666"/>
      <c r="E126" s="652" t="s">
        <v>11</v>
      </c>
      <c r="F126" s="667"/>
      <c r="G126" s="667"/>
      <c r="H126" s="667"/>
      <c r="I126" s="668"/>
      <c r="J126" s="656"/>
    </row>
    <row r="127" spans="1:10">
      <c r="A127" s="741"/>
      <c r="B127" s="650" t="s">
        <v>25</v>
      </c>
      <c r="C127" s="657" t="s">
        <v>2608</v>
      </c>
      <c r="D127" s="658" t="s">
        <v>2609</v>
      </c>
      <c r="E127" s="652" t="s">
        <v>11</v>
      </c>
      <c r="F127" s="667"/>
      <c r="G127" s="667"/>
      <c r="H127" s="667"/>
      <c r="I127" s="668"/>
      <c r="J127" s="656"/>
    </row>
    <row r="128" spans="1:10">
      <c r="A128" s="741">
        <v>31</v>
      </c>
      <c r="B128" s="650" t="s">
        <v>25</v>
      </c>
      <c r="C128" s="651" t="s">
        <v>2610</v>
      </c>
      <c r="D128" s="666"/>
      <c r="E128" s="652" t="s">
        <v>11</v>
      </c>
      <c r="F128" s="667"/>
      <c r="G128" s="667"/>
      <c r="H128" s="667"/>
      <c r="I128" s="668"/>
      <c r="J128" s="656"/>
    </row>
    <row r="129" spans="1:10">
      <c r="A129" s="741"/>
      <c r="B129" s="650" t="s">
        <v>25</v>
      </c>
      <c r="C129" s="657" t="s">
        <v>2611</v>
      </c>
      <c r="D129" s="666"/>
      <c r="E129" s="652" t="s">
        <v>11</v>
      </c>
      <c r="F129" s="667"/>
      <c r="G129" s="667"/>
      <c r="H129" s="667"/>
      <c r="I129" s="668"/>
      <c r="J129" s="656"/>
    </row>
    <row r="130" spans="1:10">
      <c r="A130" s="741"/>
      <c r="B130" s="650" t="s">
        <v>25</v>
      </c>
      <c r="C130" s="657" t="s">
        <v>2612</v>
      </c>
      <c r="D130" s="666"/>
      <c r="E130" s="652" t="s">
        <v>11</v>
      </c>
      <c r="F130" s="667"/>
      <c r="G130" s="667"/>
      <c r="H130" s="667"/>
      <c r="I130" s="668"/>
      <c r="J130" s="656"/>
    </row>
    <row r="131" spans="1:10">
      <c r="A131" s="741"/>
      <c r="B131" s="650" t="s">
        <v>25</v>
      </c>
      <c r="C131" s="657" t="s">
        <v>2613</v>
      </c>
      <c r="D131" s="666"/>
      <c r="E131" s="652" t="s">
        <v>11</v>
      </c>
      <c r="F131" s="667"/>
      <c r="G131" s="667"/>
      <c r="H131" s="667"/>
      <c r="I131" s="668"/>
      <c r="J131" s="656"/>
    </row>
    <row r="132" spans="1:10">
      <c r="A132" s="741"/>
      <c r="B132" s="650" t="s">
        <v>25</v>
      </c>
      <c r="C132" s="657" t="s">
        <v>2614</v>
      </c>
      <c r="D132" s="666"/>
      <c r="E132" s="652" t="s">
        <v>11</v>
      </c>
      <c r="F132" s="667"/>
      <c r="G132" s="667"/>
      <c r="H132" s="667"/>
      <c r="I132" s="668"/>
      <c r="J132" s="656"/>
    </row>
    <row r="133" spans="1:10">
      <c r="A133" s="741"/>
      <c r="B133" s="650" t="s">
        <v>25</v>
      </c>
      <c r="C133" s="657" t="s">
        <v>2615</v>
      </c>
      <c r="D133" s="666"/>
      <c r="E133" s="652" t="s">
        <v>11</v>
      </c>
      <c r="F133" s="667"/>
      <c r="G133" s="667"/>
      <c r="H133" s="667"/>
      <c r="I133" s="668"/>
      <c r="J133" s="656"/>
    </row>
    <row r="134" spans="1:10">
      <c r="A134" s="741"/>
      <c r="B134" s="650" t="s">
        <v>25</v>
      </c>
      <c r="C134" s="657" t="s">
        <v>2616</v>
      </c>
      <c r="D134" s="666"/>
      <c r="E134" s="652" t="s">
        <v>11</v>
      </c>
      <c r="F134" s="667"/>
      <c r="G134" s="667"/>
      <c r="H134" s="667"/>
      <c r="I134" s="668"/>
      <c r="J134" s="656"/>
    </row>
    <row r="135" spans="1:10">
      <c r="A135" s="741"/>
      <c r="B135" s="650" t="s">
        <v>25</v>
      </c>
      <c r="C135" s="657" t="s">
        <v>2617</v>
      </c>
      <c r="D135" s="666"/>
      <c r="E135" s="652" t="s">
        <v>11</v>
      </c>
      <c r="F135" s="667"/>
      <c r="G135" s="667"/>
      <c r="H135" s="667"/>
      <c r="I135" s="668"/>
      <c r="J135" s="656"/>
    </row>
    <row r="136" spans="1:10">
      <c r="A136" s="741"/>
      <c r="B136" s="650" t="s">
        <v>25</v>
      </c>
      <c r="C136" s="657" t="s">
        <v>2618</v>
      </c>
      <c r="D136" s="666"/>
      <c r="E136" s="652" t="s">
        <v>11</v>
      </c>
      <c r="F136" s="667"/>
      <c r="G136" s="667"/>
      <c r="H136" s="667"/>
      <c r="I136" s="668"/>
      <c r="J136" s="656"/>
    </row>
    <row r="137" spans="1:10">
      <c r="A137" s="741"/>
      <c r="B137" s="650" t="s">
        <v>25</v>
      </c>
      <c r="C137" s="657" t="s">
        <v>2619</v>
      </c>
      <c r="D137" s="666"/>
      <c r="E137" s="652" t="s">
        <v>11</v>
      </c>
      <c r="F137" s="667"/>
      <c r="G137" s="667"/>
      <c r="H137" s="667"/>
      <c r="I137" s="668"/>
      <c r="J137" s="656"/>
    </row>
    <row r="138" spans="1:10">
      <c r="A138" s="741"/>
      <c r="B138" s="650" t="s">
        <v>25</v>
      </c>
      <c r="C138" s="657" t="s">
        <v>2620</v>
      </c>
      <c r="D138" s="666"/>
      <c r="E138" s="652" t="s">
        <v>11</v>
      </c>
      <c r="F138" s="667"/>
      <c r="G138" s="667"/>
      <c r="H138" s="667"/>
      <c r="I138" s="668"/>
      <c r="J138" s="656"/>
    </row>
    <row r="139" spans="1:10">
      <c r="A139" s="741"/>
      <c r="B139" s="650" t="s">
        <v>25</v>
      </c>
      <c r="C139" s="657" t="s">
        <v>2621</v>
      </c>
      <c r="D139" s="666"/>
      <c r="E139" s="652" t="s">
        <v>11</v>
      </c>
      <c r="F139" s="667"/>
      <c r="G139" s="667"/>
      <c r="H139" s="667"/>
      <c r="I139" s="668"/>
      <c r="J139" s="656"/>
    </row>
    <row r="140" spans="1:10">
      <c r="A140" s="741"/>
      <c r="B140" s="650" t="s">
        <v>25</v>
      </c>
      <c r="C140" s="657" t="s">
        <v>2622</v>
      </c>
      <c r="D140" s="666"/>
      <c r="E140" s="652" t="s">
        <v>11</v>
      </c>
      <c r="F140" s="667"/>
      <c r="G140" s="667"/>
      <c r="H140" s="667"/>
      <c r="I140" s="668"/>
      <c r="J140" s="656"/>
    </row>
    <row r="141" spans="1:10">
      <c r="A141" s="741"/>
      <c r="B141" s="650" t="s">
        <v>25</v>
      </c>
      <c r="C141" s="657" t="s">
        <v>2623</v>
      </c>
      <c r="D141" s="666"/>
      <c r="E141" s="652" t="s">
        <v>11</v>
      </c>
      <c r="F141" s="667"/>
      <c r="G141" s="667"/>
      <c r="H141" s="667"/>
      <c r="I141" s="668"/>
      <c r="J141" s="656"/>
    </row>
    <row r="142" spans="1:10">
      <c r="A142" s="741"/>
      <c r="B142" s="650" t="s">
        <v>25</v>
      </c>
      <c r="C142" s="657" t="s">
        <v>2624</v>
      </c>
      <c r="D142" s="666"/>
      <c r="E142" s="652" t="s">
        <v>11</v>
      </c>
      <c r="F142" s="667"/>
      <c r="G142" s="667"/>
      <c r="H142" s="667"/>
      <c r="I142" s="668"/>
      <c r="J142" s="656"/>
    </row>
    <row r="143" spans="1:10">
      <c r="A143" s="741"/>
      <c r="B143" s="650" t="s">
        <v>25</v>
      </c>
      <c r="C143" s="657" t="s">
        <v>2625</v>
      </c>
      <c r="D143" s="666"/>
      <c r="E143" s="652" t="s">
        <v>11</v>
      </c>
      <c r="F143" s="667"/>
      <c r="G143" s="667"/>
      <c r="H143" s="667"/>
      <c r="I143" s="668"/>
      <c r="J143" s="656"/>
    </row>
    <row r="144" spans="1:10">
      <c r="A144" s="741"/>
      <c r="B144" s="650" t="s">
        <v>25</v>
      </c>
      <c r="C144" s="657" t="s">
        <v>2626</v>
      </c>
      <c r="D144" s="666"/>
      <c r="E144" s="652" t="s">
        <v>11</v>
      </c>
      <c r="F144" s="667"/>
      <c r="G144" s="667"/>
      <c r="H144" s="667"/>
      <c r="I144" s="668"/>
      <c r="J144" s="656"/>
    </row>
    <row r="145" spans="1:10">
      <c r="A145" s="741"/>
      <c r="B145" s="650" t="s">
        <v>25</v>
      </c>
      <c r="C145" s="657" t="s">
        <v>2627</v>
      </c>
      <c r="D145" s="666"/>
      <c r="E145" s="652" t="s">
        <v>11</v>
      </c>
      <c r="F145" s="667"/>
      <c r="G145" s="667"/>
      <c r="H145" s="667"/>
      <c r="I145" s="668"/>
      <c r="J145" s="656"/>
    </row>
    <row r="146" spans="1:10">
      <c r="A146" s="741"/>
      <c r="B146" s="650" t="s">
        <v>25</v>
      </c>
      <c r="C146" s="657" t="s">
        <v>2628</v>
      </c>
      <c r="D146" s="666"/>
      <c r="E146" s="652" t="s">
        <v>11</v>
      </c>
      <c r="F146" s="667"/>
      <c r="G146" s="667"/>
      <c r="H146" s="667"/>
      <c r="I146" s="668"/>
      <c r="J146" s="656"/>
    </row>
    <row r="147" spans="1:10">
      <c r="A147" s="741"/>
      <c r="B147" s="650" t="s">
        <v>25</v>
      </c>
      <c r="C147" s="657" t="s">
        <v>2629</v>
      </c>
      <c r="D147" s="666"/>
      <c r="E147" s="652" t="s">
        <v>11</v>
      </c>
      <c r="F147" s="667"/>
      <c r="G147" s="667"/>
      <c r="H147" s="667"/>
      <c r="I147" s="668"/>
      <c r="J147" s="656"/>
    </row>
    <row r="148" spans="1:10">
      <c r="A148" s="741"/>
      <c r="B148" s="650" t="s">
        <v>25</v>
      </c>
      <c r="C148" s="657" t="s">
        <v>2630</v>
      </c>
      <c r="D148" s="666"/>
      <c r="E148" s="652" t="s">
        <v>11</v>
      </c>
      <c r="F148" s="667"/>
      <c r="G148" s="667"/>
      <c r="H148" s="667"/>
      <c r="I148" s="668"/>
      <c r="J148" s="656"/>
    </row>
    <row r="149" spans="1:10">
      <c r="A149" s="741"/>
      <c r="B149" s="650" t="s">
        <v>25</v>
      </c>
      <c r="C149" s="657" t="s">
        <v>2631</v>
      </c>
      <c r="D149" s="666"/>
      <c r="E149" s="652" t="s">
        <v>11</v>
      </c>
      <c r="F149" s="667"/>
      <c r="G149" s="667"/>
      <c r="H149" s="667"/>
      <c r="I149" s="668"/>
      <c r="J149" s="656"/>
    </row>
    <row r="150" spans="1:10">
      <c r="A150" s="741"/>
      <c r="B150" s="650" t="s">
        <v>25</v>
      </c>
      <c r="C150" s="657" t="s">
        <v>2632</v>
      </c>
      <c r="D150" s="666"/>
      <c r="E150" s="652" t="s">
        <v>11</v>
      </c>
      <c r="F150" s="667"/>
      <c r="G150" s="667"/>
      <c r="H150" s="667"/>
      <c r="I150" s="668"/>
      <c r="J150" s="656"/>
    </row>
    <row r="151" spans="1:10">
      <c r="A151" s="741"/>
      <c r="B151" s="650" t="s">
        <v>25</v>
      </c>
      <c r="C151" s="657" t="s">
        <v>2633</v>
      </c>
      <c r="D151" s="666"/>
      <c r="E151" s="652" t="s">
        <v>11</v>
      </c>
      <c r="F151" s="667"/>
      <c r="G151" s="667"/>
      <c r="H151" s="667"/>
      <c r="I151" s="668"/>
      <c r="J151" s="656"/>
    </row>
    <row r="152" spans="1:10">
      <c r="A152" s="741"/>
      <c r="B152" s="650" t="s">
        <v>25</v>
      </c>
      <c r="C152" s="657" t="s">
        <v>2634</v>
      </c>
      <c r="D152" s="666"/>
      <c r="E152" s="652" t="s">
        <v>11</v>
      </c>
      <c r="F152" s="667"/>
      <c r="G152" s="667"/>
      <c r="H152" s="667"/>
      <c r="I152" s="668"/>
      <c r="J152" s="656"/>
    </row>
    <row r="153" spans="1:10">
      <c r="A153" s="741"/>
      <c r="B153" s="650" t="s">
        <v>25</v>
      </c>
      <c r="C153" s="657" t="s">
        <v>2635</v>
      </c>
      <c r="D153" s="666"/>
      <c r="E153" s="652" t="s">
        <v>11</v>
      </c>
      <c r="F153" s="667"/>
      <c r="G153" s="667"/>
      <c r="H153" s="667"/>
      <c r="I153" s="668"/>
      <c r="J153" s="656"/>
    </row>
    <row r="154" spans="1:10">
      <c r="A154" s="741"/>
      <c r="B154" s="650" t="s">
        <v>25</v>
      </c>
      <c r="C154" s="657" t="s">
        <v>2603</v>
      </c>
      <c r="D154" s="666"/>
      <c r="E154" s="652" t="s">
        <v>11</v>
      </c>
      <c r="F154" s="667"/>
      <c r="G154" s="667"/>
      <c r="H154" s="667"/>
      <c r="I154" s="668"/>
      <c r="J154" s="656"/>
    </row>
    <row r="155" spans="1:10">
      <c r="A155" s="741"/>
      <c r="B155" s="650" t="s">
        <v>25</v>
      </c>
      <c r="C155" s="657" t="s">
        <v>2604</v>
      </c>
      <c r="D155" s="666"/>
      <c r="E155" s="652" t="s">
        <v>11</v>
      </c>
      <c r="F155" s="667"/>
      <c r="G155" s="667"/>
      <c r="H155" s="667"/>
      <c r="I155" s="668"/>
      <c r="J155" s="656"/>
    </row>
    <row r="156" spans="1:10">
      <c r="A156" s="741"/>
      <c r="B156" s="650" t="s">
        <v>25</v>
      </c>
      <c r="C156" s="657" t="s">
        <v>2605</v>
      </c>
      <c r="D156" s="666"/>
      <c r="E156" s="652" t="s">
        <v>11</v>
      </c>
      <c r="F156" s="667"/>
      <c r="G156" s="667"/>
      <c r="H156" s="667"/>
      <c r="I156" s="668"/>
      <c r="J156" s="656"/>
    </row>
    <row r="157" spans="1:10">
      <c r="A157" s="741"/>
      <c r="B157" s="650" t="s">
        <v>25</v>
      </c>
      <c r="C157" s="657" t="s">
        <v>2606</v>
      </c>
      <c r="D157" s="666"/>
      <c r="E157" s="652" t="s">
        <v>11</v>
      </c>
      <c r="F157" s="667"/>
      <c r="G157" s="667"/>
      <c r="H157" s="667"/>
      <c r="I157" s="668"/>
      <c r="J157" s="656"/>
    </row>
    <row r="158" spans="1:10">
      <c r="A158" s="741"/>
      <c r="B158" s="650" t="s">
        <v>25</v>
      </c>
      <c r="C158" s="657" t="s">
        <v>2607</v>
      </c>
      <c r="D158" s="666"/>
      <c r="E158" s="652" t="s">
        <v>11</v>
      </c>
      <c r="F158" s="667"/>
      <c r="G158" s="667"/>
      <c r="H158" s="667"/>
      <c r="I158" s="668"/>
      <c r="J158" s="656"/>
    </row>
    <row r="159" spans="1:10">
      <c r="A159" s="741"/>
      <c r="B159" s="650" t="s">
        <v>25</v>
      </c>
      <c r="C159" s="657" t="s">
        <v>2608</v>
      </c>
      <c r="D159" s="658" t="s">
        <v>2609</v>
      </c>
      <c r="E159" s="652" t="s">
        <v>11</v>
      </c>
      <c r="F159" s="667"/>
      <c r="G159" s="667"/>
      <c r="H159" s="667"/>
      <c r="I159" s="668"/>
      <c r="J159" s="656"/>
    </row>
    <row r="160" spans="1:10">
      <c r="A160" s="741">
        <v>32</v>
      </c>
      <c r="B160" s="650" t="s">
        <v>25</v>
      </c>
      <c r="C160" s="651" t="s">
        <v>2636</v>
      </c>
      <c r="D160" s="658"/>
      <c r="E160" s="647" t="s">
        <v>12</v>
      </c>
      <c r="F160" s="667"/>
      <c r="G160" s="667"/>
      <c r="H160" s="667"/>
      <c r="I160" s="668"/>
      <c r="J160" s="742" t="s">
        <v>2637</v>
      </c>
    </row>
    <row r="161" spans="1:10">
      <c r="A161" s="741"/>
      <c r="B161" s="650" t="s">
        <v>25</v>
      </c>
      <c r="C161" s="665" t="s">
        <v>2529</v>
      </c>
      <c r="D161" s="658" t="s">
        <v>2609</v>
      </c>
      <c r="E161" s="647" t="s">
        <v>12</v>
      </c>
      <c r="F161" s="667"/>
      <c r="G161" s="667"/>
      <c r="H161" s="667"/>
      <c r="I161" s="668"/>
      <c r="J161" s="743"/>
    </row>
    <row r="162" spans="1:10">
      <c r="A162" s="741">
        <v>33</v>
      </c>
      <c r="B162" s="650" t="s">
        <v>25</v>
      </c>
      <c r="C162" s="651" t="s">
        <v>2638</v>
      </c>
      <c r="D162" s="658"/>
      <c r="E162" s="652" t="s">
        <v>11</v>
      </c>
      <c r="F162" s="667"/>
      <c r="G162" s="667"/>
      <c r="H162" s="667"/>
      <c r="I162" s="668"/>
      <c r="J162" s="656"/>
    </row>
    <row r="163" spans="1:10">
      <c r="A163" s="741"/>
      <c r="B163" s="650" t="s">
        <v>25</v>
      </c>
      <c r="C163" s="665" t="s">
        <v>2639</v>
      </c>
      <c r="D163" s="658" t="s">
        <v>2640</v>
      </c>
      <c r="E163" s="652" t="s">
        <v>11</v>
      </c>
      <c r="F163" s="667"/>
      <c r="G163" s="667"/>
      <c r="H163" s="667"/>
      <c r="I163" s="668"/>
      <c r="J163" s="656"/>
    </row>
    <row r="164" spans="1:10">
      <c r="A164" s="741"/>
      <c r="B164" s="650" t="s">
        <v>25</v>
      </c>
      <c r="C164" s="665" t="s">
        <v>2641</v>
      </c>
      <c r="D164" s="658" t="s">
        <v>2640</v>
      </c>
      <c r="E164" s="652" t="s">
        <v>11</v>
      </c>
      <c r="F164" s="667"/>
      <c r="G164" s="667"/>
      <c r="H164" s="667"/>
      <c r="I164" s="668"/>
      <c r="J164" s="656"/>
    </row>
    <row r="165" spans="1:10">
      <c r="A165" s="741"/>
      <c r="B165" s="650" t="s">
        <v>25</v>
      </c>
      <c r="C165" s="665" t="s">
        <v>2529</v>
      </c>
      <c r="D165" s="658" t="s">
        <v>2609</v>
      </c>
      <c r="E165" s="652" t="s">
        <v>11</v>
      </c>
      <c r="F165" s="667"/>
      <c r="G165" s="667"/>
      <c r="H165" s="667"/>
      <c r="I165" s="668"/>
      <c r="J165" s="656"/>
    </row>
    <row r="166" spans="1:10">
      <c r="A166" s="741">
        <v>34</v>
      </c>
      <c r="B166" s="650" t="s">
        <v>25</v>
      </c>
      <c r="C166" s="651" t="s">
        <v>2642</v>
      </c>
      <c r="D166" s="666"/>
      <c r="E166" s="652" t="s">
        <v>11</v>
      </c>
      <c r="F166" s="667"/>
      <c r="G166" s="667"/>
      <c r="H166" s="667"/>
      <c r="I166" s="668"/>
      <c r="J166" s="656"/>
    </row>
    <row r="167" spans="1:10">
      <c r="A167" s="741"/>
      <c r="B167" s="650" t="s">
        <v>25</v>
      </c>
      <c r="C167" s="657" t="s">
        <v>2643</v>
      </c>
      <c r="D167" s="666"/>
      <c r="E167" s="652" t="s">
        <v>11</v>
      </c>
      <c r="F167" s="667"/>
      <c r="G167" s="667"/>
      <c r="H167" s="667"/>
      <c r="I167" s="668"/>
      <c r="J167" s="656"/>
    </row>
    <row r="168" spans="1:10">
      <c r="A168" s="741"/>
      <c r="B168" s="650" t="s">
        <v>25</v>
      </c>
      <c r="C168" s="657" t="s">
        <v>2644</v>
      </c>
      <c r="D168" s="666"/>
      <c r="E168" s="652" t="s">
        <v>11</v>
      </c>
      <c r="F168" s="667"/>
      <c r="G168" s="667"/>
      <c r="H168" s="667"/>
      <c r="I168" s="668"/>
      <c r="J168" s="656"/>
    </row>
    <row r="169" spans="1:10">
      <c r="A169" s="741"/>
      <c r="B169" s="650" t="s">
        <v>25</v>
      </c>
      <c r="C169" s="657" t="s">
        <v>2645</v>
      </c>
      <c r="D169" s="658" t="s">
        <v>2646</v>
      </c>
      <c r="E169" s="652" t="s">
        <v>11</v>
      </c>
      <c r="F169" s="667"/>
      <c r="G169" s="667"/>
      <c r="H169" s="667"/>
      <c r="I169" s="668"/>
      <c r="J169" s="656"/>
    </row>
    <row r="170" spans="1:10">
      <c r="A170" s="741"/>
      <c r="B170" s="650" t="s">
        <v>25</v>
      </c>
      <c r="C170" s="657" t="s">
        <v>2647</v>
      </c>
      <c r="D170" s="658" t="s">
        <v>2648</v>
      </c>
      <c r="E170" s="652" t="s">
        <v>11</v>
      </c>
      <c r="F170" s="667"/>
      <c r="G170" s="667"/>
      <c r="H170" s="667"/>
      <c r="I170" s="668"/>
      <c r="J170" s="656"/>
    </row>
    <row r="171" spans="1:10">
      <c r="A171" s="741"/>
      <c r="B171" s="650" t="s">
        <v>25</v>
      </c>
      <c r="C171" s="665" t="s">
        <v>2547</v>
      </c>
      <c r="D171" s="658"/>
      <c r="E171" s="652" t="s">
        <v>11</v>
      </c>
      <c r="F171" s="667"/>
      <c r="G171" s="667"/>
      <c r="H171" s="667"/>
      <c r="I171" s="668"/>
      <c r="J171" s="656"/>
    </row>
    <row r="172" spans="1:10">
      <c r="A172" s="741"/>
      <c r="B172" s="650" t="s">
        <v>25</v>
      </c>
      <c r="C172" s="657" t="s">
        <v>2608</v>
      </c>
      <c r="D172" s="658" t="s">
        <v>2609</v>
      </c>
      <c r="E172" s="652" t="s">
        <v>11</v>
      </c>
      <c r="F172" s="667"/>
      <c r="G172" s="667"/>
      <c r="H172" s="667"/>
      <c r="I172" s="668"/>
      <c r="J172" s="656"/>
    </row>
    <row r="173" spans="1:10">
      <c r="A173" s="741">
        <v>35</v>
      </c>
      <c r="B173" s="650" t="s">
        <v>25</v>
      </c>
      <c r="C173" s="651" t="s">
        <v>2649</v>
      </c>
      <c r="D173" s="658"/>
      <c r="E173" s="652" t="s">
        <v>11</v>
      </c>
      <c r="F173" s="667"/>
      <c r="G173" s="667"/>
      <c r="H173" s="667"/>
      <c r="I173" s="668"/>
      <c r="J173" s="656"/>
    </row>
    <row r="174" spans="1:10">
      <c r="A174" s="741"/>
      <c r="B174" s="650" t="s">
        <v>25</v>
      </c>
      <c r="C174" s="665" t="s">
        <v>2650</v>
      </c>
      <c r="D174" s="658"/>
      <c r="E174" s="652" t="s">
        <v>11</v>
      </c>
      <c r="F174" s="667"/>
      <c r="G174" s="667"/>
      <c r="H174" s="667"/>
      <c r="I174" s="668"/>
      <c r="J174" s="656"/>
    </row>
    <row r="175" spans="1:10">
      <c r="A175" s="741"/>
      <c r="B175" s="650" t="s">
        <v>25</v>
      </c>
      <c r="C175" s="665" t="s">
        <v>2651</v>
      </c>
      <c r="D175" s="658"/>
      <c r="E175" s="652" t="s">
        <v>11</v>
      </c>
      <c r="F175" s="667"/>
      <c r="G175" s="667"/>
      <c r="H175" s="667"/>
      <c r="I175" s="668"/>
      <c r="J175" s="656"/>
    </row>
    <row r="176" spans="1:10">
      <c r="A176" s="741"/>
      <c r="B176" s="650" t="s">
        <v>25</v>
      </c>
      <c r="C176" s="665" t="s">
        <v>2652</v>
      </c>
      <c r="D176" s="658" t="s">
        <v>2653</v>
      </c>
      <c r="E176" s="652" t="s">
        <v>11</v>
      </c>
      <c r="F176" s="667"/>
      <c r="G176" s="667"/>
      <c r="H176" s="667"/>
      <c r="I176" s="668"/>
      <c r="J176" s="656"/>
    </row>
    <row r="177" spans="1:10">
      <c r="A177" s="741"/>
      <c r="B177" s="650" t="s">
        <v>25</v>
      </c>
      <c r="C177" s="665" t="s">
        <v>2654</v>
      </c>
      <c r="D177" s="658" t="s">
        <v>2653</v>
      </c>
      <c r="E177" s="652" t="s">
        <v>11</v>
      </c>
      <c r="F177" s="667"/>
      <c r="G177" s="667"/>
      <c r="H177" s="667"/>
      <c r="I177" s="668"/>
      <c r="J177" s="656"/>
    </row>
    <row r="178" spans="1:10">
      <c r="A178" s="741"/>
      <c r="B178" s="650" t="s">
        <v>25</v>
      </c>
      <c r="C178" s="665" t="s">
        <v>2655</v>
      </c>
      <c r="D178" s="658"/>
      <c r="E178" s="652" t="s">
        <v>11</v>
      </c>
      <c r="F178" s="667"/>
      <c r="G178" s="667"/>
      <c r="H178" s="667"/>
      <c r="I178" s="668"/>
      <c r="J178" s="656"/>
    </row>
    <row r="179" spans="1:10">
      <c r="A179" s="741"/>
      <c r="B179" s="650" t="s">
        <v>25</v>
      </c>
      <c r="C179" s="665" t="s">
        <v>2656</v>
      </c>
      <c r="D179" s="658" t="s">
        <v>2657</v>
      </c>
      <c r="E179" s="652" t="s">
        <v>11</v>
      </c>
      <c r="F179" s="667"/>
      <c r="G179" s="667"/>
      <c r="H179" s="667"/>
      <c r="I179" s="668"/>
      <c r="J179" s="656"/>
    </row>
    <row r="180" spans="1:10">
      <c r="A180" s="741"/>
      <c r="B180" s="650" t="s">
        <v>25</v>
      </c>
      <c r="C180" s="665" t="s">
        <v>2658</v>
      </c>
      <c r="D180" s="658"/>
      <c r="E180" s="652" t="s">
        <v>11</v>
      </c>
      <c r="F180" s="667"/>
      <c r="G180" s="667"/>
      <c r="H180" s="667"/>
      <c r="I180" s="668"/>
      <c r="J180" s="656"/>
    </row>
    <row r="181" spans="1:10">
      <c r="A181" s="741"/>
      <c r="B181" s="650" t="s">
        <v>25</v>
      </c>
      <c r="C181" s="665" t="s">
        <v>2659</v>
      </c>
      <c r="D181" s="658" t="s">
        <v>2657</v>
      </c>
      <c r="E181" s="652" t="s">
        <v>11</v>
      </c>
      <c r="F181" s="667"/>
      <c r="G181" s="667"/>
      <c r="H181" s="667"/>
      <c r="I181" s="668"/>
      <c r="J181" s="656"/>
    </row>
    <row r="182" spans="1:10">
      <c r="A182" s="741"/>
      <c r="B182" s="650" t="s">
        <v>25</v>
      </c>
      <c r="C182" s="665" t="s">
        <v>2660</v>
      </c>
      <c r="D182" s="658" t="s">
        <v>2661</v>
      </c>
      <c r="E182" s="652" t="s">
        <v>11</v>
      </c>
      <c r="F182" s="667"/>
      <c r="G182" s="667"/>
      <c r="H182" s="667"/>
      <c r="I182" s="668"/>
      <c r="J182" s="656"/>
    </row>
    <row r="183" spans="1:10">
      <c r="A183" s="741"/>
      <c r="B183" s="650" t="s">
        <v>25</v>
      </c>
      <c r="C183" s="665" t="s">
        <v>2662</v>
      </c>
      <c r="D183" s="658"/>
      <c r="E183" s="652" t="s">
        <v>11</v>
      </c>
      <c r="F183" s="667"/>
      <c r="G183" s="667"/>
      <c r="H183" s="667"/>
      <c r="I183" s="668"/>
      <c r="J183" s="656"/>
    </row>
    <row r="184" spans="1:10">
      <c r="A184" s="741"/>
      <c r="B184" s="650" t="s">
        <v>25</v>
      </c>
      <c r="C184" s="665" t="s">
        <v>2663</v>
      </c>
      <c r="D184" s="658"/>
      <c r="E184" s="652" t="s">
        <v>11</v>
      </c>
      <c r="F184" s="667"/>
      <c r="G184" s="667"/>
      <c r="H184" s="667"/>
      <c r="I184" s="668"/>
      <c r="J184" s="656"/>
    </row>
    <row r="185" spans="1:10">
      <c r="A185" s="741"/>
      <c r="B185" s="650" t="s">
        <v>25</v>
      </c>
      <c r="C185" s="665" t="s">
        <v>2664</v>
      </c>
      <c r="D185" s="658" t="s">
        <v>2653</v>
      </c>
      <c r="E185" s="652" t="s">
        <v>11</v>
      </c>
      <c r="F185" s="667"/>
      <c r="G185" s="667"/>
      <c r="H185" s="667"/>
      <c r="I185" s="668"/>
      <c r="J185" s="656"/>
    </row>
    <row r="186" spans="1:10">
      <c r="A186" s="741"/>
      <c r="B186" s="650" t="s">
        <v>25</v>
      </c>
      <c r="C186" s="665" t="s">
        <v>2665</v>
      </c>
      <c r="D186" s="658" t="s">
        <v>2653</v>
      </c>
      <c r="E186" s="652" t="s">
        <v>11</v>
      </c>
      <c r="F186" s="667"/>
      <c r="G186" s="667"/>
      <c r="H186" s="667"/>
      <c r="I186" s="668"/>
      <c r="J186" s="656"/>
    </row>
    <row r="187" spans="1:10">
      <c r="A187" s="741"/>
      <c r="B187" s="650" t="s">
        <v>25</v>
      </c>
      <c r="C187" s="665" t="s">
        <v>2666</v>
      </c>
      <c r="D187" s="658"/>
      <c r="E187" s="652" t="s">
        <v>11</v>
      </c>
      <c r="F187" s="667"/>
      <c r="G187" s="667"/>
      <c r="H187" s="667"/>
      <c r="I187" s="668"/>
      <c r="J187" s="656"/>
    </row>
    <row r="188" spans="1:10">
      <c r="A188" s="741"/>
      <c r="B188" s="650" t="s">
        <v>25</v>
      </c>
      <c r="C188" s="665" t="s">
        <v>2667</v>
      </c>
      <c r="D188" s="658" t="s">
        <v>2668</v>
      </c>
      <c r="E188" s="652" t="s">
        <v>11</v>
      </c>
      <c r="F188" s="667"/>
      <c r="G188" s="667"/>
      <c r="H188" s="667"/>
      <c r="I188" s="668"/>
      <c r="J188" s="656"/>
    </row>
    <row r="189" spans="1:10">
      <c r="A189" s="741"/>
      <c r="B189" s="650" t="s">
        <v>25</v>
      </c>
      <c r="C189" s="665" t="s">
        <v>2669</v>
      </c>
      <c r="D189" s="658"/>
      <c r="E189" s="652" t="s">
        <v>11</v>
      </c>
      <c r="F189" s="667"/>
      <c r="G189" s="667"/>
      <c r="H189" s="667"/>
      <c r="I189" s="668"/>
      <c r="J189" s="656"/>
    </row>
    <row r="190" spans="1:10">
      <c r="A190" s="741"/>
      <c r="B190" s="650" t="s">
        <v>25</v>
      </c>
      <c r="C190" s="665" t="s">
        <v>2670</v>
      </c>
      <c r="D190" s="658" t="s">
        <v>2668</v>
      </c>
      <c r="E190" s="652" t="s">
        <v>11</v>
      </c>
      <c r="F190" s="667"/>
      <c r="G190" s="667"/>
      <c r="H190" s="667"/>
      <c r="I190" s="668"/>
      <c r="J190" s="656"/>
    </row>
    <row r="191" spans="1:10">
      <c r="A191" s="741"/>
      <c r="B191" s="650" t="s">
        <v>25</v>
      </c>
      <c r="C191" s="665" t="s">
        <v>2671</v>
      </c>
      <c r="D191" s="658" t="s">
        <v>2661</v>
      </c>
      <c r="E191" s="652" t="s">
        <v>11</v>
      </c>
      <c r="F191" s="667"/>
      <c r="G191" s="667"/>
      <c r="H191" s="667"/>
      <c r="I191" s="668"/>
      <c r="J191" s="656"/>
    </row>
    <row r="192" spans="1:10">
      <c r="A192" s="741"/>
      <c r="B192" s="650" t="s">
        <v>25</v>
      </c>
      <c r="C192" s="665" t="s">
        <v>2529</v>
      </c>
      <c r="D192" s="658" t="s">
        <v>2609</v>
      </c>
      <c r="E192" s="652" t="s">
        <v>11</v>
      </c>
      <c r="F192" s="667"/>
      <c r="G192" s="667"/>
      <c r="H192" s="667"/>
      <c r="I192" s="668"/>
      <c r="J192" s="656"/>
    </row>
    <row r="193" spans="1:10">
      <c r="A193" s="741">
        <v>36</v>
      </c>
      <c r="B193" s="650" t="s">
        <v>25</v>
      </c>
      <c r="C193" s="651" t="s">
        <v>2672</v>
      </c>
      <c r="D193" s="658"/>
      <c r="E193" s="652" t="s">
        <v>11</v>
      </c>
      <c r="F193" s="667"/>
      <c r="G193" s="667"/>
      <c r="H193" s="667"/>
      <c r="I193" s="668"/>
      <c r="J193" s="656"/>
    </row>
    <row r="194" spans="1:10">
      <c r="A194" s="741"/>
      <c r="B194" s="650" t="s">
        <v>25</v>
      </c>
      <c r="C194" s="665" t="s">
        <v>2650</v>
      </c>
      <c r="D194" s="658"/>
      <c r="E194" s="652" t="s">
        <v>11</v>
      </c>
      <c r="F194" s="667"/>
      <c r="G194" s="667"/>
      <c r="H194" s="667"/>
      <c r="I194" s="668"/>
      <c r="J194" s="656"/>
    </row>
    <row r="195" spans="1:10">
      <c r="A195" s="741"/>
      <c r="B195" s="650" t="s">
        <v>25</v>
      </c>
      <c r="C195" s="665" t="s">
        <v>2651</v>
      </c>
      <c r="D195" s="658"/>
      <c r="E195" s="652" t="s">
        <v>11</v>
      </c>
      <c r="F195" s="667"/>
      <c r="G195" s="667"/>
      <c r="H195" s="667"/>
      <c r="I195" s="668"/>
      <c r="J195" s="656"/>
    </row>
    <row r="196" spans="1:10">
      <c r="A196" s="741"/>
      <c r="B196" s="650" t="s">
        <v>25</v>
      </c>
      <c r="C196" s="665" t="s">
        <v>2652</v>
      </c>
      <c r="D196" s="658" t="s">
        <v>2673</v>
      </c>
      <c r="E196" s="652" t="s">
        <v>11</v>
      </c>
      <c r="F196" s="667"/>
      <c r="G196" s="667"/>
      <c r="H196" s="667"/>
      <c r="I196" s="668"/>
      <c r="J196" s="656"/>
    </row>
    <row r="197" spans="1:10">
      <c r="A197" s="741"/>
      <c r="B197" s="650" t="s">
        <v>25</v>
      </c>
      <c r="C197" s="665" t="s">
        <v>2654</v>
      </c>
      <c r="D197" s="658" t="s">
        <v>2673</v>
      </c>
      <c r="E197" s="652" t="s">
        <v>11</v>
      </c>
      <c r="F197" s="667"/>
      <c r="G197" s="667"/>
      <c r="H197" s="667"/>
      <c r="I197" s="668"/>
      <c r="J197" s="656"/>
    </row>
    <row r="198" spans="1:10">
      <c r="A198" s="741"/>
      <c r="B198" s="650" t="s">
        <v>25</v>
      </c>
      <c r="C198" s="665" t="s">
        <v>2655</v>
      </c>
      <c r="D198" s="658"/>
      <c r="E198" s="652" t="s">
        <v>11</v>
      </c>
      <c r="F198" s="667"/>
      <c r="G198" s="667"/>
      <c r="H198" s="667"/>
      <c r="I198" s="668"/>
      <c r="J198" s="656"/>
    </row>
    <row r="199" spans="1:10">
      <c r="A199" s="741"/>
      <c r="B199" s="650" t="s">
        <v>25</v>
      </c>
      <c r="C199" s="665" t="s">
        <v>2656</v>
      </c>
      <c r="D199" s="658" t="s">
        <v>2674</v>
      </c>
      <c r="E199" s="652" t="s">
        <v>11</v>
      </c>
      <c r="F199" s="667"/>
      <c r="G199" s="667"/>
      <c r="H199" s="667"/>
      <c r="I199" s="668"/>
      <c r="J199" s="656"/>
    </row>
    <row r="200" spans="1:10">
      <c r="A200" s="741"/>
      <c r="B200" s="650" t="s">
        <v>25</v>
      </c>
      <c r="C200" s="665" t="s">
        <v>2658</v>
      </c>
      <c r="D200" s="658"/>
      <c r="E200" s="652" t="s">
        <v>11</v>
      </c>
      <c r="F200" s="667"/>
      <c r="G200" s="667"/>
      <c r="H200" s="667"/>
      <c r="I200" s="668"/>
      <c r="J200" s="656"/>
    </row>
    <row r="201" spans="1:10">
      <c r="A201" s="741"/>
      <c r="B201" s="650" t="s">
        <v>25</v>
      </c>
      <c r="C201" s="665" t="s">
        <v>2659</v>
      </c>
      <c r="D201" s="658" t="s">
        <v>2674</v>
      </c>
      <c r="E201" s="652" t="s">
        <v>11</v>
      </c>
      <c r="F201" s="667"/>
      <c r="G201" s="667"/>
      <c r="H201" s="667"/>
      <c r="I201" s="668"/>
      <c r="J201" s="656"/>
    </row>
    <row r="202" spans="1:10">
      <c r="A202" s="741"/>
      <c r="B202" s="650" t="s">
        <v>25</v>
      </c>
      <c r="C202" s="665" t="s">
        <v>2660</v>
      </c>
      <c r="D202" s="658" t="s">
        <v>2675</v>
      </c>
      <c r="E202" s="652" t="s">
        <v>11</v>
      </c>
      <c r="F202" s="667"/>
      <c r="G202" s="667"/>
      <c r="H202" s="667"/>
      <c r="I202" s="668"/>
      <c r="J202" s="656"/>
    </row>
    <row r="203" spans="1:10">
      <c r="A203" s="741"/>
      <c r="B203" s="650" t="s">
        <v>25</v>
      </c>
      <c r="C203" s="665" t="s">
        <v>2662</v>
      </c>
      <c r="D203" s="658"/>
      <c r="E203" s="652" t="s">
        <v>11</v>
      </c>
      <c r="F203" s="667"/>
      <c r="G203" s="667"/>
      <c r="H203" s="667"/>
      <c r="I203" s="668"/>
      <c r="J203" s="656"/>
    </row>
    <row r="204" spans="1:10">
      <c r="A204" s="741"/>
      <c r="B204" s="650" t="s">
        <v>25</v>
      </c>
      <c r="C204" s="665" t="s">
        <v>2663</v>
      </c>
      <c r="D204" s="658"/>
      <c r="E204" s="652" t="s">
        <v>11</v>
      </c>
      <c r="F204" s="667"/>
      <c r="G204" s="667"/>
      <c r="H204" s="667"/>
      <c r="I204" s="668"/>
      <c r="J204" s="656"/>
    </row>
    <row r="205" spans="1:10">
      <c r="A205" s="741"/>
      <c r="B205" s="650" t="s">
        <v>25</v>
      </c>
      <c r="C205" s="665" t="s">
        <v>2664</v>
      </c>
      <c r="D205" s="658" t="s">
        <v>2673</v>
      </c>
      <c r="E205" s="652" t="s">
        <v>11</v>
      </c>
      <c r="F205" s="667"/>
      <c r="G205" s="667"/>
      <c r="H205" s="667"/>
      <c r="I205" s="668"/>
      <c r="J205" s="656"/>
    </row>
    <row r="206" spans="1:10">
      <c r="A206" s="741"/>
      <c r="B206" s="650" t="s">
        <v>25</v>
      </c>
      <c r="C206" s="665" t="s">
        <v>2665</v>
      </c>
      <c r="D206" s="658" t="s">
        <v>2673</v>
      </c>
      <c r="E206" s="652" t="s">
        <v>11</v>
      </c>
      <c r="F206" s="667"/>
      <c r="G206" s="667"/>
      <c r="H206" s="667"/>
      <c r="I206" s="668"/>
      <c r="J206" s="656"/>
    </row>
    <row r="207" spans="1:10">
      <c r="A207" s="741"/>
      <c r="B207" s="650" t="s">
        <v>25</v>
      </c>
      <c r="C207" s="665" t="s">
        <v>2666</v>
      </c>
      <c r="D207" s="658"/>
      <c r="E207" s="652" t="s">
        <v>11</v>
      </c>
      <c r="F207" s="667"/>
      <c r="G207" s="667"/>
      <c r="H207" s="667"/>
      <c r="I207" s="668"/>
      <c r="J207" s="656"/>
    </row>
    <row r="208" spans="1:10">
      <c r="A208" s="741"/>
      <c r="B208" s="650" t="s">
        <v>25</v>
      </c>
      <c r="C208" s="665" t="s">
        <v>2667</v>
      </c>
      <c r="D208" s="658" t="s">
        <v>2676</v>
      </c>
      <c r="E208" s="652" t="s">
        <v>11</v>
      </c>
      <c r="F208" s="667"/>
      <c r="G208" s="667"/>
      <c r="H208" s="667"/>
      <c r="I208" s="668"/>
      <c r="J208" s="656"/>
    </row>
    <row r="209" spans="1:10">
      <c r="A209" s="741"/>
      <c r="B209" s="650" t="s">
        <v>25</v>
      </c>
      <c r="C209" s="665" t="s">
        <v>2669</v>
      </c>
      <c r="D209" s="658"/>
      <c r="E209" s="652" t="s">
        <v>11</v>
      </c>
      <c r="F209" s="667"/>
      <c r="G209" s="667"/>
      <c r="H209" s="667"/>
      <c r="I209" s="668"/>
      <c r="J209" s="656"/>
    </row>
    <row r="210" spans="1:10">
      <c r="A210" s="741"/>
      <c r="B210" s="650" t="s">
        <v>25</v>
      </c>
      <c r="C210" s="665" t="s">
        <v>2670</v>
      </c>
      <c r="D210" s="658" t="s">
        <v>2676</v>
      </c>
      <c r="E210" s="652" t="s">
        <v>11</v>
      </c>
      <c r="F210" s="667"/>
      <c r="G210" s="667"/>
      <c r="H210" s="667"/>
      <c r="I210" s="668"/>
      <c r="J210" s="656"/>
    </row>
    <row r="211" spans="1:10">
      <c r="A211" s="741"/>
      <c r="B211" s="650" t="s">
        <v>25</v>
      </c>
      <c r="C211" s="665" t="s">
        <v>2671</v>
      </c>
      <c r="D211" s="658" t="s">
        <v>2675</v>
      </c>
      <c r="E211" s="652" t="s">
        <v>11</v>
      </c>
      <c r="F211" s="667"/>
      <c r="G211" s="667"/>
      <c r="H211" s="667"/>
      <c r="I211" s="668"/>
      <c r="J211" s="656"/>
    </row>
    <row r="212" spans="1:10">
      <c r="A212" s="741"/>
      <c r="B212" s="650" t="s">
        <v>25</v>
      </c>
      <c r="C212" s="665" t="s">
        <v>2529</v>
      </c>
      <c r="D212" s="658" t="s">
        <v>2609</v>
      </c>
      <c r="E212" s="652" t="s">
        <v>11</v>
      </c>
      <c r="F212" s="667"/>
      <c r="G212" s="667"/>
      <c r="H212" s="667"/>
      <c r="I212" s="668"/>
      <c r="J212" s="656"/>
    </row>
    <row r="213" spans="1:10">
      <c r="A213" s="741">
        <v>37</v>
      </c>
      <c r="B213" s="650" t="s">
        <v>25</v>
      </c>
      <c r="C213" s="651" t="s">
        <v>2677</v>
      </c>
      <c r="D213" s="658"/>
      <c r="E213" s="652" t="s">
        <v>11</v>
      </c>
      <c r="F213" s="667"/>
      <c r="G213" s="667"/>
      <c r="H213" s="667"/>
      <c r="I213" s="668"/>
      <c r="J213" s="656"/>
    </row>
    <row r="214" spans="1:10">
      <c r="A214" s="741"/>
      <c r="B214" s="650" t="s">
        <v>25</v>
      </c>
      <c r="C214" s="665" t="s">
        <v>2650</v>
      </c>
      <c r="D214" s="658"/>
      <c r="E214" s="652" t="s">
        <v>11</v>
      </c>
      <c r="F214" s="667"/>
      <c r="G214" s="667"/>
      <c r="H214" s="667"/>
      <c r="I214" s="668"/>
      <c r="J214" s="656"/>
    </row>
    <row r="215" spans="1:10">
      <c r="A215" s="741"/>
      <c r="B215" s="650" t="s">
        <v>25</v>
      </c>
      <c r="C215" s="665" t="s">
        <v>2651</v>
      </c>
      <c r="D215" s="658"/>
      <c r="E215" s="652" t="s">
        <v>11</v>
      </c>
      <c r="F215" s="667"/>
      <c r="G215" s="667"/>
      <c r="H215" s="667"/>
      <c r="I215" s="668"/>
      <c r="J215" s="656"/>
    </row>
    <row r="216" spans="1:10">
      <c r="A216" s="741"/>
      <c r="B216" s="650" t="s">
        <v>25</v>
      </c>
      <c r="C216" s="665" t="s">
        <v>2652</v>
      </c>
      <c r="D216" s="658" t="s">
        <v>2678</v>
      </c>
      <c r="E216" s="652" t="s">
        <v>11</v>
      </c>
      <c r="F216" s="667"/>
      <c r="G216" s="667"/>
      <c r="H216" s="667"/>
      <c r="I216" s="668"/>
      <c r="J216" s="656"/>
    </row>
    <row r="217" spans="1:10">
      <c r="A217" s="741"/>
      <c r="B217" s="650" t="s">
        <v>25</v>
      </c>
      <c r="C217" s="665" t="s">
        <v>2654</v>
      </c>
      <c r="D217" s="658" t="s">
        <v>2678</v>
      </c>
      <c r="E217" s="652" t="s">
        <v>11</v>
      </c>
      <c r="F217" s="667"/>
      <c r="G217" s="667"/>
      <c r="H217" s="667"/>
      <c r="I217" s="668"/>
      <c r="J217" s="656"/>
    </row>
    <row r="218" spans="1:10">
      <c r="A218" s="741"/>
      <c r="B218" s="650" t="s">
        <v>25</v>
      </c>
      <c r="C218" s="665" t="s">
        <v>2655</v>
      </c>
      <c r="D218" s="658"/>
      <c r="E218" s="652" t="s">
        <v>11</v>
      </c>
      <c r="F218" s="667"/>
      <c r="G218" s="667"/>
      <c r="H218" s="667"/>
      <c r="I218" s="668"/>
      <c r="J218" s="656"/>
    </row>
    <row r="219" spans="1:10">
      <c r="A219" s="741"/>
      <c r="B219" s="650" t="s">
        <v>25</v>
      </c>
      <c r="C219" s="665" t="s">
        <v>2656</v>
      </c>
      <c r="D219" s="658" t="s">
        <v>2674</v>
      </c>
      <c r="E219" s="652" t="s">
        <v>11</v>
      </c>
      <c r="F219" s="667"/>
      <c r="G219" s="667"/>
      <c r="H219" s="667"/>
      <c r="I219" s="668"/>
      <c r="J219" s="656"/>
    </row>
    <row r="220" spans="1:10">
      <c r="A220" s="741"/>
      <c r="B220" s="650" t="s">
        <v>25</v>
      </c>
      <c r="C220" s="665" t="s">
        <v>2658</v>
      </c>
      <c r="D220" s="658"/>
      <c r="E220" s="652" t="s">
        <v>11</v>
      </c>
      <c r="F220" s="667"/>
      <c r="G220" s="667"/>
      <c r="H220" s="667"/>
      <c r="I220" s="668"/>
      <c r="J220" s="656"/>
    </row>
    <row r="221" spans="1:10">
      <c r="A221" s="741"/>
      <c r="B221" s="650" t="s">
        <v>25</v>
      </c>
      <c r="C221" s="665" t="s">
        <v>2659</v>
      </c>
      <c r="D221" s="658" t="s">
        <v>2674</v>
      </c>
      <c r="E221" s="652" t="s">
        <v>11</v>
      </c>
      <c r="F221" s="667"/>
      <c r="G221" s="667"/>
      <c r="H221" s="667"/>
      <c r="I221" s="668"/>
      <c r="J221" s="656"/>
    </row>
    <row r="222" spans="1:10">
      <c r="A222" s="741"/>
      <c r="B222" s="650" t="s">
        <v>25</v>
      </c>
      <c r="C222" s="665" t="s">
        <v>2660</v>
      </c>
      <c r="D222" s="658" t="s">
        <v>2678</v>
      </c>
      <c r="E222" s="652" t="s">
        <v>11</v>
      </c>
      <c r="F222" s="667"/>
      <c r="G222" s="667"/>
      <c r="H222" s="667"/>
      <c r="I222" s="668"/>
      <c r="J222" s="656"/>
    </row>
    <row r="223" spans="1:10">
      <c r="A223" s="741"/>
      <c r="B223" s="650" t="s">
        <v>25</v>
      </c>
      <c r="C223" s="665" t="s">
        <v>2662</v>
      </c>
      <c r="D223" s="658"/>
      <c r="E223" s="652" t="s">
        <v>11</v>
      </c>
      <c r="F223" s="667"/>
      <c r="G223" s="667"/>
      <c r="H223" s="667"/>
      <c r="I223" s="668"/>
      <c r="J223" s="656"/>
    </row>
    <row r="224" spans="1:10">
      <c r="A224" s="741"/>
      <c r="B224" s="650" t="s">
        <v>25</v>
      </c>
      <c r="C224" s="665" t="s">
        <v>2663</v>
      </c>
      <c r="D224" s="658"/>
      <c r="E224" s="652" t="s">
        <v>11</v>
      </c>
      <c r="F224" s="667"/>
      <c r="G224" s="667"/>
      <c r="H224" s="667"/>
      <c r="I224" s="668"/>
      <c r="J224" s="656"/>
    </row>
    <row r="225" spans="1:10">
      <c r="A225" s="741"/>
      <c r="B225" s="650" t="s">
        <v>25</v>
      </c>
      <c r="C225" s="665" t="s">
        <v>2664</v>
      </c>
      <c r="D225" s="658" t="s">
        <v>2678</v>
      </c>
      <c r="E225" s="652" t="s">
        <v>11</v>
      </c>
      <c r="F225" s="667"/>
      <c r="G225" s="667"/>
      <c r="H225" s="667"/>
      <c r="I225" s="668"/>
      <c r="J225" s="656"/>
    </row>
    <row r="226" spans="1:10">
      <c r="A226" s="741"/>
      <c r="B226" s="650" t="s">
        <v>25</v>
      </c>
      <c r="C226" s="657" t="s">
        <v>2679</v>
      </c>
      <c r="D226" s="669"/>
      <c r="E226" s="652" t="s">
        <v>11</v>
      </c>
      <c r="F226" s="667"/>
      <c r="G226" s="667"/>
      <c r="H226" s="667"/>
      <c r="I226" s="668"/>
      <c r="J226" s="656"/>
    </row>
    <row r="227" spans="1:10">
      <c r="A227" s="741"/>
      <c r="B227" s="650" t="s">
        <v>25</v>
      </c>
      <c r="C227" s="665" t="s">
        <v>2666</v>
      </c>
      <c r="D227" s="658"/>
      <c r="E227" s="652" t="s">
        <v>11</v>
      </c>
      <c r="F227" s="667"/>
      <c r="G227" s="667"/>
      <c r="H227" s="667"/>
      <c r="I227" s="668"/>
      <c r="J227" s="656"/>
    </row>
    <row r="228" spans="1:10">
      <c r="A228" s="741"/>
      <c r="B228" s="650" t="s">
        <v>25</v>
      </c>
      <c r="C228" s="665" t="s">
        <v>2667</v>
      </c>
      <c r="D228" s="658" t="s">
        <v>2676</v>
      </c>
      <c r="E228" s="652" t="s">
        <v>11</v>
      </c>
      <c r="F228" s="667"/>
      <c r="G228" s="667"/>
      <c r="H228" s="667"/>
      <c r="I228" s="668"/>
      <c r="J228" s="656"/>
    </row>
    <row r="229" spans="1:10">
      <c r="A229" s="741"/>
      <c r="B229" s="650" t="s">
        <v>25</v>
      </c>
      <c r="C229" s="665" t="s">
        <v>2669</v>
      </c>
      <c r="D229" s="658"/>
      <c r="E229" s="652" t="s">
        <v>11</v>
      </c>
      <c r="F229" s="667"/>
      <c r="G229" s="667"/>
      <c r="H229" s="667"/>
      <c r="I229" s="668"/>
      <c r="J229" s="656"/>
    </row>
    <row r="230" spans="1:10">
      <c r="A230" s="741"/>
      <c r="B230" s="650" t="s">
        <v>25</v>
      </c>
      <c r="C230" s="665" t="s">
        <v>2670</v>
      </c>
      <c r="D230" s="658" t="s">
        <v>2676</v>
      </c>
      <c r="E230" s="652" t="s">
        <v>11</v>
      </c>
      <c r="F230" s="667"/>
      <c r="G230" s="667"/>
      <c r="H230" s="667"/>
      <c r="I230" s="668"/>
      <c r="J230" s="656"/>
    </row>
    <row r="231" spans="1:10">
      <c r="A231" s="741"/>
      <c r="B231" s="650" t="s">
        <v>25</v>
      </c>
      <c r="C231" s="665" t="s">
        <v>2671</v>
      </c>
      <c r="D231" s="658" t="s">
        <v>2678</v>
      </c>
      <c r="E231" s="652" t="s">
        <v>11</v>
      </c>
      <c r="F231" s="667"/>
      <c r="G231" s="667"/>
      <c r="H231" s="667"/>
      <c r="I231" s="668"/>
      <c r="J231" s="656"/>
    </row>
    <row r="232" spans="1:10">
      <c r="A232" s="741"/>
      <c r="B232" s="650" t="s">
        <v>25</v>
      </c>
      <c r="C232" s="665" t="s">
        <v>2529</v>
      </c>
      <c r="D232" s="658" t="s">
        <v>2609</v>
      </c>
      <c r="E232" s="652" t="s">
        <v>11</v>
      </c>
      <c r="F232" s="667"/>
      <c r="G232" s="667"/>
      <c r="H232" s="667"/>
      <c r="I232" s="668"/>
      <c r="J232" s="656"/>
    </row>
    <row r="233" spans="1:10">
      <c r="A233" s="741">
        <v>38</v>
      </c>
      <c r="B233" s="650" t="s">
        <v>25</v>
      </c>
      <c r="C233" s="651" t="s">
        <v>2680</v>
      </c>
      <c r="D233" s="658"/>
      <c r="E233" s="652" t="s">
        <v>11</v>
      </c>
      <c r="F233" s="667"/>
      <c r="G233" s="667"/>
      <c r="H233" s="667"/>
      <c r="I233" s="668"/>
      <c r="J233" s="656"/>
    </row>
    <row r="234" spans="1:10">
      <c r="A234" s="741"/>
      <c r="B234" s="650" t="s">
        <v>25</v>
      </c>
      <c r="C234" s="665" t="s">
        <v>2650</v>
      </c>
      <c r="D234" s="658"/>
      <c r="E234" s="652" t="s">
        <v>11</v>
      </c>
      <c r="F234" s="667"/>
      <c r="G234" s="667"/>
      <c r="H234" s="667"/>
      <c r="I234" s="668"/>
      <c r="J234" s="656"/>
    </row>
    <row r="235" spans="1:10">
      <c r="A235" s="741"/>
      <c r="B235" s="650" t="s">
        <v>25</v>
      </c>
      <c r="C235" s="665" t="s">
        <v>2651</v>
      </c>
      <c r="D235" s="658"/>
      <c r="E235" s="652" t="s">
        <v>11</v>
      </c>
      <c r="F235" s="667"/>
      <c r="G235" s="667"/>
      <c r="H235" s="667"/>
      <c r="I235" s="668"/>
      <c r="J235" s="656"/>
    </row>
    <row r="236" spans="1:10">
      <c r="A236" s="741"/>
      <c r="B236" s="650" t="s">
        <v>25</v>
      </c>
      <c r="C236" s="665" t="s">
        <v>2652</v>
      </c>
      <c r="D236" s="658" t="s">
        <v>2681</v>
      </c>
      <c r="E236" s="652" t="s">
        <v>11</v>
      </c>
      <c r="F236" s="667"/>
      <c r="G236" s="667"/>
      <c r="H236" s="667"/>
      <c r="I236" s="668"/>
      <c r="J236" s="656"/>
    </row>
    <row r="237" spans="1:10">
      <c r="A237" s="741"/>
      <c r="B237" s="650" t="s">
        <v>25</v>
      </c>
      <c r="C237" s="665" t="s">
        <v>2654</v>
      </c>
      <c r="D237" s="658" t="s">
        <v>2681</v>
      </c>
      <c r="E237" s="652" t="s">
        <v>11</v>
      </c>
      <c r="F237" s="667"/>
      <c r="G237" s="667"/>
      <c r="H237" s="667"/>
      <c r="I237" s="668"/>
      <c r="J237" s="656"/>
    </row>
    <row r="238" spans="1:10">
      <c r="A238" s="741"/>
      <c r="B238" s="650" t="s">
        <v>25</v>
      </c>
      <c r="C238" s="665" t="s">
        <v>2655</v>
      </c>
      <c r="D238" s="658"/>
      <c r="E238" s="652" t="s">
        <v>11</v>
      </c>
      <c r="F238" s="667"/>
      <c r="G238" s="667"/>
      <c r="H238" s="667"/>
      <c r="I238" s="668"/>
      <c r="J238" s="656"/>
    </row>
    <row r="239" spans="1:10">
      <c r="A239" s="741"/>
      <c r="B239" s="650" t="s">
        <v>25</v>
      </c>
      <c r="C239" s="665" t="s">
        <v>2656</v>
      </c>
      <c r="D239" s="658" t="s">
        <v>2674</v>
      </c>
      <c r="E239" s="652" t="s">
        <v>11</v>
      </c>
      <c r="F239" s="667"/>
      <c r="G239" s="667"/>
      <c r="H239" s="667"/>
      <c r="I239" s="668"/>
      <c r="J239" s="656"/>
    </row>
    <row r="240" spans="1:10">
      <c r="A240" s="741"/>
      <c r="B240" s="650" t="s">
        <v>25</v>
      </c>
      <c r="C240" s="665" t="s">
        <v>2658</v>
      </c>
      <c r="D240" s="658"/>
      <c r="E240" s="652" t="s">
        <v>11</v>
      </c>
      <c r="F240" s="667"/>
      <c r="G240" s="667"/>
      <c r="H240" s="667"/>
      <c r="I240" s="668"/>
      <c r="J240" s="656"/>
    </row>
    <row r="241" spans="1:10">
      <c r="A241" s="741"/>
      <c r="B241" s="650" t="s">
        <v>25</v>
      </c>
      <c r="C241" s="665" t="s">
        <v>2659</v>
      </c>
      <c r="D241" s="658" t="s">
        <v>2674</v>
      </c>
      <c r="E241" s="652" t="s">
        <v>11</v>
      </c>
      <c r="F241" s="667"/>
      <c r="G241" s="667"/>
      <c r="H241" s="667"/>
      <c r="I241" s="668"/>
      <c r="J241" s="656"/>
    </row>
    <row r="242" spans="1:10">
      <c r="A242" s="741"/>
      <c r="B242" s="650" t="s">
        <v>25</v>
      </c>
      <c r="C242" s="665" t="s">
        <v>2660</v>
      </c>
      <c r="D242" s="658" t="s">
        <v>2681</v>
      </c>
      <c r="E242" s="652" t="s">
        <v>11</v>
      </c>
      <c r="F242" s="667"/>
      <c r="G242" s="667"/>
      <c r="H242" s="667"/>
      <c r="I242" s="668"/>
      <c r="J242" s="656"/>
    </row>
    <row r="243" spans="1:10">
      <c r="A243" s="741"/>
      <c r="B243" s="650" t="s">
        <v>25</v>
      </c>
      <c r="C243" s="665" t="s">
        <v>2662</v>
      </c>
      <c r="D243" s="658"/>
      <c r="E243" s="652" t="s">
        <v>11</v>
      </c>
      <c r="F243" s="667"/>
      <c r="G243" s="667"/>
      <c r="H243" s="667"/>
      <c r="I243" s="668"/>
      <c r="J243" s="656"/>
    </row>
    <row r="244" spans="1:10">
      <c r="A244" s="741"/>
      <c r="B244" s="650" t="s">
        <v>25</v>
      </c>
      <c r="C244" s="665" t="s">
        <v>2663</v>
      </c>
      <c r="D244" s="658"/>
      <c r="E244" s="652" t="s">
        <v>11</v>
      </c>
      <c r="F244" s="667"/>
      <c r="G244" s="667"/>
      <c r="H244" s="667"/>
      <c r="I244" s="668"/>
      <c r="J244" s="656"/>
    </row>
    <row r="245" spans="1:10">
      <c r="A245" s="741"/>
      <c r="B245" s="650" t="s">
        <v>25</v>
      </c>
      <c r="C245" s="665" t="s">
        <v>2664</v>
      </c>
      <c r="D245" s="658" t="s">
        <v>2681</v>
      </c>
      <c r="E245" s="652" t="s">
        <v>11</v>
      </c>
      <c r="F245" s="667"/>
      <c r="G245" s="667"/>
      <c r="H245" s="667"/>
      <c r="I245" s="668"/>
      <c r="J245" s="656"/>
    </row>
    <row r="246" spans="1:10">
      <c r="A246" s="741"/>
      <c r="B246" s="650" t="s">
        <v>25</v>
      </c>
      <c r="C246" s="665" t="s">
        <v>2665</v>
      </c>
      <c r="D246" s="658" t="s">
        <v>2681</v>
      </c>
      <c r="E246" s="652" t="s">
        <v>11</v>
      </c>
      <c r="F246" s="667"/>
      <c r="G246" s="667"/>
      <c r="H246" s="667"/>
      <c r="I246" s="668"/>
      <c r="J246" s="656"/>
    </row>
    <row r="247" spans="1:10">
      <c r="A247" s="741"/>
      <c r="B247" s="650" t="s">
        <v>25</v>
      </c>
      <c r="C247" s="665" t="s">
        <v>2666</v>
      </c>
      <c r="D247" s="658"/>
      <c r="E247" s="652" t="s">
        <v>11</v>
      </c>
      <c r="F247" s="667"/>
      <c r="G247" s="667"/>
      <c r="H247" s="667"/>
      <c r="I247" s="668"/>
      <c r="J247" s="656"/>
    </row>
    <row r="248" spans="1:10">
      <c r="A248" s="741"/>
      <c r="B248" s="650" t="s">
        <v>25</v>
      </c>
      <c r="C248" s="665" t="s">
        <v>2667</v>
      </c>
      <c r="D248" s="658" t="s">
        <v>2676</v>
      </c>
      <c r="E248" s="652" t="s">
        <v>11</v>
      </c>
      <c r="F248" s="667"/>
      <c r="G248" s="667"/>
      <c r="H248" s="667"/>
      <c r="I248" s="668"/>
      <c r="J248" s="656"/>
    </row>
    <row r="249" spans="1:10">
      <c r="A249" s="741"/>
      <c r="B249" s="650" t="s">
        <v>25</v>
      </c>
      <c r="C249" s="665" t="s">
        <v>2669</v>
      </c>
      <c r="D249" s="658"/>
      <c r="E249" s="652" t="s">
        <v>11</v>
      </c>
      <c r="F249" s="667"/>
      <c r="G249" s="667"/>
      <c r="H249" s="667"/>
      <c r="I249" s="668"/>
      <c r="J249" s="656"/>
    </row>
    <row r="250" spans="1:10">
      <c r="A250" s="741"/>
      <c r="B250" s="650" t="s">
        <v>25</v>
      </c>
      <c r="C250" s="665" t="s">
        <v>2670</v>
      </c>
      <c r="D250" s="658" t="s">
        <v>2676</v>
      </c>
      <c r="E250" s="652" t="s">
        <v>11</v>
      </c>
      <c r="F250" s="667"/>
      <c r="G250" s="667"/>
      <c r="H250" s="667"/>
      <c r="I250" s="668"/>
      <c r="J250" s="656"/>
    </row>
    <row r="251" spans="1:10">
      <c r="A251" s="741"/>
      <c r="B251" s="650" t="s">
        <v>25</v>
      </c>
      <c r="C251" s="665" t="s">
        <v>2671</v>
      </c>
      <c r="D251" s="658" t="s">
        <v>2681</v>
      </c>
      <c r="E251" s="652" t="s">
        <v>11</v>
      </c>
      <c r="F251" s="667"/>
      <c r="G251" s="667"/>
      <c r="H251" s="667"/>
      <c r="I251" s="668"/>
      <c r="J251" s="656"/>
    </row>
    <row r="252" spans="1:10">
      <c r="A252" s="741"/>
      <c r="B252" s="650" t="s">
        <v>25</v>
      </c>
      <c r="C252" s="665" t="s">
        <v>2529</v>
      </c>
      <c r="D252" s="658" t="s">
        <v>2609</v>
      </c>
      <c r="E252" s="652" t="s">
        <v>11</v>
      </c>
      <c r="F252" s="667"/>
      <c r="G252" s="667"/>
      <c r="H252" s="667"/>
      <c r="I252" s="668"/>
      <c r="J252" s="656"/>
    </row>
    <row r="253" spans="1:10">
      <c r="A253" s="741">
        <v>39</v>
      </c>
      <c r="B253" s="650" t="s">
        <v>25</v>
      </c>
      <c r="C253" s="651" t="s">
        <v>2682</v>
      </c>
      <c r="D253" s="666"/>
      <c r="E253" s="652" t="s">
        <v>11</v>
      </c>
      <c r="F253" s="667"/>
      <c r="G253" s="667"/>
      <c r="H253" s="667"/>
      <c r="I253" s="668"/>
      <c r="J253" s="656"/>
    </row>
    <row r="254" spans="1:10">
      <c r="A254" s="741"/>
      <c r="B254" s="650" t="s">
        <v>25</v>
      </c>
      <c r="C254" s="657" t="s">
        <v>2608</v>
      </c>
      <c r="D254" s="658" t="s">
        <v>2609</v>
      </c>
      <c r="E254" s="652" t="s">
        <v>11</v>
      </c>
      <c r="F254" s="667"/>
      <c r="G254" s="667"/>
      <c r="H254" s="667"/>
      <c r="I254" s="668"/>
      <c r="J254" s="656"/>
    </row>
  </sheetData>
  <mergeCells count="41">
    <mergeCell ref="A233:A252"/>
    <mergeCell ref="A253:A254"/>
    <mergeCell ref="J160:J161"/>
    <mergeCell ref="A162:A165"/>
    <mergeCell ref="A173:A192"/>
    <mergeCell ref="A193:A212"/>
    <mergeCell ref="A213:A232"/>
    <mergeCell ref="A166:A172"/>
    <mergeCell ref="A74:A76"/>
    <mergeCell ref="A77:A78"/>
    <mergeCell ref="A79:A81"/>
    <mergeCell ref="A82:A83"/>
    <mergeCell ref="A84:A89"/>
    <mergeCell ref="A90:A95"/>
    <mergeCell ref="A96:A127"/>
    <mergeCell ref="A128:A159"/>
    <mergeCell ref="A160:A161"/>
    <mergeCell ref="A71:A73"/>
    <mergeCell ref="A36:A37"/>
    <mergeCell ref="A38:A40"/>
    <mergeCell ref="A41:A42"/>
    <mergeCell ref="A43:A49"/>
    <mergeCell ref="A50:A56"/>
    <mergeCell ref="A57:A58"/>
    <mergeCell ref="A59:A60"/>
    <mergeCell ref="A61:A63"/>
    <mergeCell ref="A64:A65"/>
    <mergeCell ref="A66:A68"/>
    <mergeCell ref="A69:A70"/>
    <mergeCell ref="A33:A35"/>
    <mergeCell ref="C1:D8"/>
    <mergeCell ref="A10:A11"/>
    <mergeCell ref="A12:A13"/>
    <mergeCell ref="A14:A15"/>
    <mergeCell ref="A16:A17"/>
    <mergeCell ref="A18:A19"/>
    <mergeCell ref="A20:A22"/>
    <mergeCell ref="A23:A24"/>
    <mergeCell ref="A25:A27"/>
    <mergeCell ref="A28:A29"/>
    <mergeCell ref="A30:A3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zoomScale="85" zoomScaleNormal="85" workbookViewId="0">
      <selection activeCell="C24" sqref="C24"/>
    </sheetView>
  </sheetViews>
  <sheetFormatPr defaultColWidth="9" defaultRowHeight="16.5"/>
  <cols>
    <col min="1" max="1" width="5.375" style="328" customWidth="1"/>
    <col min="2" max="2" width="9.5" style="328" customWidth="1"/>
    <col min="3" max="3" width="48.75" style="328" customWidth="1"/>
    <col min="4" max="4" width="26" style="328" customWidth="1"/>
    <col min="5" max="5" width="13.625" style="328" customWidth="1"/>
    <col min="6" max="6" width="16" style="328" customWidth="1"/>
    <col min="7" max="7" width="33" style="328" customWidth="1"/>
    <col min="8" max="8" width="19.125" style="328" customWidth="1"/>
    <col min="9" max="9" width="63.125" style="327" bestFit="1" customWidth="1"/>
    <col min="10" max="10" width="9" style="327" customWidth="1"/>
    <col min="11" max="256" width="9" style="328" customWidth="1"/>
    <col min="257" max="16384" width="9" style="343"/>
  </cols>
  <sheetData>
    <row r="1" spans="1:10" ht="21.75" customHeight="1">
      <c r="A1" s="630"/>
      <c r="B1" s="631"/>
      <c r="C1" s="736" t="s">
        <v>2683</v>
      </c>
      <c r="D1" s="744"/>
      <c r="E1" s="632"/>
      <c r="F1" s="633" t="s">
        <v>5</v>
      </c>
      <c r="G1" s="634"/>
      <c r="H1" s="635"/>
      <c r="I1" s="636"/>
    </row>
    <row r="2" spans="1:10" ht="20.25" customHeight="1">
      <c r="A2" s="630"/>
      <c r="B2" s="631"/>
      <c r="C2" s="745"/>
      <c r="D2" s="746"/>
      <c r="E2" s="637" t="s">
        <v>6</v>
      </c>
      <c r="F2" s="638">
        <f>COUNTIF(E10:E75,"Not POR")</f>
        <v>0</v>
      </c>
      <c r="G2" s="329"/>
      <c r="H2" s="330"/>
      <c r="I2" s="331"/>
    </row>
    <row r="3" spans="1:10" ht="19.5" customHeight="1">
      <c r="A3" s="630"/>
      <c r="B3" s="631"/>
      <c r="C3" s="745"/>
      <c r="D3" s="746"/>
      <c r="E3" s="639" t="s">
        <v>8</v>
      </c>
      <c r="F3" s="638">
        <f>COUNTIF(E10:E75,"CHN validation")</f>
        <v>0</v>
      </c>
      <c r="G3" s="329"/>
      <c r="H3" s="330"/>
      <c r="I3" s="331"/>
    </row>
    <row r="4" spans="1:10" ht="18.75" customHeight="1">
      <c r="A4" s="630"/>
      <c r="B4" s="631"/>
      <c r="C4" s="745"/>
      <c r="D4" s="746"/>
      <c r="E4" s="640" t="s">
        <v>9</v>
      </c>
      <c r="F4" s="638">
        <f>COUNTIF(E10:E75,"New Item")</f>
        <v>0</v>
      </c>
      <c r="G4" s="329"/>
      <c r="H4" s="330"/>
      <c r="I4" s="331"/>
    </row>
    <row r="5" spans="1:10" ht="19.5" customHeight="1">
      <c r="A5" s="641"/>
      <c r="B5" s="631"/>
      <c r="C5" s="745"/>
      <c r="D5" s="746"/>
      <c r="E5" s="642" t="s">
        <v>7</v>
      </c>
      <c r="F5" s="638">
        <f>COUNTIF(E10:E75,"Pending update")</f>
        <v>0</v>
      </c>
      <c r="G5" s="332"/>
      <c r="H5" s="333"/>
      <c r="I5" s="334"/>
    </row>
    <row r="6" spans="1:10" ht="18.75" customHeight="1">
      <c r="A6" s="630"/>
      <c r="B6" s="631"/>
      <c r="C6" s="745"/>
      <c r="D6" s="746"/>
      <c r="E6" s="643" t="s">
        <v>10</v>
      </c>
      <c r="F6" s="638">
        <f>COUNTIF(E10:E75,"Modified")</f>
        <v>0</v>
      </c>
      <c r="G6" s="329"/>
      <c r="H6" s="330"/>
      <c r="I6" s="331"/>
    </row>
    <row r="7" spans="1:10" ht="17.25" customHeight="1">
      <c r="A7" s="630"/>
      <c r="B7" s="631"/>
      <c r="C7" s="745"/>
      <c r="D7" s="746"/>
      <c r="E7" s="644" t="s">
        <v>11</v>
      </c>
      <c r="F7" s="638">
        <f>COUNTIF(E10:E75,"Ready")</f>
        <v>64</v>
      </c>
      <c r="G7" s="329"/>
      <c r="H7" s="330"/>
      <c r="I7" s="331"/>
    </row>
    <row r="8" spans="1:10" ht="18.75" customHeight="1" thickBot="1">
      <c r="A8" s="645"/>
      <c r="B8" s="646"/>
      <c r="C8" s="745"/>
      <c r="D8" s="747"/>
      <c r="E8" s="647" t="s">
        <v>12</v>
      </c>
      <c r="F8" s="638">
        <f>COUNTIF(E10:E75,"Not ready")</f>
        <v>2</v>
      </c>
      <c r="G8" s="336"/>
      <c r="H8" s="337"/>
      <c r="I8" s="338"/>
    </row>
    <row r="9" spans="1:10" ht="53.85" customHeight="1">
      <c r="A9" s="339" t="s">
        <v>13</v>
      </c>
      <c r="B9" s="340" t="s">
        <v>14</v>
      </c>
      <c r="C9" s="670" t="s">
        <v>537</v>
      </c>
      <c r="D9" s="341" t="s">
        <v>207</v>
      </c>
      <c r="E9" s="649" t="s">
        <v>19</v>
      </c>
      <c r="F9" s="649" t="s">
        <v>20</v>
      </c>
      <c r="G9" s="342" t="s">
        <v>538</v>
      </c>
      <c r="H9" s="342" t="s">
        <v>539</v>
      </c>
      <c r="I9" s="340" t="s">
        <v>2516</v>
      </c>
      <c r="J9" s="342" t="s">
        <v>1820</v>
      </c>
    </row>
    <row r="10" spans="1:10" ht="18" customHeight="1">
      <c r="A10" s="748">
        <v>1</v>
      </c>
      <c r="B10" s="671" t="s">
        <v>25</v>
      </c>
      <c r="C10" s="651" t="s">
        <v>2517</v>
      </c>
      <c r="D10" s="672"/>
      <c r="E10" s="652" t="s">
        <v>11</v>
      </c>
      <c r="F10" s="653"/>
      <c r="G10" s="654"/>
      <c r="H10" s="654"/>
      <c r="I10" s="655" t="s">
        <v>2684</v>
      </c>
      <c r="J10" s="656"/>
    </row>
    <row r="11" spans="1:10" ht="18" customHeight="1">
      <c r="A11" s="749"/>
      <c r="B11" s="671" t="s">
        <v>25</v>
      </c>
      <c r="C11" s="657" t="s">
        <v>2519</v>
      </c>
      <c r="D11" s="658" t="s">
        <v>1823</v>
      </c>
      <c r="E11" s="652" t="s">
        <v>11</v>
      </c>
      <c r="F11" s="653"/>
      <c r="G11" s="654"/>
      <c r="H11" s="654"/>
      <c r="I11" s="673"/>
      <c r="J11" s="656"/>
    </row>
    <row r="12" spans="1:10" ht="18" customHeight="1">
      <c r="A12" s="735">
        <v>2</v>
      </c>
      <c r="B12" s="671" t="s">
        <v>25</v>
      </c>
      <c r="C12" s="651" t="s">
        <v>2685</v>
      </c>
      <c r="D12" s="650"/>
      <c r="E12" s="652" t="s">
        <v>11</v>
      </c>
      <c r="F12" s="653"/>
      <c r="G12" s="654"/>
      <c r="H12" s="654" t="s">
        <v>2521</v>
      </c>
      <c r="I12" s="673"/>
      <c r="J12" s="656"/>
    </row>
    <row r="13" spans="1:10" ht="18" customHeight="1">
      <c r="A13" s="735"/>
      <c r="B13" s="671" t="s">
        <v>25</v>
      </c>
      <c r="C13" s="657" t="s">
        <v>2519</v>
      </c>
      <c r="D13" s="658" t="s">
        <v>1821</v>
      </c>
      <c r="E13" s="652" t="s">
        <v>11</v>
      </c>
      <c r="F13" s="653"/>
      <c r="G13" s="655"/>
      <c r="H13" s="654"/>
      <c r="I13" s="673"/>
      <c r="J13" s="656"/>
    </row>
    <row r="14" spans="1:10" ht="18" customHeight="1">
      <c r="A14" s="735">
        <v>3</v>
      </c>
      <c r="B14" s="671" t="s">
        <v>25</v>
      </c>
      <c r="C14" s="651" t="s">
        <v>2522</v>
      </c>
      <c r="D14" s="650"/>
      <c r="E14" s="652" t="s">
        <v>11</v>
      </c>
      <c r="F14" s="653"/>
      <c r="G14" s="654" t="s">
        <v>2521</v>
      </c>
      <c r="H14" s="654"/>
      <c r="I14" s="673"/>
      <c r="J14" s="656"/>
    </row>
    <row r="15" spans="1:10" ht="18" customHeight="1">
      <c r="A15" s="735"/>
      <c r="B15" s="671" t="s">
        <v>25</v>
      </c>
      <c r="C15" s="657" t="s">
        <v>2519</v>
      </c>
      <c r="D15" s="658" t="s">
        <v>2523</v>
      </c>
      <c r="E15" s="652" t="s">
        <v>11</v>
      </c>
      <c r="F15" s="653"/>
      <c r="G15" s="654"/>
      <c r="H15" s="654"/>
      <c r="I15" s="673"/>
      <c r="J15" s="656"/>
    </row>
    <row r="16" spans="1:10" ht="18" customHeight="1">
      <c r="A16" s="735">
        <v>4</v>
      </c>
      <c r="B16" s="671" t="s">
        <v>25</v>
      </c>
      <c r="C16" s="651" t="s">
        <v>2524</v>
      </c>
      <c r="D16" s="658"/>
      <c r="E16" s="652" t="s">
        <v>11</v>
      </c>
      <c r="F16" s="653"/>
      <c r="G16" s="674" t="s">
        <v>2686</v>
      </c>
      <c r="H16" s="654"/>
      <c r="I16" s="662" t="s">
        <v>2687</v>
      </c>
      <c r="J16" s="656"/>
    </row>
    <row r="17" spans="1:10" ht="18" customHeight="1">
      <c r="A17" s="735"/>
      <c r="B17" s="671" t="s">
        <v>25</v>
      </c>
      <c r="C17" s="657" t="s">
        <v>2519</v>
      </c>
      <c r="D17" s="658" t="s">
        <v>1823</v>
      </c>
      <c r="E17" s="652" t="s">
        <v>11</v>
      </c>
      <c r="F17" s="653"/>
      <c r="G17" s="654"/>
      <c r="H17" s="654"/>
      <c r="I17" s="673"/>
      <c r="J17" s="656"/>
    </row>
    <row r="18" spans="1:10" ht="18" customHeight="1">
      <c r="A18" s="735">
        <v>5</v>
      </c>
      <c r="B18" s="671" t="s">
        <v>25</v>
      </c>
      <c r="C18" s="651" t="s">
        <v>2530</v>
      </c>
      <c r="D18" s="658"/>
      <c r="E18" s="652" t="s">
        <v>11</v>
      </c>
      <c r="F18" s="659"/>
      <c r="G18" s="674" t="s">
        <v>2688</v>
      </c>
      <c r="H18" s="654"/>
      <c r="I18" s="675" t="s">
        <v>2689</v>
      </c>
      <c r="J18" s="656"/>
    </row>
    <row r="19" spans="1:10" ht="18" customHeight="1">
      <c r="A19" s="735"/>
      <c r="B19" s="671" t="s">
        <v>25</v>
      </c>
      <c r="C19" s="657" t="s">
        <v>2519</v>
      </c>
      <c r="D19" s="658" t="s">
        <v>1823</v>
      </c>
      <c r="E19" s="652" t="s">
        <v>11</v>
      </c>
      <c r="F19" s="659"/>
      <c r="G19" s="654"/>
      <c r="H19" s="654"/>
      <c r="I19" s="675"/>
      <c r="J19" s="656"/>
    </row>
    <row r="20" spans="1:10" ht="18" customHeight="1">
      <c r="A20" s="735">
        <v>6</v>
      </c>
      <c r="B20" s="671" t="s">
        <v>25</v>
      </c>
      <c r="C20" s="651" t="s">
        <v>2531</v>
      </c>
      <c r="D20" s="658"/>
      <c r="E20" s="652" t="s">
        <v>11</v>
      </c>
      <c r="F20" s="659"/>
      <c r="G20" s="654"/>
      <c r="H20" s="654"/>
      <c r="I20" s="675" t="s">
        <v>2690</v>
      </c>
      <c r="J20" s="656"/>
    </row>
    <row r="21" spans="1:10" ht="18" customHeight="1">
      <c r="A21" s="735"/>
      <c r="B21" s="671" t="s">
        <v>25</v>
      </c>
      <c r="C21" s="665" t="s">
        <v>2691</v>
      </c>
      <c r="D21" s="658" t="s">
        <v>1823</v>
      </c>
      <c r="E21" s="652" t="s">
        <v>11</v>
      </c>
      <c r="F21" s="659"/>
      <c r="G21" s="654"/>
      <c r="H21" s="654"/>
      <c r="I21" s="675"/>
      <c r="J21" s="656"/>
    </row>
    <row r="22" spans="1:10" ht="18" customHeight="1">
      <c r="A22" s="735"/>
      <c r="B22" s="671" t="s">
        <v>25</v>
      </c>
      <c r="C22" s="665" t="s">
        <v>2529</v>
      </c>
      <c r="D22" s="658" t="s">
        <v>1823</v>
      </c>
      <c r="E22" s="652" t="s">
        <v>11</v>
      </c>
      <c r="F22" s="659"/>
      <c r="G22" s="654"/>
      <c r="H22" s="654"/>
      <c r="I22" s="675"/>
      <c r="J22" s="656"/>
    </row>
    <row r="23" spans="1:10" ht="18" customHeight="1">
      <c r="A23" s="735">
        <v>7</v>
      </c>
      <c r="B23" s="671" t="s">
        <v>25</v>
      </c>
      <c r="C23" s="651" t="s">
        <v>2692</v>
      </c>
      <c r="D23" s="658"/>
      <c r="E23" s="652" t="s">
        <v>11</v>
      </c>
      <c r="F23" s="659"/>
      <c r="G23" s="654"/>
      <c r="H23" s="654"/>
      <c r="I23" s="675" t="s">
        <v>2693</v>
      </c>
      <c r="J23" s="656"/>
    </row>
    <row r="24" spans="1:10" ht="18" customHeight="1">
      <c r="A24" s="735"/>
      <c r="B24" s="671" t="s">
        <v>25</v>
      </c>
      <c r="C24" s="665" t="s">
        <v>2529</v>
      </c>
      <c r="D24" s="658" t="s">
        <v>1823</v>
      </c>
      <c r="E24" s="652" t="s">
        <v>11</v>
      </c>
      <c r="F24" s="659"/>
      <c r="G24" s="654"/>
      <c r="H24" s="654"/>
      <c r="I24" s="675"/>
      <c r="J24" s="656"/>
    </row>
    <row r="25" spans="1:10" ht="18" customHeight="1">
      <c r="A25" s="735">
        <v>8</v>
      </c>
      <c r="B25" s="671" t="s">
        <v>25</v>
      </c>
      <c r="C25" s="651" t="s">
        <v>2694</v>
      </c>
      <c r="D25" s="658"/>
      <c r="E25" s="652" t="s">
        <v>11</v>
      </c>
      <c r="F25" s="661"/>
      <c r="G25" s="674" t="s">
        <v>2695</v>
      </c>
      <c r="H25" s="662"/>
      <c r="I25" s="675" t="s">
        <v>2689</v>
      </c>
      <c r="J25" s="656"/>
    </row>
    <row r="26" spans="1:10" ht="18" customHeight="1">
      <c r="A26" s="735"/>
      <c r="B26" s="671" t="s">
        <v>25</v>
      </c>
      <c r="C26" s="657" t="s">
        <v>2519</v>
      </c>
      <c r="D26" s="658" t="s">
        <v>1823</v>
      </c>
      <c r="E26" s="652" t="s">
        <v>11</v>
      </c>
      <c r="F26" s="661"/>
      <c r="G26" s="662"/>
      <c r="H26" s="662"/>
      <c r="I26" s="662"/>
      <c r="J26" s="656"/>
    </row>
    <row r="27" spans="1:10" ht="18" customHeight="1">
      <c r="A27" s="735">
        <v>9</v>
      </c>
      <c r="B27" s="671" t="s">
        <v>25</v>
      </c>
      <c r="C27" s="651" t="s">
        <v>2696</v>
      </c>
      <c r="D27" s="658"/>
      <c r="E27" s="652" t="s">
        <v>11</v>
      </c>
      <c r="F27" s="661"/>
      <c r="G27" s="662"/>
      <c r="H27" s="662"/>
      <c r="I27" s="675" t="s">
        <v>2690</v>
      </c>
      <c r="J27" s="656"/>
    </row>
    <row r="28" spans="1:10" ht="18" customHeight="1">
      <c r="A28" s="735"/>
      <c r="B28" s="671" t="s">
        <v>25</v>
      </c>
      <c r="C28" s="657" t="s">
        <v>2528</v>
      </c>
      <c r="D28" s="658" t="s">
        <v>1823</v>
      </c>
      <c r="E28" s="652" t="s">
        <v>11</v>
      </c>
      <c r="F28" s="661"/>
      <c r="G28" s="662"/>
      <c r="H28" s="662"/>
      <c r="I28" s="662"/>
      <c r="J28" s="656"/>
    </row>
    <row r="29" spans="1:10" ht="18" customHeight="1">
      <c r="A29" s="735"/>
      <c r="B29" s="671" t="s">
        <v>25</v>
      </c>
      <c r="C29" s="665" t="s">
        <v>2529</v>
      </c>
      <c r="D29" s="658" t="s">
        <v>1823</v>
      </c>
      <c r="E29" s="652" t="s">
        <v>11</v>
      </c>
      <c r="F29" s="661"/>
      <c r="G29" s="662"/>
      <c r="H29" s="662"/>
      <c r="I29" s="675"/>
      <c r="J29" s="656"/>
    </row>
    <row r="30" spans="1:10" ht="18" customHeight="1">
      <c r="A30" s="735">
        <v>10</v>
      </c>
      <c r="B30" s="671" t="s">
        <v>25</v>
      </c>
      <c r="C30" s="651" t="s">
        <v>2697</v>
      </c>
      <c r="D30" s="650"/>
      <c r="E30" s="652" t="s">
        <v>11</v>
      </c>
      <c r="F30" s="659"/>
      <c r="G30" s="662" t="s">
        <v>2698</v>
      </c>
      <c r="H30" s="662"/>
      <c r="I30" s="675" t="s">
        <v>2699</v>
      </c>
      <c r="J30" s="656"/>
    </row>
    <row r="31" spans="1:10" ht="18" customHeight="1">
      <c r="A31" s="735"/>
      <c r="B31" s="671" t="s">
        <v>25</v>
      </c>
      <c r="C31" s="657" t="s">
        <v>2519</v>
      </c>
      <c r="D31" s="658" t="s">
        <v>1823</v>
      </c>
      <c r="E31" s="652" t="s">
        <v>11</v>
      </c>
      <c r="F31" s="659"/>
      <c r="G31" s="662"/>
      <c r="H31" s="662"/>
      <c r="I31" s="662"/>
      <c r="J31" s="656"/>
    </row>
    <row r="32" spans="1:10" ht="18" customHeight="1">
      <c r="A32" s="735">
        <v>11</v>
      </c>
      <c r="B32" s="671" t="s">
        <v>25</v>
      </c>
      <c r="C32" s="651" t="s">
        <v>2700</v>
      </c>
      <c r="D32" s="658"/>
      <c r="E32" s="652" t="s">
        <v>11</v>
      </c>
      <c r="F32" s="659"/>
      <c r="G32" s="674" t="s">
        <v>2695</v>
      </c>
      <c r="H32" s="662"/>
      <c r="I32" s="675" t="s">
        <v>2689</v>
      </c>
      <c r="J32" s="656"/>
    </row>
    <row r="33" spans="1:10" ht="18" customHeight="1">
      <c r="A33" s="735"/>
      <c r="B33" s="671" t="s">
        <v>25</v>
      </c>
      <c r="C33" s="657" t="s">
        <v>2519</v>
      </c>
      <c r="D33" s="658" t="s">
        <v>1823</v>
      </c>
      <c r="E33" s="652" t="s">
        <v>11</v>
      </c>
      <c r="F33" s="659"/>
      <c r="G33" s="662"/>
      <c r="H33" s="662"/>
      <c r="I33" s="662"/>
      <c r="J33" s="656"/>
    </row>
    <row r="34" spans="1:10" ht="18" customHeight="1">
      <c r="A34" s="735">
        <v>12</v>
      </c>
      <c r="B34" s="671" t="s">
        <v>25</v>
      </c>
      <c r="C34" s="651" t="s">
        <v>2701</v>
      </c>
      <c r="D34" s="658"/>
      <c r="E34" s="652" t="s">
        <v>11</v>
      </c>
      <c r="F34" s="659"/>
      <c r="G34" s="662"/>
      <c r="H34" s="662"/>
      <c r="I34" s="662" t="s">
        <v>2702</v>
      </c>
      <c r="J34" s="656"/>
    </row>
    <row r="35" spans="1:10" ht="18" customHeight="1">
      <c r="A35" s="735"/>
      <c r="B35" s="671" t="s">
        <v>25</v>
      </c>
      <c r="C35" s="657" t="s">
        <v>2528</v>
      </c>
      <c r="D35" s="658" t="s">
        <v>1823</v>
      </c>
      <c r="E35" s="652" t="s">
        <v>11</v>
      </c>
      <c r="F35" s="659"/>
      <c r="G35" s="662"/>
      <c r="H35" s="662"/>
      <c r="I35" s="662"/>
      <c r="J35" s="656"/>
    </row>
    <row r="36" spans="1:10" ht="18" customHeight="1">
      <c r="A36" s="735"/>
      <c r="B36" s="671" t="s">
        <v>25</v>
      </c>
      <c r="C36" s="665" t="s">
        <v>2529</v>
      </c>
      <c r="D36" s="658" t="s">
        <v>1823</v>
      </c>
      <c r="E36" s="652" t="s">
        <v>11</v>
      </c>
      <c r="F36" s="659"/>
      <c r="G36" s="662"/>
      <c r="H36" s="662"/>
      <c r="I36" s="662"/>
      <c r="J36" s="656"/>
    </row>
    <row r="37" spans="1:10" ht="18" customHeight="1">
      <c r="A37" s="735">
        <v>13</v>
      </c>
      <c r="B37" s="671" t="s">
        <v>25</v>
      </c>
      <c r="C37" s="651" t="s">
        <v>2703</v>
      </c>
      <c r="D37" s="658"/>
      <c r="E37" s="652" t="s">
        <v>11</v>
      </c>
      <c r="F37" s="659"/>
      <c r="G37" s="662" t="s">
        <v>2704</v>
      </c>
      <c r="H37" s="662"/>
      <c r="I37" s="662" t="s">
        <v>2699</v>
      </c>
      <c r="J37" s="656"/>
    </row>
    <row r="38" spans="1:10" ht="18" customHeight="1">
      <c r="A38" s="735"/>
      <c r="B38" s="671" t="s">
        <v>25</v>
      </c>
      <c r="C38" s="657" t="s">
        <v>2519</v>
      </c>
      <c r="D38" s="658" t="s">
        <v>1823</v>
      </c>
      <c r="E38" s="652" t="s">
        <v>11</v>
      </c>
      <c r="F38" s="659"/>
      <c r="G38" s="662"/>
      <c r="H38" s="662"/>
      <c r="I38" s="662"/>
      <c r="J38" s="656"/>
    </row>
    <row r="39" spans="1:10" ht="18" customHeight="1">
      <c r="A39" s="735">
        <v>14</v>
      </c>
      <c r="B39" s="671" t="s">
        <v>25</v>
      </c>
      <c r="C39" s="651" t="s">
        <v>2705</v>
      </c>
      <c r="D39" s="658"/>
      <c r="E39" s="652" t="s">
        <v>11</v>
      </c>
      <c r="F39" s="659"/>
      <c r="G39" s="674" t="s">
        <v>2695</v>
      </c>
      <c r="H39" s="662"/>
      <c r="I39" s="675" t="s">
        <v>2689</v>
      </c>
      <c r="J39" s="656"/>
    </row>
    <row r="40" spans="1:10" ht="18" customHeight="1">
      <c r="A40" s="735"/>
      <c r="B40" s="671" t="s">
        <v>25</v>
      </c>
      <c r="C40" s="657" t="s">
        <v>2519</v>
      </c>
      <c r="D40" s="658" t="s">
        <v>1823</v>
      </c>
      <c r="E40" s="652" t="s">
        <v>11</v>
      </c>
      <c r="F40" s="659"/>
      <c r="G40" s="662"/>
      <c r="H40" s="662"/>
      <c r="I40" s="662"/>
      <c r="J40" s="656"/>
    </row>
    <row r="41" spans="1:10" ht="18" customHeight="1">
      <c r="A41" s="735">
        <v>15</v>
      </c>
      <c r="B41" s="671" t="s">
        <v>25</v>
      </c>
      <c r="C41" s="651" t="s">
        <v>2706</v>
      </c>
      <c r="D41" s="658"/>
      <c r="E41" s="652" t="s">
        <v>11</v>
      </c>
      <c r="F41" s="659"/>
      <c r="G41" s="662"/>
      <c r="H41" s="662"/>
      <c r="I41" s="662" t="s">
        <v>2702</v>
      </c>
      <c r="J41" s="656"/>
    </row>
    <row r="42" spans="1:10" ht="18" customHeight="1">
      <c r="A42" s="735"/>
      <c r="B42" s="671" t="s">
        <v>25</v>
      </c>
      <c r="C42" s="657" t="s">
        <v>2528</v>
      </c>
      <c r="D42" s="658" t="s">
        <v>1823</v>
      </c>
      <c r="E42" s="652" t="s">
        <v>11</v>
      </c>
      <c r="F42" s="659"/>
      <c r="G42" s="662"/>
      <c r="H42" s="662"/>
      <c r="I42" s="662"/>
      <c r="J42" s="656"/>
    </row>
    <row r="43" spans="1:10" ht="18" customHeight="1">
      <c r="A43" s="735"/>
      <c r="B43" s="671" t="s">
        <v>25</v>
      </c>
      <c r="C43" s="665" t="s">
        <v>2529</v>
      </c>
      <c r="D43" s="658" t="s">
        <v>1823</v>
      </c>
      <c r="E43" s="652" t="s">
        <v>11</v>
      </c>
      <c r="F43" s="659"/>
      <c r="G43" s="662"/>
      <c r="H43" s="662"/>
      <c r="I43" s="662"/>
      <c r="J43" s="656"/>
    </row>
    <row r="44" spans="1:10" ht="18" customHeight="1">
      <c r="A44" s="735">
        <v>16</v>
      </c>
      <c r="B44" s="671" t="s">
        <v>25</v>
      </c>
      <c r="C44" s="651" t="s">
        <v>2707</v>
      </c>
      <c r="D44" s="658"/>
      <c r="E44" s="652" t="s">
        <v>11</v>
      </c>
      <c r="F44" s="659"/>
      <c r="G44" s="662" t="s">
        <v>2704</v>
      </c>
      <c r="H44" s="662"/>
      <c r="I44" s="662" t="s">
        <v>2699</v>
      </c>
      <c r="J44" s="656"/>
    </row>
    <row r="45" spans="1:10" ht="18" customHeight="1">
      <c r="A45" s="735"/>
      <c r="B45" s="671" t="s">
        <v>25</v>
      </c>
      <c r="C45" s="657" t="s">
        <v>2519</v>
      </c>
      <c r="D45" s="658" t="s">
        <v>1823</v>
      </c>
      <c r="E45" s="652" t="s">
        <v>11</v>
      </c>
      <c r="F45" s="659"/>
      <c r="G45" s="662"/>
      <c r="H45" s="662"/>
      <c r="I45" s="662"/>
      <c r="J45" s="656"/>
    </row>
    <row r="46" spans="1:10" ht="18" customHeight="1">
      <c r="A46" s="735">
        <v>17</v>
      </c>
      <c r="B46" s="671" t="s">
        <v>25</v>
      </c>
      <c r="C46" s="651" t="s">
        <v>2708</v>
      </c>
      <c r="D46" s="658"/>
      <c r="E46" s="652" t="s">
        <v>11</v>
      </c>
      <c r="F46" s="659"/>
      <c r="G46" s="674" t="s">
        <v>2709</v>
      </c>
      <c r="H46" s="662"/>
      <c r="I46" s="675" t="s">
        <v>2689</v>
      </c>
      <c r="J46" s="656"/>
    </row>
    <row r="47" spans="1:10" ht="18" customHeight="1">
      <c r="A47" s="735"/>
      <c r="B47" s="671" t="s">
        <v>25</v>
      </c>
      <c r="C47" s="657" t="s">
        <v>2519</v>
      </c>
      <c r="D47" s="658" t="s">
        <v>1823</v>
      </c>
      <c r="E47" s="652" t="s">
        <v>11</v>
      </c>
      <c r="F47" s="659"/>
      <c r="G47" s="662"/>
      <c r="H47" s="662"/>
      <c r="I47" s="662"/>
      <c r="J47" s="656"/>
    </row>
    <row r="48" spans="1:10" ht="18" customHeight="1">
      <c r="A48" s="735">
        <v>18</v>
      </c>
      <c r="B48" s="671" t="s">
        <v>25</v>
      </c>
      <c r="C48" s="651" t="s">
        <v>2710</v>
      </c>
      <c r="D48" s="658"/>
      <c r="E48" s="652" t="s">
        <v>11</v>
      </c>
      <c r="F48" s="659"/>
      <c r="G48" s="662"/>
      <c r="H48" s="662"/>
      <c r="I48" s="662" t="s">
        <v>2702</v>
      </c>
      <c r="J48" s="656"/>
    </row>
    <row r="49" spans="1:10" ht="18" customHeight="1">
      <c r="A49" s="735"/>
      <c r="B49" s="671" t="s">
        <v>25</v>
      </c>
      <c r="C49" s="657" t="s">
        <v>2528</v>
      </c>
      <c r="D49" s="658" t="s">
        <v>1823</v>
      </c>
      <c r="E49" s="652" t="s">
        <v>11</v>
      </c>
      <c r="F49" s="659"/>
      <c r="G49" s="662"/>
      <c r="H49" s="662"/>
      <c r="I49" s="662"/>
      <c r="J49" s="656"/>
    </row>
    <row r="50" spans="1:10" ht="18" customHeight="1">
      <c r="A50" s="735"/>
      <c r="B50" s="671" t="s">
        <v>25</v>
      </c>
      <c r="C50" s="665" t="s">
        <v>2529</v>
      </c>
      <c r="D50" s="658" t="s">
        <v>1823</v>
      </c>
      <c r="E50" s="652" t="s">
        <v>11</v>
      </c>
      <c r="F50" s="659"/>
      <c r="G50" s="662"/>
      <c r="H50" s="662"/>
      <c r="I50" s="662"/>
      <c r="J50" s="656"/>
    </row>
    <row r="51" spans="1:10" ht="18" customHeight="1">
      <c r="A51" s="735">
        <v>19</v>
      </c>
      <c r="B51" s="671" t="s">
        <v>25</v>
      </c>
      <c r="C51" s="651" t="s">
        <v>2711</v>
      </c>
      <c r="D51" s="658"/>
      <c r="E51" s="652" t="s">
        <v>11</v>
      </c>
      <c r="F51" s="659"/>
      <c r="G51" s="662" t="s">
        <v>2712</v>
      </c>
      <c r="H51" s="662"/>
      <c r="I51" s="662" t="s">
        <v>2699</v>
      </c>
      <c r="J51" s="656"/>
    </row>
    <row r="52" spans="1:10" ht="18" customHeight="1">
      <c r="A52" s="735"/>
      <c r="B52" s="671" t="s">
        <v>25</v>
      </c>
      <c r="C52" s="657" t="s">
        <v>2519</v>
      </c>
      <c r="D52" s="658" t="s">
        <v>1823</v>
      </c>
      <c r="E52" s="652" t="s">
        <v>11</v>
      </c>
      <c r="F52" s="659"/>
      <c r="G52" s="662"/>
      <c r="H52" s="662"/>
      <c r="I52" s="662"/>
      <c r="J52" s="656"/>
    </row>
    <row r="53" spans="1:10" ht="18" customHeight="1">
      <c r="A53" s="735">
        <v>20</v>
      </c>
      <c r="B53" s="671" t="s">
        <v>25</v>
      </c>
      <c r="C53" s="651" t="s">
        <v>2713</v>
      </c>
      <c r="D53" s="658"/>
      <c r="E53" s="652" t="s">
        <v>11</v>
      </c>
      <c r="F53" s="659"/>
      <c r="G53" s="674" t="s">
        <v>2695</v>
      </c>
      <c r="H53" s="662"/>
      <c r="I53" s="675" t="s">
        <v>2689</v>
      </c>
      <c r="J53" s="656"/>
    </row>
    <row r="54" spans="1:10" ht="18" customHeight="1">
      <c r="A54" s="735"/>
      <c r="B54" s="671" t="s">
        <v>25</v>
      </c>
      <c r="C54" s="657" t="s">
        <v>2519</v>
      </c>
      <c r="D54" s="658" t="s">
        <v>1823</v>
      </c>
      <c r="E54" s="652" t="s">
        <v>11</v>
      </c>
      <c r="F54" s="659"/>
      <c r="G54" s="662"/>
      <c r="H54" s="662"/>
      <c r="I54" s="662"/>
      <c r="J54" s="656"/>
    </row>
    <row r="55" spans="1:10" ht="18" customHeight="1">
      <c r="A55" s="735">
        <v>21</v>
      </c>
      <c r="B55" s="671" t="s">
        <v>25</v>
      </c>
      <c r="C55" s="651" t="s">
        <v>2714</v>
      </c>
      <c r="D55" s="658"/>
      <c r="E55" s="652" t="s">
        <v>11</v>
      </c>
      <c r="F55" s="659"/>
      <c r="G55" s="662"/>
      <c r="H55" s="662"/>
      <c r="I55" s="662" t="s">
        <v>2702</v>
      </c>
      <c r="J55" s="656"/>
    </row>
    <row r="56" spans="1:10" ht="18" customHeight="1">
      <c r="A56" s="735"/>
      <c r="B56" s="671" t="s">
        <v>25</v>
      </c>
      <c r="C56" s="657" t="s">
        <v>2528</v>
      </c>
      <c r="D56" s="658" t="s">
        <v>1823</v>
      </c>
      <c r="E56" s="652" t="s">
        <v>11</v>
      </c>
      <c r="F56" s="659"/>
      <c r="G56" s="662"/>
      <c r="H56" s="662"/>
      <c r="I56" s="662"/>
      <c r="J56" s="656"/>
    </row>
    <row r="57" spans="1:10" ht="18" customHeight="1">
      <c r="A57" s="735"/>
      <c r="B57" s="671" t="s">
        <v>25</v>
      </c>
      <c r="C57" s="665" t="s">
        <v>2529</v>
      </c>
      <c r="D57" s="658" t="s">
        <v>1823</v>
      </c>
      <c r="E57" s="652" t="s">
        <v>11</v>
      </c>
      <c r="F57" s="659"/>
      <c r="G57" s="662"/>
      <c r="H57" s="662"/>
      <c r="I57" s="662"/>
      <c r="J57" s="656"/>
    </row>
    <row r="58" spans="1:10" ht="18" customHeight="1">
      <c r="A58" s="735">
        <v>22</v>
      </c>
      <c r="B58" s="671" t="s">
        <v>25</v>
      </c>
      <c r="C58" s="651" t="s">
        <v>2715</v>
      </c>
      <c r="D58" s="658"/>
      <c r="E58" s="652" t="s">
        <v>11</v>
      </c>
      <c r="F58" s="659"/>
      <c r="G58" s="662" t="s">
        <v>2716</v>
      </c>
      <c r="H58" s="662"/>
      <c r="I58" s="662" t="s">
        <v>2717</v>
      </c>
      <c r="J58" s="656"/>
    </row>
    <row r="59" spans="1:10" ht="18" customHeight="1">
      <c r="A59" s="735"/>
      <c r="B59" s="671" t="s">
        <v>25</v>
      </c>
      <c r="C59" s="657" t="s">
        <v>2519</v>
      </c>
      <c r="D59" s="658" t="s">
        <v>1823</v>
      </c>
      <c r="E59" s="652" t="s">
        <v>11</v>
      </c>
      <c r="F59" s="659"/>
      <c r="G59" s="662"/>
      <c r="H59" s="662"/>
      <c r="I59" s="662"/>
      <c r="J59" s="656"/>
    </row>
    <row r="60" spans="1:10" ht="18" customHeight="1">
      <c r="A60" s="735">
        <v>23</v>
      </c>
      <c r="B60" s="671" t="s">
        <v>25</v>
      </c>
      <c r="C60" s="651" t="s">
        <v>2718</v>
      </c>
      <c r="D60" s="658"/>
      <c r="E60" s="652" t="s">
        <v>11</v>
      </c>
      <c r="F60" s="659"/>
      <c r="G60" s="674" t="s">
        <v>2719</v>
      </c>
      <c r="H60" s="662"/>
      <c r="I60" s="675" t="s">
        <v>2689</v>
      </c>
      <c r="J60" s="656"/>
    </row>
    <row r="61" spans="1:10" ht="18" customHeight="1">
      <c r="A61" s="735"/>
      <c r="B61" s="671" t="s">
        <v>25</v>
      </c>
      <c r="C61" s="657" t="s">
        <v>2519</v>
      </c>
      <c r="D61" s="658" t="s">
        <v>1823</v>
      </c>
      <c r="E61" s="652" t="s">
        <v>11</v>
      </c>
      <c r="F61" s="659"/>
      <c r="G61" s="662"/>
      <c r="H61" s="662"/>
      <c r="I61" s="662"/>
      <c r="J61" s="656"/>
    </row>
    <row r="62" spans="1:10" ht="18" customHeight="1">
      <c r="A62" s="748">
        <v>24</v>
      </c>
      <c r="B62" s="671" t="s">
        <v>25</v>
      </c>
      <c r="C62" s="651" t="s">
        <v>2720</v>
      </c>
      <c r="D62" s="658"/>
      <c r="E62" s="652" t="s">
        <v>11</v>
      </c>
      <c r="F62" s="659"/>
      <c r="G62" s="662"/>
      <c r="H62" s="662"/>
      <c r="I62" s="662" t="s">
        <v>2702</v>
      </c>
      <c r="J62" s="656"/>
    </row>
    <row r="63" spans="1:10" ht="18" customHeight="1">
      <c r="A63" s="749"/>
      <c r="B63" s="671" t="s">
        <v>25</v>
      </c>
      <c r="C63" s="665" t="s">
        <v>2691</v>
      </c>
      <c r="D63" s="658" t="s">
        <v>1823</v>
      </c>
      <c r="E63" s="652" t="s">
        <v>11</v>
      </c>
      <c r="F63" s="659"/>
      <c r="G63" s="662"/>
      <c r="H63" s="662"/>
      <c r="I63" s="662"/>
      <c r="J63" s="656"/>
    </row>
    <row r="64" spans="1:10" ht="18" customHeight="1">
      <c r="A64" s="749"/>
      <c r="B64" s="671" t="s">
        <v>25</v>
      </c>
      <c r="C64" s="665" t="s">
        <v>2529</v>
      </c>
      <c r="D64" s="658" t="s">
        <v>1823</v>
      </c>
      <c r="E64" s="652" t="s">
        <v>11</v>
      </c>
      <c r="F64" s="659"/>
      <c r="G64" s="662"/>
      <c r="H64" s="662"/>
      <c r="I64" s="662"/>
      <c r="J64" s="656"/>
    </row>
    <row r="65" spans="1:10" ht="18" customHeight="1">
      <c r="A65" s="735">
        <v>25</v>
      </c>
      <c r="B65" s="671" t="s">
        <v>25</v>
      </c>
      <c r="C65" s="651" t="s">
        <v>2721</v>
      </c>
      <c r="D65" s="658"/>
      <c r="E65" s="652" t="s">
        <v>11</v>
      </c>
      <c r="F65" s="659"/>
      <c r="G65" s="662"/>
      <c r="H65" s="662"/>
      <c r="I65" s="662" t="s">
        <v>2722</v>
      </c>
      <c r="J65" s="656"/>
    </row>
    <row r="66" spans="1:10" ht="18" customHeight="1">
      <c r="A66" s="735"/>
      <c r="B66" s="671" t="s">
        <v>25</v>
      </c>
      <c r="C66" s="657" t="s">
        <v>2519</v>
      </c>
      <c r="D66" s="658" t="s">
        <v>1823</v>
      </c>
      <c r="E66" s="652" t="s">
        <v>11</v>
      </c>
      <c r="F66" s="659"/>
      <c r="G66" s="662"/>
      <c r="H66" s="662"/>
      <c r="I66" s="662"/>
      <c r="J66" s="656"/>
    </row>
    <row r="67" spans="1:10" ht="18" customHeight="1">
      <c r="A67" s="735">
        <v>26</v>
      </c>
      <c r="B67" s="671" t="s">
        <v>25</v>
      </c>
      <c r="C67" s="651" t="s">
        <v>2723</v>
      </c>
      <c r="D67" s="658"/>
      <c r="E67" s="652" t="s">
        <v>11</v>
      </c>
      <c r="F67" s="659"/>
      <c r="G67" s="662"/>
      <c r="H67" s="662"/>
      <c r="I67" s="662"/>
      <c r="J67" s="656"/>
    </row>
    <row r="68" spans="1:10" ht="18" customHeight="1">
      <c r="A68" s="735"/>
      <c r="B68" s="671" t="s">
        <v>25</v>
      </c>
      <c r="C68" s="657" t="s">
        <v>2519</v>
      </c>
      <c r="D68" s="658" t="s">
        <v>1823</v>
      </c>
      <c r="E68" s="652" t="s">
        <v>11</v>
      </c>
      <c r="F68" s="659"/>
      <c r="G68" s="662"/>
      <c r="H68" s="662"/>
      <c r="I68" s="662"/>
      <c r="J68" s="656"/>
    </row>
    <row r="69" spans="1:10" ht="18" customHeight="1">
      <c r="A69" s="735">
        <v>27</v>
      </c>
      <c r="B69" s="671" t="s">
        <v>25</v>
      </c>
      <c r="C69" s="651" t="s">
        <v>2724</v>
      </c>
      <c r="D69" s="658"/>
      <c r="E69" s="652" t="s">
        <v>11</v>
      </c>
      <c r="F69" s="659"/>
      <c r="G69" s="662"/>
      <c r="H69" s="662"/>
      <c r="I69" s="662" t="s">
        <v>2725</v>
      </c>
      <c r="J69" s="656"/>
    </row>
    <row r="70" spans="1:10" ht="18" customHeight="1">
      <c r="A70" s="735"/>
      <c r="B70" s="671" t="s">
        <v>25</v>
      </c>
      <c r="C70" s="657" t="s">
        <v>2519</v>
      </c>
      <c r="D70" s="658" t="s">
        <v>1823</v>
      </c>
      <c r="E70" s="652" t="s">
        <v>11</v>
      </c>
      <c r="F70" s="659"/>
      <c r="G70" s="662"/>
      <c r="H70" s="662"/>
      <c r="I70" s="662"/>
      <c r="J70" s="656"/>
    </row>
    <row r="71" spans="1:10" ht="18" customHeight="1">
      <c r="A71" s="735">
        <v>28</v>
      </c>
      <c r="B71" s="671" t="s">
        <v>25</v>
      </c>
      <c r="C71" s="651" t="s">
        <v>2726</v>
      </c>
      <c r="D71" s="658"/>
      <c r="E71" s="652" t="s">
        <v>11</v>
      </c>
      <c r="F71" s="659"/>
      <c r="G71" s="662"/>
      <c r="H71" s="662"/>
      <c r="I71" s="662" t="s">
        <v>2727</v>
      </c>
      <c r="J71" s="656"/>
    </row>
    <row r="72" spans="1:10" ht="18" customHeight="1">
      <c r="A72" s="735"/>
      <c r="B72" s="671" t="s">
        <v>25</v>
      </c>
      <c r="C72" s="657" t="s">
        <v>2519</v>
      </c>
      <c r="D72" s="658" t="s">
        <v>1823</v>
      </c>
      <c r="E72" s="652" t="s">
        <v>11</v>
      </c>
      <c r="F72" s="659"/>
      <c r="G72" s="662"/>
      <c r="H72" s="662"/>
      <c r="I72" s="662"/>
      <c r="J72" s="656"/>
    </row>
    <row r="73" spans="1:10" ht="18" customHeight="1">
      <c r="A73" s="735">
        <v>29</v>
      </c>
      <c r="B73" s="671" t="s">
        <v>25</v>
      </c>
      <c r="C73" s="651" t="s">
        <v>2728</v>
      </c>
      <c r="D73" s="656"/>
      <c r="E73" s="647" t="s">
        <v>12</v>
      </c>
      <c r="F73" s="659"/>
      <c r="G73" s="662"/>
      <c r="H73" s="662"/>
      <c r="I73" s="662" t="s">
        <v>2729</v>
      </c>
      <c r="J73" s="742" t="s">
        <v>2730</v>
      </c>
    </row>
    <row r="74" spans="1:10" ht="18" customHeight="1">
      <c r="A74" s="735"/>
      <c r="B74" s="671" t="s">
        <v>25</v>
      </c>
      <c r="C74" s="657" t="s">
        <v>2519</v>
      </c>
      <c r="D74" s="658" t="s">
        <v>1823</v>
      </c>
      <c r="E74" s="647" t="s">
        <v>12</v>
      </c>
      <c r="F74" s="659"/>
      <c r="G74" s="662"/>
      <c r="H74" s="662"/>
      <c r="I74" s="662"/>
      <c r="J74" s="743"/>
    </row>
    <row r="75" spans="1:10" ht="18" customHeight="1">
      <c r="A75" s="735">
        <v>30</v>
      </c>
      <c r="B75" s="671" t="s">
        <v>25</v>
      </c>
      <c r="C75" s="651" t="s">
        <v>2731</v>
      </c>
      <c r="D75" s="656"/>
      <c r="E75" s="652" t="s">
        <v>11</v>
      </c>
      <c r="F75" s="659"/>
      <c r="G75" s="662"/>
      <c r="H75" s="662"/>
      <c r="I75" s="662" t="s">
        <v>2732</v>
      </c>
      <c r="J75" s="656"/>
    </row>
    <row r="76" spans="1:10">
      <c r="A76" s="735"/>
      <c r="B76" s="671" t="s">
        <v>25</v>
      </c>
      <c r="C76" s="657" t="s">
        <v>2519</v>
      </c>
      <c r="D76" s="658" t="s">
        <v>1823</v>
      </c>
      <c r="E76" s="652" t="s">
        <v>11</v>
      </c>
      <c r="F76" s="659"/>
      <c r="G76" s="662"/>
      <c r="H76" s="662"/>
      <c r="I76" s="662"/>
      <c r="J76" s="656"/>
    </row>
    <row r="77" spans="1:10" ht="17.25" customHeight="1">
      <c r="A77" s="735">
        <v>31</v>
      </c>
      <c r="B77" s="671" t="s">
        <v>25</v>
      </c>
      <c r="C77" s="651" t="s">
        <v>2733</v>
      </c>
      <c r="D77" s="656"/>
      <c r="E77" s="652" t="s">
        <v>11</v>
      </c>
      <c r="F77" s="659"/>
      <c r="G77" s="662" t="s">
        <v>2734</v>
      </c>
      <c r="H77" s="662"/>
      <c r="I77" s="662" t="s">
        <v>2735</v>
      </c>
      <c r="J77" s="656"/>
    </row>
    <row r="78" spans="1:10">
      <c r="A78" s="735"/>
      <c r="B78" s="671" t="s">
        <v>25</v>
      </c>
      <c r="C78" s="657" t="s">
        <v>2519</v>
      </c>
      <c r="D78" s="658" t="s">
        <v>1823</v>
      </c>
      <c r="E78" s="652" t="s">
        <v>11</v>
      </c>
      <c r="F78" s="659"/>
      <c r="G78" s="662"/>
      <c r="H78" s="662"/>
      <c r="I78" s="662"/>
      <c r="J78" s="656"/>
    </row>
    <row r="79" spans="1:10" ht="15.75" customHeight="1">
      <c r="A79" s="735">
        <v>32</v>
      </c>
      <c r="B79" s="671" t="s">
        <v>25</v>
      </c>
      <c r="C79" s="651" t="s">
        <v>2557</v>
      </c>
      <c r="D79" s="656"/>
      <c r="E79" s="652" t="s">
        <v>11</v>
      </c>
      <c r="F79" s="659"/>
      <c r="G79" s="674" t="s">
        <v>2688</v>
      </c>
      <c r="H79" s="662"/>
      <c r="I79" s="662" t="s">
        <v>2689</v>
      </c>
      <c r="J79" s="656"/>
    </row>
    <row r="80" spans="1:10">
      <c r="A80" s="735"/>
      <c r="B80" s="671" t="s">
        <v>25</v>
      </c>
      <c r="C80" s="657" t="s">
        <v>2519</v>
      </c>
      <c r="D80" s="658" t="s">
        <v>1823</v>
      </c>
      <c r="E80" s="652" t="s">
        <v>11</v>
      </c>
      <c r="F80" s="659"/>
      <c r="G80" s="662"/>
      <c r="H80" s="662"/>
      <c r="I80" s="662"/>
      <c r="J80" s="656"/>
    </row>
    <row r="81" spans="1:10">
      <c r="A81" s="748">
        <v>33</v>
      </c>
      <c r="B81" s="671" t="s">
        <v>25</v>
      </c>
      <c r="C81" s="651" t="s">
        <v>2558</v>
      </c>
      <c r="D81" s="656"/>
      <c r="E81" s="652" t="s">
        <v>11</v>
      </c>
      <c r="F81" s="659"/>
      <c r="G81" s="662"/>
      <c r="H81" s="662"/>
      <c r="I81" s="662" t="s">
        <v>2702</v>
      </c>
      <c r="J81" s="656"/>
    </row>
    <row r="82" spans="1:10" ht="15" customHeight="1">
      <c r="A82" s="749"/>
      <c r="B82" s="671" t="s">
        <v>25</v>
      </c>
      <c r="C82" s="665" t="s">
        <v>2691</v>
      </c>
      <c r="D82" s="658" t="s">
        <v>1823</v>
      </c>
      <c r="E82" s="652" t="s">
        <v>11</v>
      </c>
      <c r="F82" s="659"/>
      <c r="G82" s="662"/>
      <c r="H82" s="662"/>
      <c r="I82" s="662"/>
      <c r="J82" s="662"/>
    </row>
    <row r="83" spans="1:10">
      <c r="A83" s="750"/>
      <c r="B83" s="671" t="s">
        <v>25</v>
      </c>
      <c r="C83" s="665" t="s">
        <v>2529</v>
      </c>
      <c r="D83" s="658" t="s">
        <v>1823</v>
      </c>
      <c r="E83" s="652" t="s">
        <v>11</v>
      </c>
      <c r="F83" s="659"/>
      <c r="G83" s="662"/>
      <c r="H83" s="662"/>
      <c r="I83" s="662"/>
      <c r="J83" s="656"/>
    </row>
    <row r="84" spans="1:10">
      <c r="A84" s="735">
        <v>34</v>
      </c>
      <c r="B84" s="671" t="s">
        <v>25</v>
      </c>
      <c r="C84" s="651" t="s">
        <v>2736</v>
      </c>
      <c r="D84" s="656"/>
      <c r="E84" s="652" t="s">
        <v>11</v>
      </c>
      <c r="F84" s="659"/>
      <c r="G84" s="662"/>
      <c r="H84" s="662"/>
      <c r="I84" s="662" t="s">
        <v>2693</v>
      </c>
      <c r="J84" s="656"/>
    </row>
    <row r="85" spans="1:10">
      <c r="A85" s="735"/>
      <c r="B85" s="671" t="s">
        <v>25</v>
      </c>
      <c r="C85" s="657" t="s">
        <v>2519</v>
      </c>
      <c r="D85" s="658" t="s">
        <v>1823</v>
      </c>
      <c r="E85" s="652" t="s">
        <v>11</v>
      </c>
      <c r="F85" s="659"/>
      <c r="G85" s="662"/>
      <c r="H85" s="662"/>
      <c r="I85" s="662"/>
      <c r="J85" s="656"/>
    </row>
    <row r="86" spans="1:10" ht="15.75" customHeight="1">
      <c r="A86" s="735">
        <v>35</v>
      </c>
      <c r="B86" s="671" t="s">
        <v>25</v>
      </c>
      <c r="C86" s="651" t="s">
        <v>2562</v>
      </c>
      <c r="D86" s="656"/>
      <c r="E86" s="652" t="s">
        <v>11</v>
      </c>
      <c r="F86" s="659"/>
      <c r="G86" s="674" t="s">
        <v>2719</v>
      </c>
      <c r="H86" s="662"/>
      <c r="I86" s="662" t="s">
        <v>2689</v>
      </c>
      <c r="J86" s="656"/>
    </row>
    <row r="87" spans="1:10">
      <c r="A87" s="735"/>
      <c r="B87" s="671" t="s">
        <v>25</v>
      </c>
      <c r="C87" s="657" t="s">
        <v>2519</v>
      </c>
      <c r="D87" s="658" t="s">
        <v>1823</v>
      </c>
      <c r="E87" s="652" t="s">
        <v>11</v>
      </c>
      <c r="F87" s="659"/>
      <c r="G87" s="662"/>
      <c r="H87" s="662"/>
      <c r="I87" s="662"/>
      <c r="J87" s="656"/>
    </row>
    <row r="88" spans="1:10">
      <c r="A88" s="748">
        <v>36</v>
      </c>
      <c r="B88" s="671" t="s">
        <v>25</v>
      </c>
      <c r="C88" s="651" t="s">
        <v>2737</v>
      </c>
      <c r="D88" s="658"/>
      <c r="E88" s="652" t="s">
        <v>11</v>
      </c>
      <c r="F88" s="659"/>
      <c r="G88" s="662"/>
      <c r="H88" s="662"/>
      <c r="I88" s="662" t="s">
        <v>2702</v>
      </c>
      <c r="J88" s="656"/>
    </row>
    <row r="89" spans="1:10">
      <c r="A89" s="749"/>
      <c r="B89" s="671" t="s">
        <v>25</v>
      </c>
      <c r="C89" s="665" t="s">
        <v>2691</v>
      </c>
      <c r="D89" s="658" t="s">
        <v>1823</v>
      </c>
      <c r="E89" s="652" t="s">
        <v>11</v>
      </c>
      <c r="F89" s="659"/>
      <c r="G89" s="662"/>
      <c r="H89" s="662"/>
      <c r="I89" s="662"/>
      <c r="J89" s="656"/>
    </row>
    <row r="90" spans="1:10">
      <c r="A90" s="750"/>
      <c r="B90" s="671" t="s">
        <v>25</v>
      </c>
      <c r="C90" s="665" t="s">
        <v>2529</v>
      </c>
      <c r="D90" s="658" t="s">
        <v>1823</v>
      </c>
      <c r="E90" s="652" t="s">
        <v>11</v>
      </c>
      <c r="F90" s="659"/>
      <c r="G90" s="662"/>
      <c r="H90" s="662"/>
      <c r="I90" s="662"/>
      <c r="J90" s="656"/>
    </row>
    <row r="91" spans="1:10">
      <c r="A91" s="735">
        <v>37</v>
      </c>
      <c r="B91" s="671" t="s">
        <v>25</v>
      </c>
      <c r="C91" s="651" t="s">
        <v>2738</v>
      </c>
      <c r="D91" s="658"/>
      <c r="E91" s="652" t="s">
        <v>11</v>
      </c>
      <c r="F91" s="659"/>
      <c r="G91" s="662"/>
      <c r="H91" s="662"/>
      <c r="I91" s="662" t="s">
        <v>2722</v>
      </c>
      <c r="J91" s="656"/>
    </row>
    <row r="92" spans="1:10">
      <c r="A92" s="735"/>
      <c r="B92" s="671" t="s">
        <v>25</v>
      </c>
      <c r="C92" s="657" t="s">
        <v>2519</v>
      </c>
      <c r="D92" s="658" t="s">
        <v>1823</v>
      </c>
      <c r="E92" s="652" t="s">
        <v>11</v>
      </c>
      <c r="F92" s="659"/>
      <c r="G92" s="662"/>
      <c r="H92" s="662"/>
      <c r="I92" s="662"/>
      <c r="J92" s="656"/>
    </row>
    <row r="93" spans="1:10">
      <c r="A93" s="735">
        <v>38</v>
      </c>
      <c r="B93" s="671" t="s">
        <v>25</v>
      </c>
      <c r="C93" s="651" t="s">
        <v>2739</v>
      </c>
      <c r="D93" s="658"/>
      <c r="E93" s="652" t="s">
        <v>11</v>
      </c>
      <c r="F93" s="659"/>
      <c r="G93" s="662"/>
      <c r="H93" s="662"/>
      <c r="I93" s="662"/>
      <c r="J93" s="656"/>
    </row>
    <row r="94" spans="1:10">
      <c r="A94" s="735"/>
      <c r="B94" s="671" t="s">
        <v>25</v>
      </c>
      <c r="C94" s="657" t="s">
        <v>2519</v>
      </c>
      <c r="D94" s="658" t="s">
        <v>1823</v>
      </c>
      <c r="E94" s="652" t="s">
        <v>11</v>
      </c>
      <c r="F94" s="659"/>
      <c r="G94" s="662"/>
      <c r="H94" s="662"/>
      <c r="I94" s="662"/>
      <c r="J94" s="656"/>
    </row>
    <row r="95" spans="1:10" ht="16.5" customHeight="1">
      <c r="A95" s="735">
        <v>39</v>
      </c>
      <c r="B95" s="671" t="s">
        <v>25</v>
      </c>
      <c r="C95" s="651" t="s">
        <v>2740</v>
      </c>
      <c r="D95" s="658"/>
      <c r="E95" s="652" t="s">
        <v>11</v>
      </c>
      <c r="F95" s="659"/>
      <c r="G95" s="662"/>
      <c r="H95" s="662"/>
      <c r="I95" s="662" t="s">
        <v>2741</v>
      </c>
      <c r="J95" s="656"/>
    </row>
    <row r="96" spans="1:10">
      <c r="A96" s="735"/>
      <c r="B96" s="671" t="s">
        <v>25</v>
      </c>
      <c r="C96" s="657" t="s">
        <v>2519</v>
      </c>
      <c r="D96" s="658" t="s">
        <v>1823</v>
      </c>
      <c r="E96" s="652" t="s">
        <v>11</v>
      </c>
      <c r="F96" s="659"/>
      <c r="G96" s="662"/>
      <c r="H96" s="662"/>
      <c r="I96" s="662"/>
      <c r="J96" s="656"/>
    </row>
    <row r="97" spans="1:10" ht="19.5" customHeight="1">
      <c r="A97" s="735">
        <v>40</v>
      </c>
      <c r="B97" s="671" t="s">
        <v>25</v>
      </c>
      <c r="C97" s="651" t="s">
        <v>2742</v>
      </c>
      <c r="D97" s="656"/>
      <c r="E97" s="652" t="s">
        <v>11</v>
      </c>
      <c r="F97" s="659"/>
      <c r="G97" s="662"/>
      <c r="H97" s="662"/>
      <c r="I97" s="662" t="s">
        <v>2743</v>
      </c>
      <c r="J97" s="656"/>
    </row>
    <row r="98" spans="1:10">
      <c r="A98" s="735"/>
      <c r="B98" s="671" t="s">
        <v>25</v>
      </c>
      <c r="C98" s="657" t="s">
        <v>2519</v>
      </c>
      <c r="D98" s="658" t="s">
        <v>1823</v>
      </c>
      <c r="E98" s="652" t="s">
        <v>11</v>
      </c>
      <c r="F98" s="659"/>
      <c r="G98" s="662"/>
      <c r="H98" s="662"/>
      <c r="I98" s="662"/>
      <c r="J98" s="656"/>
    </row>
    <row r="99" spans="1:10" ht="15.75" customHeight="1">
      <c r="A99" s="735">
        <v>41</v>
      </c>
      <c r="B99" s="671" t="s">
        <v>25</v>
      </c>
      <c r="C99" s="651" t="s">
        <v>2744</v>
      </c>
      <c r="D99" s="656"/>
      <c r="E99" s="647" t="s">
        <v>12</v>
      </c>
      <c r="F99" s="659"/>
      <c r="G99" s="662"/>
      <c r="H99" s="662"/>
      <c r="I99" s="662" t="s">
        <v>2745</v>
      </c>
      <c r="J99" s="742" t="s">
        <v>2730</v>
      </c>
    </row>
    <row r="100" spans="1:10">
      <c r="A100" s="735"/>
      <c r="B100" s="671" t="s">
        <v>25</v>
      </c>
      <c r="C100" s="657" t="s">
        <v>2519</v>
      </c>
      <c r="D100" s="658" t="s">
        <v>1823</v>
      </c>
      <c r="E100" s="647" t="s">
        <v>12</v>
      </c>
      <c r="F100" s="659"/>
      <c r="G100" s="662"/>
      <c r="H100" s="662"/>
      <c r="I100" s="662"/>
      <c r="J100" s="743"/>
    </row>
    <row r="101" spans="1:10">
      <c r="A101" s="735">
        <v>42</v>
      </c>
      <c r="B101" s="671" t="s">
        <v>25</v>
      </c>
      <c r="C101" s="651" t="s">
        <v>2746</v>
      </c>
      <c r="D101" s="656"/>
      <c r="E101" s="652" t="s">
        <v>11</v>
      </c>
      <c r="F101" s="659"/>
      <c r="G101" s="662"/>
      <c r="H101" s="662"/>
      <c r="I101" s="662" t="s">
        <v>2732</v>
      </c>
      <c r="J101" s="656"/>
    </row>
    <row r="102" spans="1:10">
      <c r="A102" s="735"/>
      <c r="B102" s="671" t="s">
        <v>25</v>
      </c>
      <c r="C102" s="657" t="s">
        <v>2519</v>
      </c>
      <c r="D102" s="658" t="s">
        <v>1823</v>
      </c>
      <c r="E102" s="652" t="s">
        <v>11</v>
      </c>
      <c r="F102" s="659"/>
      <c r="G102" s="662"/>
      <c r="H102" s="662"/>
      <c r="I102" s="662"/>
      <c r="J102" s="656"/>
    </row>
    <row r="103" spans="1:10" ht="15.75" customHeight="1">
      <c r="A103" s="735">
        <v>43</v>
      </c>
      <c r="B103" s="671" t="s">
        <v>25</v>
      </c>
      <c r="C103" s="651" t="s">
        <v>2747</v>
      </c>
      <c r="D103" s="656"/>
      <c r="E103" s="647" t="s">
        <v>12</v>
      </c>
      <c r="F103" s="659"/>
      <c r="G103" s="662" t="s">
        <v>2748</v>
      </c>
      <c r="H103" s="662"/>
      <c r="I103" s="662"/>
      <c r="J103" s="751" t="s">
        <v>2749</v>
      </c>
    </row>
    <row r="104" spans="1:10">
      <c r="A104" s="735"/>
      <c r="B104" s="671" t="s">
        <v>25</v>
      </c>
      <c r="C104" s="665" t="s">
        <v>2529</v>
      </c>
      <c r="D104" s="658" t="s">
        <v>1823</v>
      </c>
      <c r="E104" s="647" t="s">
        <v>12</v>
      </c>
      <c r="F104" s="659"/>
      <c r="G104" s="662"/>
      <c r="H104" s="662"/>
      <c r="I104" s="662"/>
      <c r="J104" s="752"/>
    </row>
    <row r="105" spans="1:10" ht="18" customHeight="1">
      <c r="A105" s="748">
        <v>44</v>
      </c>
      <c r="B105" s="671" t="s">
        <v>25</v>
      </c>
      <c r="C105" s="651" t="s">
        <v>2750</v>
      </c>
      <c r="D105" s="656"/>
      <c r="E105" s="647" t="s">
        <v>12</v>
      </c>
      <c r="F105" s="659"/>
      <c r="G105" s="662" t="s">
        <v>2751</v>
      </c>
      <c r="H105" s="662"/>
      <c r="I105" s="662" t="s">
        <v>2752</v>
      </c>
      <c r="J105" s="752"/>
    </row>
    <row r="106" spans="1:10">
      <c r="A106" s="749"/>
      <c r="B106" s="671" t="s">
        <v>25</v>
      </c>
      <c r="C106" s="665" t="s">
        <v>2753</v>
      </c>
      <c r="D106" s="658" t="s">
        <v>2754</v>
      </c>
      <c r="E106" s="647" t="s">
        <v>12</v>
      </c>
      <c r="F106" s="659"/>
      <c r="G106" s="662"/>
      <c r="H106" s="662"/>
      <c r="I106" s="662"/>
      <c r="J106" s="752"/>
    </row>
    <row r="107" spans="1:10">
      <c r="A107" s="749"/>
      <c r="B107" s="671" t="s">
        <v>25</v>
      </c>
      <c r="C107" s="665" t="s">
        <v>2755</v>
      </c>
      <c r="D107" s="658" t="s">
        <v>2756</v>
      </c>
      <c r="E107" s="647" t="s">
        <v>12</v>
      </c>
      <c r="F107" s="659"/>
      <c r="G107" s="662"/>
      <c r="H107" s="662"/>
      <c r="I107" s="662"/>
      <c r="J107" s="752"/>
    </row>
    <row r="108" spans="1:10">
      <c r="A108" s="749"/>
      <c r="B108" s="671" t="s">
        <v>25</v>
      </c>
      <c r="C108" s="665" t="s">
        <v>2757</v>
      </c>
      <c r="D108" s="658" t="s">
        <v>2758</v>
      </c>
      <c r="E108" s="647" t="s">
        <v>12</v>
      </c>
      <c r="F108" s="659"/>
      <c r="G108" s="662"/>
      <c r="H108" s="662"/>
      <c r="I108" s="662"/>
      <c r="J108" s="752"/>
    </row>
    <row r="109" spans="1:10">
      <c r="A109" s="749"/>
      <c r="B109" s="671" t="s">
        <v>25</v>
      </c>
      <c r="C109" s="665" t="s">
        <v>2759</v>
      </c>
      <c r="D109" s="658" t="s">
        <v>2567</v>
      </c>
      <c r="E109" s="647" t="s">
        <v>12</v>
      </c>
      <c r="F109" s="659"/>
      <c r="G109" s="662"/>
      <c r="H109" s="662"/>
      <c r="I109" s="662"/>
      <c r="J109" s="752"/>
    </row>
    <row r="110" spans="1:10">
      <c r="A110" s="749"/>
      <c r="B110" s="671" t="s">
        <v>25</v>
      </c>
      <c r="C110" s="665" t="s">
        <v>2760</v>
      </c>
      <c r="D110" s="658" t="s">
        <v>2567</v>
      </c>
      <c r="E110" s="647" t="s">
        <v>12</v>
      </c>
      <c r="F110" s="659"/>
      <c r="G110" s="662"/>
      <c r="H110" s="662"/>
      <c r="I110" s="662"/>
      <c r="J110" s="752"/>
    </row>
    <row r="111" spans="1:10">
      <c r="A111" s="749"/>
      <c r="B111" s="671" t="s">
        <v>25</v>
      </c>
      <c r="C111" s="665" t="s">
        <v>2761</v>
      </c>
      <c r="D111" s="658" t="s">
        <v>2567</v>
      </c>
      <c r="E111" s="647" t="s">
        <v>12</v>
      </c>
      <c r="F111" s="659"/>
      <c r="G111" s="662"/>
      <c r="H111" s="662"/>
      <c r="I111" s="662"/>
      <c r="J111" s="752"/>
    </row>
    <row r="112" spans="1:10">
      <c r="A112" s="749"/>
      <c r="B112" s="671" t="s">
        <v>25</v>
      </c>
      <c r="C112" s="665" t="s">
        <v>2762</v>
      </c>
      <c r="D112" s="658" t="s">
        <v>2567</v>
      </c>
      <c r="E112" s="647" t="s">
        <v>12</v>
      </c>
      <c r="F112" s="659"/>
      <c r="G112" s="662"/>
      <c r="H112" s="662"/>
      <c r="I112" s="662"/>
      <c r="J112" s="752"/>
    </row>
    <row r="113" spans="1:13">
      <c r="A113" s="749"/>
      <c r="B113" s="671" t="s">
        <v>25</v>
      </c>
      <c r="C113" s="665" t="s">
        <v>2529</v>
      </c>
      <c r="D113" s="658" t="s">
        <v>1823</v>
      </c>
      <c r="E113" s="647" t="s">
        <v>12</v>
      </c>
      <c r="F113" s="659"/>
      <c r="G113" s="662"/>
      <c r="H113" s="662"/>
      <c r="I113" s="662"/>
      <c r="J113" s="752"/>
    </row>
    <row r="114" spans="1:13">
      <c r="A114" s="735">
        <v>45</v>
      </c>
      <c r="B114" s="671" t="s">
        <v>25</v>
      </c>
      <c r="C114" s="651" t="s">
        <v>2763</v>
      </c>
      <c r="D114" s="658"/>
      <c r="E114" s="647" t="s">
        <v>12</v>
      </c>
      <c r="F114" s="659"/>
      <c r="G114" s="662"/>
      <c r="H114" s="662"/>
      <c r="I114" s="662"/>
      <c r="J114" s="752"/>
    </row>
    <row r="115" spans="1:13">
      <c r="A115" s="735"/>
      <c r="B115" s="671" t="s">
        <v>25</v>
      </c>
      <c r="C115" s="665" t="s">
        <v>2529</v>
      </c>
      <c r="D115" s="658" t="s">
        <v>1823</v>
      </c>
      <c r="E115" s="647" t="s">
        <v>12</v>
      </c>
      <c r="F115" s="659"/>
      <c r="G115" s="662"/>
      <c r="H115" s="662"/>
      <c r="I115" s="662"/>
      <c r="J115" s="752"/>
    </row>
    <row r="116" spans="1:13" ht="17.25" customHeight="1">
      <c r="A116" s="735">
        <v>46</v>
      </c>
      <c r="B116" s="671" t="s">
        <v>25</v>
      </c>
      <c r="C116" s="651" t="s">
        <v>2764</v>
      </c>
      <c r="D116" s="656"/>
      <c r="E116" s="647" t="s">
        <v>12</v>
      </c>
      <c r="F116" s="659"/>
      <c r="G116" s="662"/>
      <c r="H116" s="662"/>
      <c r="I116" s="662" t="s">
        <v>2765</v>
      </c>
      <c r="J116" s="752"/>
    </row>
    <row r="117" spans="1:13">
      <c r="A117" s="735"/>
      <c r="B117" s="671" t="s">
        <v>25</v>
      </c>
      <c r="C117" s="665" t="s">
        <v>2529</v>
      </c>
      <c r="D117" s="658" t="s">
        <v>1823</v>
      </c>
      <c r="E117" s="647" t="s">
        <v>12</v>
      </c>
      <c r="F117" s="659"/>
      <c r="G117" s="662"/>
      <c r="H117" s="662"/>
      <c r="I117" s="662"/>
      <c r="J117" s="753"/>
    </row>
    <row r="118" spans="1:13">
      <c r="A118" s="735">
        <v>47</v>
      </c>
      <c r="B118" s="671" t="s">
        <v>25</v>
      </c>
      <c r="C118" s="651" t="s">
        <v>2766</v>
      </c>
      <c r="D118" s="656"/>
      <c r="E118" s="652" t="s">
        <v>11</v>
      </c>
      <c r="F118" s="659"/>
      <c r="G118" s="662"/>
      <c r="I118" s="662" t="s">
        <v>2767</v>
      </c>
      <c r="J118" s="656"/>
    </row>
    <row r="119" spans="1:13">
      <c r="A119" s="735"/>
      <c r="B119" s="671" t="s">
        <v>25</v>
      </c>
      <c r="C119" s="657" t="s">
        <v>2519</v>
      </c>
      <c r="D119" s="658" t="s">
        <v>1823</v>
      </c>
      <c r="E119" s="652" t="s">
        <v>11</v>
      </c>
      <c r="F119" s="659"/>
      <c r="G119" s="662"/>
      <c r="H119" s="662"/>
      <c r="I119" s="662"/>
      <c r="J119" s="656"/>
      <c r="M119" s="662"/>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T351"/>
  <sheetViews>
    <sheetView showGridLines="0" topLeftCell="A202" workbookViewId="0">
      <selection activeCell="D208" sqref="D208"/>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77" t="s">
        <v>1327</v>
      </c>
      <c r="D1" s="760"/>
      <c r="E1" s="757"/>
      <c r="F1" s="97"/>
      <c r="G1" s="164" t="s">
        <v>5</v>
      </c>
      <c r="H1" s="113"/>
      <c r="I1" s="70"/>
      <c r="J1" s="129"/>
      <c r="K1" s="70"/>
    </row>
    <row r="2" spans="1:11" ht="15.75" customHeight="1">
      <c r="A2" s="144"/>
      <c r="B2" s="72"/>
      <c r="C2" s="760"/>
      <c r="D2" s="760"/>
      <c r="E2" s="758"/>
      <c r="F2" s="33" t="s">
        <v>6</v>
      </c>
      <c r="G2" s="23">
        <f>COUNTIF(F10:F204,"Not POR")</f>
        <v>17</v>
      </c>
      <c r="H2" s="113"/>
      <c r="I2" s="70"/>
      <c r="J2" s="129"/>
      <c r="K2" s="70"/>
    </row>
    <row r="3" spans="1:11" ht="15.75" customHeight="1">
      <c r="A3" s="144"/>
      <c r="B3" s="72"/>
      <c r="C3" s="760"/>
      <c r="D3" s="760"/>
      <c r="E3" s="758"/>
      <c r="F3" s="39" t="s">
        <v>8</v>
      </c>
      <c r="G3" s="23">
        <f>COUNTIF(F10:F204,"CHN validation")</f>
        <v>0</v>
      </c>
      <c r="H3" s="113"/>
      <c r="I3" s="70"/>
      <c r="J3" s="129"/>
      <c r="K3" s="70"/>
    </row>
    <row r="4" spans="1:11" ht="15.75" customHeight="1">
      <c r="A4" s="144"/>
      <c r="B4" s="72"/>
      <c r="C4" s="760"/>
      <c r="D4" s="760"/>
      <c r="E4" s="758"/>
      <c r="F4" s="40" t="s">
        <v>9</v>
      </c>
      <c r="G4" s="23">
        <f>COUNTIF(F10:F204,"New Item")</f>
        <v>0</v>
      </c>
      <c r="H4" s="113"/>
      <c r="I4" s="70"/>
      <c r="J4" s="129"/>
      <c r="K4" s="70"/>
    </row>
    <row r="5" spans="1:11" ht="19.5" customHeight="1">
      <c r="A5" s="70"/>
      <c r="B5" s="72"/>
      <c r="C5" s="760"/>
      <c r="D5" s="760"/>
      <c r="E5" s="758"/>
      <c r="F5" s="41" t="s">
        <v>7</v>
      </c>
      <c r="G5" s="23">
        <f>COUNTIF(F10:F204,"Pending update")</f>
        <v>0</v>
      </c>
      <c r="H5" s="113"/>
      <c r="I5" s="70"/>
      <c r="J5" s="70"/>
      <c r="K5" s="70"/>
    </row>
    <row r="6" spans="1:11" ht="15.75" customHeight="1">
      <c r="A6" s="144"/>
      <c r="B6" s="72"/>
      <c r="C6" s="760"/>
      <c r="D6" s="760"/>
      <c r="E6" s="758"/>
      <c r="F6" s="43" t="s">
        <v>10</v>
      </c>
      <c r="G6" s="23">
        <v>0</v>
      </c>
      <c r="H6" s="113"/>
      <c r="I6" s="70"/>
      <c r="J6" s="129"/>
      <c r="K6" s="70"/>
    </row>
    <row r="7" spans="1:11" ht="15.75" customHeight="1">
      <c r="A7" s="144"/>
      <c r="B7" s="72"/>
      <c r="C7" s="760"/>
      <c r="D7" s="760"/>
      <c r="E7" s="758"/>
      <c r="F7" s="44" t="s">
        <v>11</v>
      </c>
      <c r="G7" s="23">
        <f>COUNTIF(F10:F204,"Ready")</f>
        <v>153</v>
      </c>
      <c r="H7" s="113"/>
      <c r="I7" s="70"/>
      <c r="J7" s="129"/>
      <c r="K7" s="70"/>
    </row>
    <row r="8" spans="1:11" ht="15.75" customHeight="1" thickBot="1">
      <c r="A8" s="168"/>
      <c r="B8" s="169"/>
      <c r="C8" s="761"/>
      <c r="D8" s="761"/>
      <c r="E8" s="759"/>
      <c r="F8" s="170" t="s">
        <v>12</v>
      </c>
      <c r="G8" s="193">
        <f>COUNTIF(F10:F204,"Not ready")</f>
        <v>5</v>
      </c>
      <c r="H8" s="171"/>
      <c r="I8" s="145"/>
      <c r="J8" s="172"/>
      <c r="K8" s="145"/>
    </row>
    <row r="9" spans="1:11" ht="31.5" customHeight="1">
      <c r="A9" s="185" t="s">
        <v>13</v>
      </c>
      <c r="B9" s="186" t="s">
        <v>14</v>
      </c>
      <c r="C9" s="186" t="s">
        <v>15</v>
      </c>
      <c r="D9" s="186" t="s">
        <v>16</v>
      </c>
      <c r="E9" s="186" t="s">
        <v>207</v>
      </c>
      <c r="F9" s="186" t="s">
        <v>19</v>
      </c>
      <c r="G9" s="186" t="s">
        <v>1324</v>
      </c>
      <c r="H9" s="186" t="s">
        <v>20</v>
      </c>
      <c r="I9" s="186" t="s">
        <v>21</v>
      </c>
      <c r="J9" s="186" t="s">
        <v>23</v>
      </c>
      <c r="K9" s="187" t="s">
        <v>208</v>
      </c>
    </row>
    <row r="10" spans="1:11" ht="16.5" customHeight="1">
      <c r="A10" s="254" t="s">
        <v>757</v>
      </c>
      <c r="B10" s="235" t="s">
        <v>25</v>
      </c>
      <c r="C10" s="236" t="s">
        <v>28</v>
      </c>
      <c r="D10" s="237" t="s">
        <v>29</v>
      </c>
      <c r="E10" s="238"/>
      <c r="F10" s="239" t="s">
        <v>11</v>
      </c>
      <c r="G10" s="238"/>
      <c r="H10" s="240"/>
      <c r="I10" s="241"/>
      <c r="J10" s="474"/>
      <c r="K10" s="255"/>
    </row>
    <row r="11" spans="1:11" ht="16.5" customHeight="1">
      <c r="A11" s="254" t="s">
        <v>758</v>
      </c>
      <c r="B11" s="235" t="s">
        <v>25</v>
      </c>
      <c r="C11" s="236" t="s">
        <v>28</v>
      </c>
      <c r="D11" s="237" t="s">
        <v>31</v>
      </c>
      <c r="E11" s="238"/>
      <c r="F11" s="239" t="s">
        <v>11</v>
      </c>
      <c r="G11" s="238"/>
      <c r="H11" s="240"/>
      <c r="I11" s="241"/>
      <c r="J11" s="474"/>
      <c r="K11" s="255"/>
    </row>
    <row r="12" spans="1:11" ht="16.5" customHeight="1">
      <c r="A12" s="254" t="s">
        <v>759</v>
      </c>
      <c r="B12" s="235" t="s">
        <v>25</v>
      </c>
      <c r="C12" s="236" t="s">
        <v>33</v>
      </c>
      <c r="D12" s="236" t="s">
        <v>34</v>
      </c>
      <c r="E12" s="238"/>
      <c r="F12" s="239" t="s">
        <v>11</v>
      </c>
      <c r="G12" s="238"/>
      <c r="H12" s="240"/>
      <c r="I12" s="242" t="s">
        <v>1492</v>
      </c>
      <c r="J12" s="474"/>
      <c r="K12" s="255"/>
    </row>
    <row r="13" spans="1:11" ht="16.5" customHeight="1">
      <c r="A13" s="254" t="s">
        <v>760</v>
      </c>
      <c r="B13" s="235" t="s">
        <v>25</v>
      </c>
      <c r="C13" s="236" t="s">
        <v>33</v>
      </c>
      <c r="D13" s="277" t="s">
        <v>210</v>
      </c>
      <c r="E13" s="235"/>
      <c r="F13" s="239" t="s">
        <v>11</v>
      </c>
      <c r="G13" s="238"/>
      <c r="H13" s="238"/>
      <c r="I13" s="242" t="s">
        <v>1431</v>
      </c>
      <c r="J13" s="474"/>
      <c r="K13" s="255"/>
    </row>
    <row r="14" spans="1:11" ht="16.5" customHeight="1">
      <c r="A14" s="509" t="s">
        <v>761</v>
      </c>
      <c r="B14" s="235" t="s">
        <v>25</v>
      </c>
      <c r="C14" s="236" t="s">
        <v>28</v>
      </c>
      <c r="D14" s="236" t="s">
        <v>1696</v>
      </c>
      <c r="E14" s="238"/>
      <c r="F14" s="239" t="s">
        <v>11</v>
      </c>
      <c r="G14" s="238"/>
      <c r="H14" s="240"/>
      <c r="I14" s="240"/>
      <c r="J14" s="474"/>
      <c r="K14" s="255"/>
    </row>
    <row r="15" spans="1:11" ht="16.5" customHeight="1" thickBot="1">
      <c r="A15" s="509" t="s">
        <v>762</v>
      </c>
      <c r="B15" s="235" t="s">
        <v>25</v>
      </c>
      <c r="C15" s="236" t="s">
        <v>26</v>
      </c>
      <c r="D15" s="277" t="s">
        <v>1697</v>
      </c>
      <c r="E15" s="238"/>
      <c r="F15" s="46" t="s">
        <v>12</v>
      </c>
      <c r="G15" s="238"/>
      <c r="H15" s="236" t="s">
        <v>1814</v>
      </c>
      <c r="I15" s="240"/>
      <c r="J15" s="474" t="s">
        <v>1813</v>
      </c>
      <c r="K15" s="325" t="s">
        <v>1817</v>
      </c>
    </row>
    <row r="16" spans="1:11" ht="16.5" customHeight="1">
      <c r="A16" s="509" t="s">
        <v>763</v>
      </c>
      <c r="B16" s="235" t="s">
        <v>25</v>
      </c>
      <c r="C16" s="236" t="s">
        <v>26</v>
      </c>
      <c r="D16" s="236" t="s">
        <v>27</v>
      </c>
      <c r="E16" s="238"/>
      <c r="F16" s="239" t="s">
        <v>11</v>
      </c>
      <c r="G16" s="238"/>
      <c r="H16" s="240"/>
      <c r="I16" s="240"/>
      <c r="J16" s="474" t="s">
        <v>1449</v>
      </c>
      <c r="K16" s="255"/>
    </row>
    <row r="17" spans="1:11" ht="16.5" customHeight="1">
      <c r="A17" s="509" t="s">
        <v>764</v>
      </c>
      <c r="B17" s="235" t="s">
        <v>25</v>
      </c>
      <c r="C17" s="236" t="s">
        <v>26</v>
      </c>
      <c r="D17" s="236" t="s">
        <v>1457</v>
      </c>
      <c r="E17" s="238"/>
      <c r="F17" s="239" t="s">
        <v>11</v>
      </c>
      <c r="G17" s="238"/>
      <c r="H17" s="240"/>
      <c r="I17" s="240"/>
      <c r="J17" s="474" t="s">
        <v>1481</v>
      </c>
      <c r="K17" s="256"/>
    </row>
    <row r="18" spans="1:11" ht="16.5" customHeight="1">
      <c r="A18" s="509" t="s">
        <v>765</v>
      </c>
      <c r="B18" s="235" t="s">
        <v>25</v>
      </c>
      <c r="C18" s="236" t="s">
        <v>205</v>
      </c>
      <c r="D18" s="237" t="s">
        <v>1458</v>
      </c>
      <c r="E18" s="238"/>
      <c r="F18" s="239" t="s">
        <v>11</v>
      </c>
      <c r="G18" s="238"/>
      <c r="H18" s="240"/>
      <c r="I18" s="240"/>
      <c r="J18" s="474" t="s">
        <v>1493</v>
      </c>
      <c r="K18" s="256"/>
    </row>
    <row r="19" spans="1:11" ht="16.5" customHeight="1">
      <c r="A19" s="509" t="s">
        <v>766</v>
      </c>
      <c r="B19" s="235" t="s">
        <v>25</v>
      </c>
      <c r="C19" s="236" t="s">
        <v>26</v>
      </c>
      <c r="D19" s="236" t="s">
        <v>214</v>
      </c>
      <c r="E19" s="238"/>
      <c r="F19" s="239" t="s">
        <v>11</v>
      </c>
      <c r="G19" s="238"/>
      <c r="H19" s="240"/>
      <c r="I19" s="244"/>
      <c r="J19" s="474"/>
      <c r="K19" s="255"/>
    </row>
    <row r="20" spans="1:11" ht="16.5" customHeight="1">
      <c r="A20" s="509" t="s">
        <v>767</v>
      </c>
      <c r="B20" s="235" t="s">
        <v>25</v>
      </c>
      <c r="C20" s="236" t="s">
        <v>224</v>
      </c>
      <c r="D20" s="236" t="s">
        <v>225</v>
      </c>
      <c r="E20" s="235" t="s">
        <v>532</v>
      </c>
      <c r="F20" s="239" t="s">
        <v>11</v>
      </c>
      <c r="G20" s="238"/>
      <c r="H20" s="240"/>
      <c r="I20" s="240"/>
      <c r="J20" s="474" t="s">
        <v>1454</v>
      </c>
      <c r="K20" s="255"/>
    </row>
    <row r="21" spans="1:11" ht="16.5" customHeight="1">
      <c r="A21" s="509" t="s">
        <v>768</v>
      </c>
      <c r="B21" s="235" t="s">
        <v>25</v>
      </c>
      <c r="C21" s="236" t="s">
        <v>224</v>
      </c>
      <c r="D21" s="236" t="s">
        <v>228</v>
      </c>
      <c r="E21" s="235" t="s">
        <v>229</v>
      </c>
      <c r="F21" s="239" t="s">
        <v>11</v>
      </c>
      <c r="G21" s="238"/>
      <c r="H21" s="240"/>
      <c r="I21" s="240"/>
      <c r="J21" s="474" t="s">
        <v>1433</v>
      </c>
      <c r="K21" s="255"/>
    </row>
    <row r="22" spans="1:11" ht="16.5" customHeight="1">
      <c r="A22" s="509" t="s">
        <v>769</v>
      </c>
      <c r="B22" s="235" t="s">
        <v>25</v>
      </c>
      <c r="C22" s="236" t="s">
        <v>224</v>
      </c>
      <c r="D22" s="236" t="s">
        <v>231</v>
      </c>
      <c r="E22" s="238"/>
      <c r="F22" s="239" t="s">
        <v>11</v>
      </c>
      <c r="G22" s="238"/>
      <c r="H22" s="238"/>
      <c r="I22" s="240"/>
      <c r="J22" s="475" t="s">
        <v>1717</v>
      </c>
      <c r="K22" s="255"/>
    </row>
    <row r="23" spans="1:11" ht="16.5" customHeight="1">
      <c r="A23" s="509" t="s">
        <v>770</v>
      </c>
      <c r="B23" s="235" t="s">
        <v>25</v>
      </c>
      <c r="C23" s="236" t="s">
        <v>224</v>
      </c>
      <c r="D23" s="277" t="s">
        <v>1584</v>
      </c>
      <c r="E23" s="235" t="s">
        <v>771</v>
      </c>
      <c r="F23" s="239" t="s">
        <v>11</v>
      </c>
      <c r="G23" s="238"/>
      <c r="H23" s="240"/>
      <c r="I23" s="240"/>
      <c r="J23" s="474" t="s">
        <v>2106</v>
      </c>
      <c r="K23" s="257" t="s">
        <v>2107</v>
      </c>
    </row>
    <row r="24" spans="1:11" ht="16.5" customHeight="1">
      <c r="A24" s="509" t="s">
        <v>772</v>
      </c>
      <c r="B24" s="235" t="s">
        <v>25</v>
      </c>
      <c r="C24" s="236" t="s">
        <v>187</v>
      </c>
      <c r="D24" s="236" t="s">
        <v>1567</v>
      </c>
      <c r="E24" s="238"/>
      <c r="F24" s="239" t="s">
        <v>11</v>
      </c>
      <c r="G24" s="238"/>
      <c r="H24" s="240"/>
      <c r="I24" s="240"/>
      <c r="J24" s="474" t="s">
        <v>1494</v>
      </c>
      <c r="K24" s="255"/>
    </row>
    <row r="25" spans="1:11" ht="16.5" customHeight="1">
      <c r="A25" s="509" t="s">
        <v>773</v>
      </c>
      <c r="B25" s="235" t="s">
        <v>25</v>
      </c>
      <c r="C25" s="236" t="s">
        <v>224</v>
      </c>
      <c r="D25" s="236" t="s">
        <v>774</v>
      </c>
      <c r="E25" s="235" t="s">
        <v>233</v>
      </c>
      <c r="F25" s="239" t="s">
        <v>11</v>
      </c>
      <c r="G25" s="238"/>
      <c r="H25" s="240"/>
      <c r="I25" s="240"/>
      <c r="J25" s="474" t="s">
        <v>1498</v>
      </c>
      <c r="K25" s="255"/>
    </row>
    <row r="26" spans="1:11" ht="16.5" customHeight="1">
      <c r="A26" s="509" t="s">
        <v>775</v>
      </c>
      <c r="B26" s="235" t="s">
        <v>25</v>
      </c>
      <c r="C26" s="236" t="s">
        <v>224</v>
      </c>
      <c r="D26" s="236" t="s">
        <v>235</v>
      </c>
      <c r="E26" s="238"/>
      <c r="F26" s="239" t="s">
        <v>11</v>
      </c>
      <c r="G26" s="238"/>
      <c r="H26" s="240"/>
      <c r="I26" s="240"/>
      <c r="J26" s="474"/>
      <c r="K26" s="255"/>
    </row>
    <row r="27" spans="1:11" ht="16.5" customHeight="1">
      <c r="A27" s="509" t="s">
        <v>776</v>
      </c>
      <c r="B27" s="235" t="s">
        <v>25</v>
      </c>
      <c r="C27" s="236" t="s">
        <v>224</v>
      </c>
      <c r="D27" s="236" t="s">
        <v>236</v>
      </c>
      <c r="E27" s="238"/>
      <c r="F27" s="239" t="s">
        <v>11</v>
      </c>
      <c r="G27" s="238"/>
      <c r="H27" s="240"/>
      <c r="I27" s="240"/>
      <c r="J27" s="474"/>
      <c r="K27" s="255"/>
    </row>
    <row r="28" spans="1:11" ht="16.5" customHeight="1">
      <c r="A28" s="509" t="s">
        <v>777</v>
      </c>
      <c r="B28" s="235" t="s">
        <v>25</v>
      </c>
      <c r="C28" s="236" t="s">
        <v>224</v>
      </c>
      <c r="D28" s="236" t="s">
        <v>237</v>
      </c>
      <c r="E28" s="238"/>
      <c r="F28" s="239" t="s">
        <v>11</v>
      </c>
      <c r="G28" s="238"/>
      <c r="H28" s="240"/>
      <c r="I28" s="240"/>
      <c r="J28" s="474"/>
      <c r="K28" s="255"/>
    </row>
    <row r="29" spans="1:11" ht="16.5" customHeight="1">
      <c r="A29" s="509" t="s">
        <v>778</v>
      </c>
      <c r="B29" s="235" t="s">
        <v>25</v>
      </c>
      <c r="C29" s="236" t="s">
        <v>224</v>
      </c>
      <c r="D29" s="236" t="s">
        <v>238</v>
      </c>
      <c r="E29" s="238"/>
      <c r="F29" s="239" t="s">
        <v>11</v>
      </c>
      <c r="G29" s="238"/>
      <c r="H29" s="240"/>
      <c r="I29" s="240"/>
      <c r="J29" s="474"/>
      <c r="K29" s="255"/>
    </row>
    <row r="30" spans="1:11" ht="16.5" customHeight="1">
      <c r="A30" s="509" t="s">
        <v>779</v>
      </c>
      <c r="B30" s="235" t="s">
        <v>25</v>
      </c>
      <c r="C30" s="236" t="s">
        <v>224</v>
      </c>
      <c r="D30" s="236" t="s">
        <v>239</v>
      </c>
      <c r="E30" s="238"/>
      <c r="F30" s="239" t="s">
        <v>11</v>
      </c>
      <c r="G30" s="238"/>
      <c r="H30" s="240"/>
      <c r="I30" s="240"/>
      <c r="J30" s="474"/>
      <c r="K30" s="255"/>
    </row>
    <row r="31" spans="1:11" ht="16.5" customHeight="1">
      <c r="A31" s="509" t="s">
        <v>780</v>
      </c>
      <c r="B31" s="235" t="s">
        <v>25</v>
      </c>
      <c r="C31" s="236" t="s">
        <v>26</v>
      </c>
      <c r="D31" s="236" t="s">
        <v>781</v>
      </c>
      <c r="E31" s="238"/>
      <c r="F31" s="239" t="s">
        <v>11</v>
      </c>
      <c r="G31" s="238"/>
      <c r="H31" s="236" t="s">
        <v>782</v>
      </c>
      <c r="I31" s="240"/>
      <c r="J31" s="474"/>
      <c r="K31" s="255"/>
    </row>
    <row r="32" spans="1:11" ht="16.5" customHeight="1">
      <c r="A32" s="509" t="s">
        <v>783</v>
      </c>
      <c r="B32" s="235" t="s">
        <v>25</v>
      </c>
      <c r="C32" s="236" t="s">
        <v>26</v>
      </c>
      <c r="D32" s="236" t="s">
        <v>40</v>
      </c>
      <c r="E32" s="238"/>
      <c r="F32" s="239" t="s">
        <v>11</v>
      </c>
      <c r="G32" s="238"/>
      <c r="H32" s="236" t="s">
        <v>41</v>
      </c>
      <c r="I32" s="240"/>
      <c r="J32" s="474"/>
      <c r="K32" s="255"/>
    </row>
    <row r="33" spans="1:11" ht="16.5" customHeight="1">
      <c r="A33" s="509" t="s">
        <v>784</v>
      </c>
      <c r="B33" s="235" t="s">
        <v>25</v>
      </c>
      <c r="C33" s="236" t="s">
        <v>26</v>
      </c>
      <c r="D33" s="236" t="s">
        <v>42</v>
      </c>
      <c r="E33" s="238"/>
      <c r="F33" s="239" t="s">
        <v>11</v>
      </c>
      <c r="G33" s="238"/>
      <c r="H33" s="236" t="s">
        <v>785</v>
      </c>
      <c r="I33" s="240"/>
      <c r="J33" s="474"/>
      <c r="K33" s="255"/>
    </row>
    <row r="34" spans="1:11" ht="16.5" customHeight="1">
      <c r="A34" s="509" t="s">
        <v>786</v>
      </c>
      <c r="B34" s="235" t="s">
        <v>25</v>
      </c>
      <c r="C34" s="236" t="s">
        <v>26</v>
      </c>
      <c r="D34" s="236" t="s">
        <v>46</v>
      </c>
      <c r="E34" s="238"/>
      <c r="F34" s="239" t="s">
        <v>11</v>
      </c>
      <c r="G34" s="238"/>
      <c r="H34" s="236" t="s">
        <v>787</v>
      </c>
      <c r="I34" s="240"/>
      <c r="J34" s="474"/>
      <c r="K34" s="255"/>
    </row>
    <row r="35" spans="1:11" ht="16.5" customHeight="1">
      <c r="A35" s="509" t="s">
        <v>788</v>
      </c>
      <c r="B35" s="235" t="s">
        <v>25</v>
      </c>
      <c r="C35" s="236" t="s">
        <v>26</v>
      </c>
      <c r="D35" s="305" t="s">
        <v>44</v>
      </c>
      <c r="E35" s="238"/>
      <c r="F35" s="239" t="s">
        <v>11</v>
      </c>
      <c r="G35" s="238"/>
      <c r="H35" s="236" t="s">
        <v>789</v>
      </c>
      <c r="I35" s="240"/>
      <c r="J35" s="474"/>
      <c r="K35" s="255"/>
    </row>
    <row r="36" spans="1:11" ht="16.5" customHeight="1">
      <c r="A36" s="509" t="s">
        <v>790</v>
      </c>
      <c r="B36" s="235" t="s">
        <v>25</v>
      </c>
      <c r="C36" s="236" t="s">
        <v>26</v>
      </c>
      <c r="D36" s="305" t="s">
        <v>48</v>
      </c>
      <c r="E36" s="238"/>
      <c r="F36" s="239" t="s">
        <v>11</v>
      </c>
      <c r="G36" s="238"/>
      <c r="H36" s="236" t="s">
        <v>791</v>
      </c>
      <c r="I36" s="240"/>
      <c r="J36" s="474"/>
      <c r="K36" s="255"/>
    </row>
    <row r="37" spans="1:11" ht="16.5" customHeight="1">
      <c r="A37" s="509" t="s">
        <v>792</v>
      </c>
      <c r="B37" s="235" t="s">
        <v>25</v>
      </c>
      <c r="C37" s="236" t="s">
        <v>26</v>
      </c>
      <c r="D37" s="305" t="s">
        <v>52</v>
      </c>
      <c r="E37" s="238"/>
      <c r="F37" s="239" t="s">
        <v>11</v>
      </c>
      <c r="G37" s="238"/>
      <c r="H37" s="242" t="s">
        <v>793</v>
      </c>
      <c r="I37" s="240"/>
      <c r="J37" s="474"/>
      <c r="K37" s="255"/>
    </row>
    <row r="38" spans="1:11" ht="16.5" customHeight="1">
      <c r="A38" s="509" t="s">
        <v>794</v>
      </c>
      <c r="B38" s="235" t="s">
        <v>25</v>
      </c>
      <c r="C38" s="236" t="s">
        <v>26</v>
      </c>
      <c r="D38" s="305" t="s">
        <v>50</v>
      </c>
      <c r="E38" s="238"/>
      <c r="F38" s="239" t="s">
        <v>11</v>
      </c>
      <c r="G38" s="238"/>
      <c r="H38" s="236" t="s">
        <v>795</v>
      </c>
      <c r="I38" s="240"/>
      <c r="J38" s="474"/>
      <c r="K38" s="255"/>
    </row>
    <row r="39" spans="1:11" ht="17.100000000000001" customHeight="1">
      <c r="A39" s="509" t="s">
        <v>796</v>
      </c>
      <c r="B39" s="235" t="s">
        <v>25</v>
      </c>
      <c r="C39" s="236" t="s">
        <v>26</v>
      </c>
      <c r="D39" s="236" t="s">
        <v>1703</v>
      </c>
      <c r="E39" s="238"/>
      <c r="F39" s="239" t="s">
        <v>11</v>
      </c>
      <c r="G39" s="238"/>
      <c r="H39" s="240"/>
      <c r="I39" s="240"/>
      <c r="J39" s="474"/>
      <c r="K39" s="255"/>
    </row>
    <row r="40" spans="1:11" ht="18.600000000000001" customHeight="1">
      <c r="A40" s="509" t="s">
        <v>797</v>
      </c>
      <c r="B40" s="235" t="s">
        <v>25</v>
      </c>
      <c r="C40" s="236" t="s">
        <v>26</v>
      </c>
      <c r="D40" s="236" t="s">
        <v>798</v>
      </c>
      <c r="E40" s="238"/>
      <c r="F40" s="239" t="s">
        <v>11</v>
      </c>
      <c r="G40" s="238"/>
      <c r="H40" s="236" t="s">
        <v>1777</v>
      </c>
      <c r="I40" s="240"/>
      <c r="J40" s="474"/>
      <c r="K40" s="255"/>
    </row>
    <row r="41" spans="1:11" ht="16.5" customHeight="1">
      <c r="A41" s="509" t="s">
        <v>799</v>
      </c>
      <c r="B41" s="235" t="s">
        <v>25</v>
      </c>
      <c r="C41" s="236" t="s">
        <v>26</v>
      </c>
      <c r="D41" s="236" t="s">
        <v>800</v>
      </c>
      <c r="E41" s="238"/>
      <c r="F41" s="239" t="s">
        <v>11</v>
      </c>
      <c r="G41" s="245" t="s">
        <v>801</v>
      </c>
      <c r="H41" s="240"/>
      <c r="I41" s="240"/>
      <c r="J41" s="474" t="s">
        <v>802</v>
      </c>
      <c r="K41" s="255"/>
    </row>
    <row r="42" spans="1:11" ht="16.5" customHeight="1">
      <c r="A42" s="509" t="s">
        <v>803</v>
      </c>
      <c r="B42" s="235" t="s">
        <v>25</v>
      </c>
      <c r="C42" s="236" t="s">
        <v>26</v>
      </c>
      <c r="D42" s="236" t="s">
        <v>804</v>
      </c>
      <c r="E42" s="238"/>
      <c r="F42" s="239" t="s">
        <v>11</v>
      </c>
      <c r="G42" s="246" t="s">
        <v>801</v>
      </c>
      <c r="H42" s="240"/>
      <c r="I42" s="240"/>
      <c r="J42" s="474" t="s">
        <v>805</v>
      </c>
      <c r="K42" s="255"/>
    </row>
    <row r="43" spans="1:11" ht="16.5" customHeight="1">
      <c r="A43" s="509" t="s">
        <v>806</v>
      </c>
      <c r="B43" s="235" t="s">
        <v>25</v>
      </c>
      <c r="C43" s="236" t="s">
        <v>26</v>
      </c>
      <c r="D43" s="236" t="s">
        <v>807</v>
      </c>
      <c r="E43" s="238"/>
      <c r="F43" s="239" t="s">
        <v>11</v>
      </c>
      <c r="G43" s="245" t="s">
        <v>808</v>
      </c>
      <c r="H43" s="236" t="s">
        <v>1776</v>
      </c>
      <c r="I43" s="244"/>
      <c r="J43" s="474" t="s">
        <v>809</v>
      </c>
      <c r="K43" s="255"/>
    </row>
    <row r="44" spans="1:11" ht="16.5" customHeight="1">
      <c r="A44" s="509" t="s">
        <v>810</v>
      </c>
      <c r="B44" s="235" t="s">
        <v>25</v>
      </c>
      <c r="C44" s="236" t="s">
        <v>26</v>
      </c>
      <c r="D44" s="236" t="s">
        <v>811</v>
      </c>
      <c r="E44" s="238"/>
      <c r="F44" s="239" t="s">
        <v>11</v>
      </c>
      <c r="G44" s="246" t="s">
        <v>812</v>
      </c>
      <c r="H44" s="240"/>
      <c r="I44" s="240"/>
      <c r="J44" s="474" t="s">
        <v>813</v>
      </c>
      <c r="K44" s="255"/>
    </row>
    <row r="45" spans="1:11" ht="16.5" customHeight="1">
      <c r="A45" s="509" t="s">
        <v>814</v>
      </c>
      <c r="B45" s="235" t="s">
        <v>25</v>
      </c>
      <c r="C45" s="236" t="s">
        <v>26</v>
      </c>
      <c r="D45" s="236" t="s">
        <v>815</v>
      </c>
      <c r="E45" s="238"/>
      <c r="F45" s="239" t="s">
        <v>11</v>
      </c>
      <c r="G45" s="238"/>
      <c r="H45" s="238"/>
      <c r="I45" s="240"/>
      <c r="J45" s="474" t="s">
        <v>1566</v>
      </c>
      <c r="K45" s="255"/>
    </row>
    <row r="46" spans="1:11" ht="16.5" customHeight="1">
      <c r="A46" s="509" t="s">
        <v>816</v>
      </c>
      <c r="B46" s="235" t="s">
        <v>25</v>
      </c>
      <c r="C46" s="236" t="s">
        <v>26</v>
      </c>
      <c r="D46" s="236" t="s">
        <v>817</v>
      </c>
      <c r="E46" s="235" t="s">
        <v>818</v>
      </c>
      <c r="F46" s="239" t="s">
        <v>11</v>
      </c>
      <c r="G46" s="247"/>
      <c r="H46" s="240"/>
      <c r="I46" s="240"/>
      <c r="J46" s="474" t="s">
        <v>1483</v>
      </c>
      <c r="K46" s="255"/>
    </row>
    <row r="47" spans="1:11" ht="16.5" customHeight="1">
      <c r="A47" s="509" t="s">
        <v>820</v>
      </c>
      <c r="B47" s="235" t="s">
        <v>25</v>
      </c>
      <c r="C47" s="236" t="s">
        <v>821</v>
      </c>
      <c r="D47" s="236" t="s">
        <v>822</v>
      </c>
      <c r="E47" s="238"/>
      <c r="F47" s="239" t="s">
        <v>11</v>
      </c>
      <c r="G47" s="247"/>
      <c r="H47" s="238"/>
      <c r="I47" s="240"/>
      <c r="J47" s="474" t="s">
        <v>1482</v>
      </c>
      <c r="K47" s="255"/>
    </row>
    <row r="48" spans="1:11" ht="16.5" customHeight="1">
      <c r="A48" s="509" t="s">
        <v>823</v>
      </c>
      <c r="B48" s="235" t="s">
        <v>25</v>
      </c>
      <c r="C48" s="236" t="s">
        <v>824</v>
      </c>
      <c r="D48" s="236" t="s">
        <v>822</v>
      </c>
      <c r="E48" s="238"/>
      <c r="F48" s="239" t="s">
        <v>11</v>
      </c>
      <c r="G48" s="247"/>
      <c r="H48" s="238"/>
      <c r="I48" s="240"/>
      <c r="J48" s="474" t="s">
        <v>1443</v>
      </c>
      <c r="K48" s="255"/>
    </row>
    <row r="49" spans="1:11" ht="16.5" customHeight="1">
      <c r="A49" s="509" t="s">
        <v>825</v>
      </c>
      <c r="B49" s="235" t="s">
        <v>25</v>
      </c>
      <c r="C49" s="236" t="s">
        <v>821</v>
      </c>
      <c r="D49" s="236" t="s">
        <v>826</v>
      </c>
      <c r="E49" s="235" t="s">
        <v>827</v>
      </c>
      <c r="F49" s="239" t="s">
        <v>11</v>
      </c>
      <c r="G49" s="238"/>
      <c r="H49" s="238"/>
      <c r="I49" s="240"/>
      <c r="J49" s="474" t="s">
        <v>1499</v>
      </c>
      <c r="K49" s="255"/>
    </row>
    <row r="50" spans="1:11" ht="16.5" customHeight="1">
      <c r="A50" s="509" t="s">
        <v>828</v>
      </c>
      <c r="B50" s="235" t="s">
        <v>25</v>
      </c>
      <c r="C50" s="236" t="s">
        <v>821</v>
      </c>
      <c r="D50" s="236" t="s">
        <v>829</v>
      </c>
      <c r="E50" s="235" t="s">
        <v>827</v>
      </c>
      <c r="F50" s="239" t="s">
        <v>11</v>
      </c>
      <c r="G50" s="238"/>
      <c r="H50" s="240"/>
      <c r="I50" s="240"/>
      <c r="J50" s="474"/>
      <c r="K50" s="255"/>
    </row>
    <row r="51" spans="1:11" ht="16.5" customHeight="1">
      <c r="A51" s="509" t="s">
        <v>830</v>
      </c>
      <c r="B51" s="235" t="s">
        <v>25</v>
      </c>
      <c r="C51" s="236" t="s">
        <v>821</v>
      </c>
      <c r="D51" s="236" t="s">
        <v>831</v>
      </c>
      <c r="E51" s="235" t="s">
        <v>451</v>
      </c>
      <c r="F51" s="239" t="s">
        <v>11</v>
      </c>
      <c r="G51" s="238"/>
      <c r="H51" s="240"/>
      <c r="I51" s="240"/>
      <c r="J51" s="474"/>
      <c r="K51" s="255"/>
    </row>
    <row r="52" spans="1:11" ht="16.5" customHeight="1">
      <c r="A52" s="509" t="s">
        <v>832</v>
      </c>
      <c r="B52" s="235" t="s">
        <v>25</v>
      </c>
      <c r="C52" s="236" t="s">
        <v>821</v>
      </c>
      <c r="D52" s="236" t="s">
        <v>833</v>
      </c>
      <c r="E52" s="235" t="s">
        <v>834</v>
      </c>
      <c r="F52" s="239" t="s">
        <v>11</v>
      </c>
      <c r="G52" s="238"/>
      <c r="H52" s="240"/>
      <c r="I52" s="240"/>
      <c r="J52" s="474"/>
      <c r="K52" s="255"/>
    </row>
    <row r="53" spans="1:11" ht="16.5" customHeight="1">
      <c r="A53" s="509" t="s">
        <v>835</v>
      </c>
      <c r="B53" s="235" t="s">
        <v>25</v>
      </c>
      <c r="C53" s="236" t="s">
        <v>821</v>
      </c>
      <c r="D53" s="236" t="s">
        <v>836</v>
      </c>
      <c r="E53" s="235" t="s">
        <v>834</v>
      </c>
      <c r="F53" s="239" t="s">
        <v>11</v>
      </c>
      <c r="G53" s="238"/>
      <c r="H53" s="240"/>
      <c r="I53" s="240"/>
      <c r="J53" s="474"/>
      <c r="K53" s="255"/>
    </row>
    <row r="54" spans="1:11" ht="16.5" customHeight="1">
      <c r="A54" s="509" t="s">
        <v>837</v>
      </c>
      <c r="B54" s="235" t="s">
        <v>25</v>
      </c>
      <c r="C54" s="236" t="s">
        <v>821</v>
      </c>
      <c r="D54" s="236" t="s">
        <v>838</v>
      </c>
      <c r="E54" s="235" t="s">
        <v>834</v>
      </c>
      <c r="F54" s="239" t="s">
        <v>11</v>
      </c>
      <c r="G54" s="238"/>
      <c r="H54" s="240"/>
      <c r="I54" s="240"/>
      <c r="J54" s="474"/>
      <c r="K54" s="255"/>
    </row>
    <row r="55" spans="1:11" ht="16.5" customHeight="1">
      <c r="A55" s="509" t="s">
        <v>839</v>
      </c>
      <c r="B55" s="235" t="s">
        <v>25</v>
      </c>
      <c r="C55" s="236" t="s">
        <v>824</v>
      </c>
      <c r="D55" s="236" t="s">
        <v>840</v>
      </c>
      <c r="E55" s="235" t="s">
        <v>841</v>
      </c>
      <c r="F55" s="239" t="s">
        <v>11</v>
      </c>
      <c r="G55" s="238"/>
      <c r="H55" s="240"/>
      <c r="I55" s="240"/>
      <c r="J55" s="474"/>
      <c r="K55" s="255"/>
    </row>
    <row r="56" spans="1:11" ht="16.5" customHeight="1">
      <c r="A56" s="509" t="s">
        <v>842</v>
      </c>
      <c r="B56" s="235" t="s">
        <v>25</v>
      </c>
      <c r="C56" s="236" t="s">
        <v>824</v>
      </c>
      <c r="D56" s="236" t="s">
        <v>843</v>
      </c>
      <c r="E56" s="235" t="s">
        <v>844</v>
      </c>
      <c r="F56" s="239" t="s">
        <v>11</v>
      </c>
      <c r="G56" s="238"/>
      <c r="H56" s="240"/>
      <c r="I56" s="240"/>
      <c r="J56" s="474"/>
      <c r="K56" s="255"/>
    </row>
    <row r="57" spans="1:11" ht="16.5" customHeight="1">
      <c r="A57" s="509" t="s">
        <v>845</v>
      </c>
      <c r="B57" s="235" t="s">
        <v>25</v>
      </c>
      <c r="C57" s="236" t="s">
        <v>824</v>
      </c>
      <c r="D57" s="236" t="s">
        <v>846</v>
      </c>
      <c r="E57" s="235" t="s">
        <v>844</v>
      </c>
      <c r="F57" s="239" t="s">
        <v>11</v>
      </c>
      <c r="G57" s="238"/>
      <c r="H57" s="240"/>
      <c r="I57" s="240"/>
      <c r="J57" s="474"/>
      <c r="K57" s="255"/>
    </row>
    <row r="58" spans="1:11" ht="16.5" customHeight="1">
      <c r="A58" s="509" t="s">
        <v>847</v>
      </c>
      <c r="B58" s="235" t="s">
        <v>25</v>
      </c>
      <c r="C58" s="236" t="s">
        <v>824</v>
      </c>
      <c r="D58" s="236" t="s">
        <v>848</v>
      </c>
      <c r="E58" s="235" t="s">
        <v>844</v>
      </c>
      <c r="F58" s="239" t="s">
        <v>11</v>
      </c>
      <c r="G58" s="238"/>
      <c r="H58" s="240"/>
      <c r="I58" s="240"/>
      <c r="J58" s="474"/>
      <c r="K58" s="255"/>
    </row>
    <row r="59" spans="1:11" ht="16.5" customHeight="1">
      <c r="A59" s="509" t="s">
        <v>849</v>
      </c>
      <c r="B59" s="235" t="s">
        <v>25</v>
      </c>
      <c r="C59" s="236" t="s">
        <v>824</v>
      </c>
      <c r="D59" s="236" t="s">
        <v>833</v>
      </c>
      <c r="E59" s="235" t="s">
        <v>850</v>
      </c>
      <c r="F59" s="239" t="s">
        <v>11</v>
      </c>
      <c r="G59" s="238"/>
      <c r="H59" s="240"/>
      <c r="I59" s="240"/>
      <c r="J59" s="474"/>
      <c r="K59" s="255"/>
    </row>
    <row r="60" spans="1:11" ht="16.5" customHeight="1">
      <c r="A60" s="509" t="s">
        <v>851</v>
      </c>
      <c r="B60" s="235" t="s">
        <v>25</v>
      </c>
      <c r="C60" s="236" t="s">
        <v>824</v>
      </c>
      <c r="D60" s="236" t="s">
        <v>836</v>
      </c>
      <c r="E60" s="235" t="s">
        <v>850</v>
      </c>
      <c r="F60" s="239" t="s">
        <v>11</v>
      </c>
      <c r="G60" s="238"/>
      <c r="H60" s="240"/>
      <c r="I60" s="240"/>
      <c r="J60" s="474"/>
      <c r="K60" s="255"/>
    </row>
    <row r="61" spans="1:11" ht="16.5" customHeight="1">
      <c r="A61" s="509" t="s">
        <v>852</v>
      </c>
      <c r="B61" s="235" t="s">
        <v>25</v>
      </c>
      <c r="C61" s="236" t="s">
        <v>824</v>
      </c>
      <c r="D61" s="236" t="s">
        <v>838</v>
      </c>
      <c r="E61" s="235" t="s">
        <v>850</v>
      </c>
      <c r="F61" s="239" t="s">
        <v>11</v>
      </c>
      <c r="G61" s="238"/>
      <c r="H61" s="240"/>
      <c r="I61" s="240"/>
      <c r="J61" s="474"/>
      <c r="K61" s="255"/>
    </row>
    <row r="62" spans="1:11" ht="16.5" customHeight="1">
      <c r="A62" s="509" t="s">
        <v>853</v>
      </c>
      <c r="B62" s="235" t="s">
        <v>25</v>
      </c>
      <c r="C62" s="236" t="s">
        <v>821</v>
      </c>
      <c r="D62" s="236" t="s">
        <v>854</v>
      </c>
      <c r="E62" s="238"/>
      <c r="F62" s="239" t="s">
        <v>11</v>
      </c>
      <c r="G62" s="247"/>
      <c r="H62" s="240"/>
      <c r="I62" s="240"/>
      <c r="J62" s="474" t="s">
        <v>1500</v>
      </c>
      <c r="K62" s="255"/>
    </row>
    <row r="63" spans="1:11" ht="16.5" customHeight="1">
      <c r="A63" s="509" t="s">
        <v>855</v>
      </c>
      <c r="B63" s="235" t="s">
        <v>25</v>
      </c>
      <c r="C63" s="236" t="s">
        <v>824</v>
      </c>
      <c r="D63" s="236" t="s">
        <v>854</v>
      </c>
      <c r="E63" s="238"/>
      <c r="F63" s="239" t="s">
        <v>11</v>
      </c>
      <c r="G63" s="247"/>
      <c r="H63" s="240"/>
      <c r="I63" s="240"/>
      <c r="J63" s="474" t="s">
        <v>1501</v>
      </c>
      <c r="K63" s="255"/>
    </row>
    <row r="64" spans="1:11" ht="18" customHeight="1">
      <c r="A64" s="509" t="s">
        <v>856</v>
      </c>
      <c r="B64" s="235" t="s">
        <v>25</v>
      </c>
      <c r="C64" s="236" t="s">
        <v>857</v>
      </c>
      <c r="D64" s="236" t="s">
        <v>858</v>
      </c>
      <c r="E64" s="238"/>
      <c r="F64" s="239" t="s">
        <v>11</v>
      </c>
      <c r="G64" s="248"/>
      <c r="H64" s="249"/>
      <c r="I64" s="241"/>
      <c r="J64" s="474" t="s">
        <v>1502</v>
      </c>
      <c r="K64" s="255"/>
    </row>
    <row r="65" spans="1:11" ht="18" customHeight="1">
      <c r="A65" s="509" t="s">
        <v>859</v>
      </c>
      <c r="B65" s="235" t="s">
        <v>25</v>
      </c>
      <c r="C65" s="236" t="s">
        <v>857</v>
      </c>
      <c r="D65" s="236" t="s">
        <v>860</v>
      </c>
      <c r="E65" s="238"/>
      <c r="F65" s="239" t="s">
        <v>11</v>
      </c>
      <c r="G65" s="248"/>
      <c r="H65" s="249"/>
      <c r="I65" s="241"/>
      <c r="J65" s="474" t="s">
        <v>1484</v>
      </c>
      <c r="K65" s="255"/>
    </row>
    <row r="66" spans="1:11" ht="18" customHeight="1">
      <c r="A66" s="509" t="s">
        <v>861</v>
      </c>
      <c r="B66" s="235" t="s">
        <v>25</v>
      </c>
      <c r="C66" s="236" t="s">
        <v>857</v>
      </c>
      <c r="D66" s="236" t="s">
        <v>854</v>
      </c>
      <c r="E66" s="238"/>
      <c r="F66" s="239" t="s">
        <v>11</v>
      </c>
      <c r="G66" s="248"/>
      <c r="H66" s="249"/>
      <c r="I66" s="241"/>
      <c r="J66" s="474" t="s">
        <v>1444</v>
      </c>
      <c r="K66" s="255"/>
    </row>
    <row r="67" spans="1:11" ht="18" customHeight="1">
      <c r="A67" s="509" t="s">
        <v>862</v>
      </c>
      <c r="B67" s="235" t="s">
        <v>25</v>
      </c>
      <c r="C67" s="236" t="s">
        <v>1803</v>
      </c>
      <c r="D67" s="277" t="s">
        <v>863</v>
      </c>
      <c r="E67" s="235" t="s">
        <v>864</v>
      </c>
      <c r="F67" s="239" t="s">
        <v>11</v>
      </c>
      <c r="G67" s="248"/>
      <c r="H67" s="236" t="s">
        <v>865</v>
      </c>
      <c r="I67" s="241"/>
      <c r="J67" s="475" t="s">
        <v>1804</v>
      </c>
      <c r="K67" s="255"/>
    </row>
    <row r="68" spans="1:11" ht="18" customHeight="1">
      <c r="A68" s="509" t="s">
        <v>866</v>
      </c>
      <c r="B68" s="235" t="s">
        <v>25</v>
      </c>
      <c r="C68" s="236" t="s">
        <v>2322</v>
      </c>
      <c r="D68" s="277" t="s">
        <v>2321</v>
      </c>
      <c r="E68" s="579" t="s">
        <v>2320</v>
      </c>
      <c r="F68" s="239" t="s">
        <v>11</v>
      </c>
      <c r="G68" s="250" t="s">
        <v>867</v>
      </c>
      <c r="H68" s="249"/>
      <c r="I68" s="241"/>
      <c r="J68" s="476" t="s">
        <v>1704</v>
      </c>
      <c r="K68" s="255"/>
    </row>
    <row r="69" spans="1:11" ht="18" customHeight="1">
      <c r="A69" s="509" t="s">
        <v>868</v>
      </c>
      <c r="B69" s="235" t="s">
        <v>25</v>
      </c>
      <c r="C69" s="236" t="s">
        <v>857</v>
      </c>
      <c r="D69" s="277" t="s">
        <v>869</v>
      </c>
      <c r="E69" s="579" t="s">
        <v>98</v>
      </c>
      <c r="F69" s="239" t="s">
        <v>11</v>
      </c>
      <c r="G69" s="248"/>
      <c r="H69" s="249"/>
      <c r="I69" s="241"/>
      <c r="J69" s="475" t="s">
        <v>1705</v>
      </c>
      <c r="K69" s="255"/>
    </row>
    <row r="70" spans="1:11" ht="18" customHeight="1">
      <c r="A70" s="509" t="s">
        <v>870</v>
      </c>
      <c r="B70" s="235" t="s">
        <v>25</v>
      </c>
      <c r="C70" s="236" t="s">
        <v>857</v>
      </c>
      <c r="D70" s="236" t="s">
        <v>871</v>
      </c>
      <c r="E70" s="579" t="s">
        <v>872</v>
      </c>
      <c r="F70" s="239" t="s">
        <v>11</v>
      </c>
      <c r="G70" s="248"/>
      <c r="H70" s="249"/>
      <c r="I70" s="241"/>
      <c r="J70" s="763" t="s">
        <v>1439</v>
      </c>
      <c r="K70" s="255"/>
    </row>
    <row r="71" spans="1:11" ht="16.5" customHeight="1">
      <c r="A71" s="509" t="s">
        <v>873</v>
      </c>
      <c r="B71" s="235" t="s">
        <v>25</v>
      </c>
      <c r="C71" s="236" t="s">
        <v>857</v>
      </c>
      <c r="D71" s="236" t="s">
        <v>874</v>
      </c>
      <c r="E71" s="579" t="s">
        <v>875</v>
      </c>
      <c r="F71" s="239" t="s">
        <v>11</v>
      </c>
      <c r="G71" s="238"/>
      <c r="H71" s="240"/>
      <c r="I71" s="240"/>
      <c r="J71" s="763"/>
      <c r="K71" s="255"/>
    </row>
    <row r="72" spans="1:11" ht="16.5" customHeight="1">
      <c r="A72" s="509" t="s">
        <v>876</v>
      </c>
      <c r="B72" s="235" t="s">
        <v>25</v>
      </c>
      <c r="C72" s="236" t="s">
        <v>857</v>
      </c>
      <c r="D72" s="236" t="s">
        <v>877</v>
      </c>
      <c r="E72" s="579" t="s">
        <v>875</v>
      </c>
      <c r="F72" s="239" t="s">
        <v>11</v>
      </c>
      <c r="G72" s="238"/>
      <c r="H72" s="240"/>
      <c r="I72" s="240"/>
      <c r="J72" s="763"/>
      <c r="K72" s="255"/>
    </row>
    <row r="73" spans="1:11" ht="16.5" customHeight="1">
      <c r="A73" s="509" t="s">
        <v>878</v>
      </c>
      <c r="B73" s="235" t="s">
        <v>25</v>
      </c>
      <c r="C73" s="236" t="s">
        <v>857</v>
      </c>
      <c r="D73" s="236" t="s">
        <v>879</v>
      </c>
      <c r="E73" s="579" t="s">
        <v>875</v>
      </c>
      <c r="F73" s="239" t="s">
        <v>11</v>
      </c>
      <c r="G73" s="238"/>
      <c r="H73" s="240"/>
      <c r="I73" s="240"/>
      <c r="J73" s="763"/>
      <c r="K73" s="255"/>
    </row>
    <row r="74" spans="1:11" ht="16.5" customHeight="1">
      <c r="A74" s="509" t="s">
        <v>880</v>
      </c>
      <c r="B74" s="235" t="s">
        <v>25</v>
      </c>
      <c r="C74" s="236" t="s">
        <v>1988</v>
      </c>
      <c r="D74" s="236" t="s">
        <v>1991</v>
      </c>
      <c r="E74" s="579" t="s">
        <v>1986</v>
      </c>
      <c r="F74" s="239" t="s">
        <v>11</v>
      </c>
      <c r="G74" s="238"/>
      <c r="H74" s="240"/>
      <c r="I74" s="240"/>
      <c r="J74" s="763"/>
      <c r="K74" s="255"/>
    </row>
    <row r="75" spans="1:11" ht="16.5" customHeight="1">
      <c r="A75" s="509" t="s">
        <v>882</v>
      </c>
      <c r="B75" s="235" t="s">
        <v>25</v>
      </c>
      <c r="C75" s="236" t="s">
        <v>857</v>
      </c>
      <c r="D75" s="236" t="s">
        <v>883</v>
      </c>
      <c r="E75" s="579" t="s">
        <v>1986</v>
      </c>
      <c r="F75" s="239" t="s">
        <v>11</v>
      </c>
      <c r="G75" s="238"/>
      <c r="H75" s="240"/>
      <c r="I75" s="240"/>
      <c r="J75" s="763"/>
      <c r="K75" s="255"/>
    </row>
    <row r="76" spans="1:11" ht="16.5" customHeight="1">
      <c r="A76" s="509" t="s">
        <v>884</v>
      </c>
      <c r="B76" s="235" t="s">
        <v>25</v>
      </c>
      <c r="C76" s="236" t="s">
        <v>857</v>
      </c>
      <c r="D76" s="236" t="s">
        <v>885</v>
      </c>
      <c r="E76" s="579" t="s">
        <v>1986</v>
      </c>
      <c r="F76" s="239" t="s">
        <v>11</v>
      </c>
      <c r="G76" s="238"/>
      <c r="H76" s="240"/>
      <c r="I76" s="240"/>
      <c r="J76" s="763"/>
      <c r="K76" s="255"/>
    </row>
    <row r="77" spans="1:11" ht="16.5" customHeight="1">
      <c r="A77" s="509" t="s">
        <v>886</v>
      </c>
      <c r="B77" s="235" t="s">
        <v>25</v>
      </c>
      <c r="C77" s="236" t="s">
        <v>857</v>
      </c>
      <c r="D77" s="236" t="s">
        <v>887</v>
      </c>
      <c r="E77" s="579" t="s">
        <v>888</v>
      </c>
      <c r="F77" s="239" t="s">
        <v>11</v>
      </c>
      <c r="G77" s="238"/>
      <c r="H77" s="240"/>
      <c r="I77" s="240"/>
      <c r="J77" s="763"/>
      <c r="K77" s="255"/>
    </row>
    <row r="78" spans="1:11" ht="16.5" customHeight="1">
      <c r="A78" s="509" t="s">
        <v>889</v>
      </c>
      <c r="B78" s="235" t="s">
        <v>25</v>
      </c>
      <c r="C78" s="236" t="s">
        <v>70</v>
      </c>
      <c r="D78" s="236" t="s">
        <v>890</v>
      </c>
      <c r="E78" s="235" t="s">
        <v>891</v>
      </c>
      <c r="F78" s="33" t="s">
        <v>6</v>
      </c>
      <c r="G78" s="238"/>
      <c r="H78" s="236" t="s">
        <v>139</v>
      </c>
      <c r="I78" s="240"/>
      <c r="J78" s="763" t="s">
        <v>2086</v>
      </c>
      <c r="K78" s="255"/>
    </row>
    <row r="79" spans="1:11" ht="16.5" customHeight="1">
      <c r="A79" s="509" t="s">
        <v>892</v>
      </c>
      <c r="B79" s="235" t="s">
        <v>25</v>
      </c>
      <c r="C79" s="236" t="s">
        <v>70</v>
      </c>
      <c r="D79" s="236" t="s">
        <v>893</v>
      </c>
      <c r="E79" s="235" t="s">
        <v>894</v>
      </c>
      <c r="F79" s="33" t="s">
        <v>6</v>
      </c>
      <c r="G79" s="238"/>
      <c r="H79" s="236" t="s">
        <v>143</v>
      </c>
      <c r="I79" s="240"/>
      <c r="J79" s="763"/>
      <c r="K79" s="255"/>
    </row>
    <row r="80" spans="1:11" ht="16.5" customHeight="1">
      <c r="A80" s="509" t="s">
        <v>895</v>
      </c>
      <c r="B80" s="235" t="s">
        <v>25</v>
      </c>
      <c r="C80" s="236" t="s">
        <v>70</v>
      </c>
      <c r="D80" s="236" t="s">
        <v>27</v>
      </c>
      <c r="E80" s="238"/>
      <c r="F80" s="33" t="s">
        <v>6</v>
      </c>
      <c r="G80" s="238"/>
      <c r="H80" s="236" t="s">
        <v>146</v>
      </c>
      <c r="I80" s="240"/>
      <c r="J80" s="763"/>
      <c r="K80" s="255"/>
    </row>
    <row r="81" spans="1:12" ht="16.5" customHeight="1">
      <c r="A81" s="509" t="s">
        <v>896</v>
      </c>
      <c r="B81" s="235" t="s">
        <v>25</v>
      </c>
      <c r="C81" s="236" t="s">
        <v>70</v>
      </c>
      <c r="D81" s="236" t="s">
        <v>897</v>
      </c>
      <c r="E81" s="235" t="s">
        <v>898</v>
      </c>
      <c r="F81" s="33" t="s">
        <v>6</v>
      </c>
      <c r="G81" s="238"/>
      <c r="H81" s="240"/>
      <c r="I81" s="251" t="s">
        <v>899</v>
      </c>
      <c r="J81" s="763"/>
      <c r="K81" s="255"/>
    </row>
    <row r="82" spans="1:12" ht="16.5" customHeight="1">
      <c r="A82" s="509" t="s">
        <v>900</v>
      </c>
      <c r="B82" s="235" t="s">
        <v>25</v>
      </c>
      <c r="C82" s="236" t="s">
        <v>70</v>
      </c>
      <c r="D82" s="236" t="s">
        <v>901</v>
      </c>
      <c r="E82" s="235" t="s">
        <v>902</v>
      </c>
      <c r="F82" s="33" t="s">
        <v>6</v>
      </c>
      <c r="G82" s="238"/>
      <c r="H82" s="240"/>
      <c r="I82" s="240"/>
      <c r="J82" s="763"/>
      <c r="K82" s="255"/>
    </row>
    <row r="83" spans="1:12" ht="16.5" customHeight="1">
      <c r="A83" s="509" t="s">
        <v>903</v>
      </c>
      <c r="B83" s="235" t="s">
        <v>25</v>
      </c>
      <c r="C83" s="236" t="s">
        <v>70</v>
      </c>
      <c r="D83" s="236" t="s">
        <v>904</v>
      </c>
      <c r="E83" s="235" t="s">
        <v>905</v>
      </c>
      <c r="F83" s="33" t="s">
        <v>6</v>
      </c>
      <c r="G83" s="238"/>
      <c r="H83" s="240"/>
      <c r="I83" s="240"/>
      <c r="J83" s="763"/>
      <c r="K83" s="255"/>
    </row>
    <row r="84" spans="1:12" ht="16.5" customHeight="1">
      <c r="A84" s="509" t="s">
        <v>906</v>
      </c>
      <c r="B84" s="235" t="s">
        <v>25</v>
      </c>
      <c r="C84" s="236" t="s">
        <v>70</v>
      </c>
      <c r="D84" s="236" t="s">
        <v>907</v>
      </c>
      <c r="E84" s="235" t="s">
        <v>908</v>
      </c>
      <c r="F84" s="33" t="s">
        <v>6</v>
      </c>
      <c r="G84" s="238"/>
      <c r="H84" s="240"/>
      <c r="I84" s="240"/>
      <c r="J84" s="763"/>
      <c r="K84" s="255"/>
    </row>
    <row r="85" spans="1:12" ht="16.5" customHeight="1">
      <c r="A85" s="509" t="s">
        <v>909</v>
      </c>
      <c r="B85" s="235" t="s">
        <v>25</v>
      </c>
      <c r="C85" s="236" t="s">
        <v>70</v>
      </c>
      <c r="D85" s="236" t="s">
        <v>910</v>
      </c>
      <c r="E85" s="235" t="s">
        <v>911</v>
      </c>
      <c r="F85" s="33" t="s">
        <v>6</v>
      </c>
      <c r="G85" s="238"/>
      <c r="H85" s="240"/>
      <c r="I85" s="240"/>
      <c r="J85" s="763"/>
      <c r="K85" s="255"/>
    </row>
    <row r="86" spans="1:12" ht="16.5" customHeight="1">
      <c r="A86" s="509" t="s">
        <v>912</v>
      </c>
      <c r="B86" s="235" t="s">
        <v>25</v>
      </c>
      <c r="C86" s="236" t="s">
        <v>70</v>
      </c>
      <c r="D86" s="236" t="s">
        <v>913</v>
      </c>
      <c r="E86" s="235" t="s">
        <v>180</v>
      </c>
      <c r="F86" s="33" t="s">
        <v>6</v>
      </c>
      <c r="G86" s="238"/>
      <c r="H86" s="240"/>
      <c r="I86" s="240"/>
      <c r="J86" s="763"/>
      <c r="K86" s="255"/>
    </row>
    <row r="87" spans="1:12" ht="16.5" customHeight="1">
      <c r="A87" s="509" t="s">
        <v>914</v>
      </c>
      <c r="B87" s="235" t="s">
        <v>25</v>
      </c>
      <c r="C87" s="236" t="s">
        <v>70</v>
      </c>
      <c r="D87" s="236" t="s">
        <v>915</v>
      </c>
      <c r="E87" s="235" t="s">
        <v>916</v>
      </c>
      <c r="F87" s="33" t="s">
        <v>6</v>
      </c>
      <c r="G87" s="238"/>
      <c r="H87" s="240"/>
      <c r="I87" s="240"/>
      <c r="J87" s="763"/>
      <c r="K87" s="255"/>
    </row>
    <row r="88" spans="1:12" ht="16.5" customHeight="1">
      <c r="A88" s="509" t="s">
        <v>917</v>
      </c>
      <c r="B88" s="235" t="s">
        <v>25</v>
      </c>
      <c r="C88" s="236" t="s">
        <v>70</v>
      </c>
      <c r="D88" s="236" t="s">
        <v>918</v>
      </c>
      <c r="E88" s="235" t="s">
        <v>919</v>
      </c>
      <c r="F88" s="33" t="s">
        <v>6</v>
      </c>
      <c r="G88" s="238"/>
      <c r="H88" s="240"/>
      <c r="I88" s="240"/>
      <c r="J88" s="763"/>
      <c r="K88" s="255"/>
    </row>
    <row r="89" spans="1:12" ht="16.5" customHeight="1">
      <c r="A89" s="509" t="s">
        <v>920</v>
      </c>
      <c r="B89" s="235" t="s">
        <v>25</v>
      </c>
      <c r="C89" s="236" t="s">
        <v>187</v>
      </c>
      <c r="D89" s="236" t="s">
        <v>921</v>
      </c>
      <c r="E89" s="238"/>
      <c r="F89" s="239" t="s">
        <v>11</v>
      </c>
      <c r="G89" s="238"/>
      <c r="H89" s="240"/>
      <c r="I89" s="240"/>
      <c r="J89" s="474" t="s">
        <v>2391</v>
      </c>
      <c r="K89" s="255"/>
    </row>
    <row r="90" spans="1:12" s="218" customFormat="1" ht="16.5" customHeight="1">
      <c r="A90" s="509" t="s">
        <v>922</v>
      </c>
      <c r="B90" s="235" t="s">
        <v>25</v>
      </c>
      <c r="C90" s="213" t="s">
        <v>185</v>
      </c>
      <c r="D90" s="236" t="s">
        <v>1517</v>
      </c>
      <c r="E90" s="214" t="s">
        <v>2108</v>
      </c>
      <c r="F90" s="239" t="s">
        <v>11</v>
      </c>
      <c r="G90" s="214"/>
      <c r="H90" s="214"/>
      <c r="I90" s="216"/>
      <c r="J90" s="513" t="s">
        <v>2319</v>
      </c>
      <c r="K90" s="258"/>
      <c r="L90" s="217"/>
    </row>
    <row r="91" spans="1:12" s="218" customFormat="1" ht="16.5" customHeight="1">
      <c r="A91" s="509" t="s">
        <v>923</v>
      </c>
      <c r="B91" s="235" t="s">
        <v>25</v>
      </c>
      <c r="C91" s="213" t="s">
        <v>185</v>
      </c>
      <c r="D91" s="213" t="s">
        <v>1518</v>
      </c>
      <c r="E91" s="214" t="s">
        <v>2109</v>
      </c>
      <c r="F91" s="239" t="s">
        <v>11</v>
      </c>
      <c r="G91" s="214"/>
      <c r="H91" s="214"/>
      <c r="I91" s="216"/>
      <c r="J91" s="513" t="s">
        <v>2116</v>
      </c>
      <c r="K91" s="258"/>
      <c r="L91" s="217"/>
    </row>
    <row r="92" spans="1:12" s="218" customFormat="1" ht="16.5" customHeight="1">
      <c r="A92" s="509" t="s">
        <v>924</v>
      </c>
      <c r="B92" s="235" t="s">
        <v>25</v>
      </c>
      <c r="C92" s="213" t="s">
        <v>185</v>
      </c>
      <c r="D92" s="213" t="s">
        <v>1519</v>
      </c>
      <c r="E92" s="214" t="s">
        <v>2112</v>
      </c>
      <c r="F92" s="239" t="s">
        <v>11</v>
      </c>
      <c r="G92" s="214"/>
      <c r="H92" s="214"/>
      <c r="I92" s="216"/>
      <c r="J92" s="514" t="s">
        <v>2310</v>
      </c>
      <c r="K92" s="258"/>
      <c r="L92" s="217"/>
    </row>
    <row r="93" spans="1:12" s="218" customFormat="1" ht="16.5" customHeight="1">
      <c r="A93" s="509" t="s">
        <v>925</v>
      </c>
      <c r="B93" s="235" t="s">
        <v>25</v>
      </c>
      <c r="C93" s="213" t="s">
        <v>185</v>
      </c>
      <c r="D93" s="213" t="s">
        <v>2110</v>
      </c>
      <c r="E93" s="214" t="s">
        <v>2112</v>
      </c>
      <c r="F93" s="239" t="s">
        <v>11</v>
      </c>
      <c r="G93" s="214"/>
      <c r="H93" s="214"/>
      <c r="I93" s="216"/>
      <c r="J93" s="515" t="s">
        <v>2311</v>
      </c>
      <c r="K93" s="258"/>
      <c r="L93" s="217"/>
    </row>
    <row r="94" spans="1:12" s="218" customFormat="1" ht="16.5" customHeight="1">
      <c r="A94" s="509" t="s">
        <v>926</v>
      </c>
      <c r="B94" s="235" t="s">
        <v>25</v>
      </c>
      <c r="C94" s="213" t="s">
        <v>185</v>
      </c>
      <c r="D94" s="213" t="s">
        <v>2111</v>
      </c>
      <c r="E94" s="398" t="s">
        <v>2112</v>
      </c>
      <c r="F94" s="239" t="s">
        <v>11</v>
      </c>
      <c r="G94" s="398"/>
      <c r="H94" s="398"/>
      <c r="I94" s="510"/>
      <c r="J94" s="515" t="s">
        <v>2312</v>
      </c>
      <c r="K94" s="511"/>
      <c r="L94" s="217"/>
    </row>
    <row r="95" spans="1:12" s="218" customFormat="1" ht="16.5" customHeight="1">
      <c r="A95" s="509" t="s">
        <v>927</v>
      </c>
      <c r="B95" s="235" t="s">
        <v>25</v>
      </c>
      <c r="C95" s="213" t="s">
        <v>185</v>
      </c>
      <c r="D95" s="213" t="s">
        <v>2148</v>
      </c>
      <c r="E95" s="214" t="s">
        <v>186</v>
      </c>
      <c r="F95" s="239" t="s">
        <v>11</v>
      </c>
      <c r="G95" s="214"/>
      <c r="H95" s="214"/>
      <c r="I95" s="215" t="s">
        <v>2139</v>
      </c>
      <c r="J95" s="764" t="s">
        <v>2138</v>
      </c>
      <c r="K95" s="258"/>
      <c r="L95" s="217"/>
    </row>
    <row r="96" spans="1:12" s="218" customFormat="1" ht="16.5" customHeight="1">
      <c r="A96" s="509" t="s">
        <v>928</v>
      </c>
      <c r="B96" s="235" t="s">
        <v>25</v>
      </c>
      <c r="C96" s="213" t="s">
        <v>185</v>
      </c>
      <c r="D96" s="213" t="s">
        <v>2149</v>
      </c>
      <c r="E96" s="214" t="s">
        <v>186</v>
      </c>
      <c r="F96" s="239" t="s">
        <v>11</v>
      </c>
      <c r="G96" s="214"/>
      <c r="H96" s="214"/>
      <c r="I96" s="219"/>
      <c r="J96" s="687"/>
      <c r="K96" s="258"/>
      <c r="L96" s="217"/>
    </row>
    <row r="97" spans="1:12" s="218" customFormat="1" ht="16.5" customHeight="1">
      <c r="A97" s="509" t="s">
        <v>929</v>
      </c>
      <c r="B97" s="235" t="s">
        <v>25</v>
      </c>
      <c r="C97" s="213" t="s">
        <v>185</v>
      </c>
      <c r="D97" s="213" t="s">
        <v>2150</v>
      </c>
      <c r="E97" s="214" t="s">
        <v>186</v>
      </c>
      <c r="F97" s="239" t="s">
        <v>11</v>
      </c>
      <c r="G97" s="214"/>
      <c r="H97" s="214"/>
      <c r="I97" s="219"/>
      <c r="J97" s="687"/>
      <c r="K97" s="258"/>
      <c r="L97" s="217"/>
    </row>
    <row r="98" spans="1:12" s="218" customFormat="1" ht="16.5" customHeight="1">
      <c r="A98" s="509" t="s">
        <v>930</v>
      </c>
      <c r="B98" s="235" t="s">
        <v>25</v>
      </c>
      <c r="C98" s="213" t="s">
        <v>185</v>
      </c>
      <c r="D98" s="213" t="s">
        <v>2147</v>
      </c>
      <c r="E98" s="214" t="s">
        <v>186</v>
      </c>
      <c r="F98" s="239" t="s">
        <v>11</v>
      </c>
      <c r="G98" s="214"/>
      <c r="H98" s="214"/>
      <c r="I98" s="219"/>
      <c r="J98" s="687"/>
      <c r="K98" s="258"/>
      <c r="L98" s="217"/>
    </row>
    <row r="99" spans="1:12" s="218" customFormat="1" ht="16.5" customHeight="1">
      <c r="A99" s="509" t="s">
        <v>931</v>
      </c>
      <c r="B99" s="235" t="s">
        <v>25</v>
      </c>
      <c r="C99" s="213" t="s">
        <v>185</v>
      </c>
      <c r="D99" s="213" t="s">
        <v>2151</v>
      </c>
      <c r="E99" s="214" t="s">
        <v>186</v>
      </c>
      <c r="F99" s="239" t="s">
        <v>11</v>
      </c>
      <c r="G99" s="521"/>
      <c r="H99" s="521"/>
      <c r="I99" s="522"/>
      <c r="J99" s="687"/>
      <c r="K99" s="523"/>
      <c r="L99" s="217"/>
    </row>
    <row r="100" spans="1:12" s="218" customFormat="1" ht="16.5" customHeight="1">
      <c r="A100" s="509" t="s">
        <v>932</v>
      </c>
      <c r="B100" s="235" t="s">
        <v>25</v>
      </c>
      <c r="C100" s="213" t="s">
        <v>185</v>
      </c>
      <c r="D100" s="213" t="s">
        <v>2152</v>
      </c>
      <c r="E100" s="398" t="s">
        <v>2112</v>
      </c>
      <c r="F100" s="239" t="s">
        <v>11</v>
      </c>
      <c r="G100" s="521"/>
      <c r="H100" s="521"/>
      <c r="I100" s="522"/>
      <c r="J100" s="688"/>
      <c r="K100" s="523"/>
      <c r="L100" s="217"/>
    </row>
    <row r="101" spans="1:12" s="218" customFormat="1" ht="16.5" customHeight="1">
      <c r="A101" s="509" t="s">
        <v>933</v>
      </c>
      <c r="B101" s="235" t="s">
        <v>25</v>
      </c>
      <c r="C101" s="213" t="s">
        <v>185</v>
      </c>
      <c r="D101" s="213" t="s">
        <v>1521</v>
      </c>
      <c r="E101" s="214" t="s">
        <v>2108</v>
      </c>
      <c r="F101" s="239" t="s">
        <v>11</v>
      </c>
      <c r="G101" s="214"/>
      <c r="H101" s="214"/>
      <c r="I101" s="219"/>
      <c r="J101" s="516" t="s">
        <v>2136</v>
      </c>
      <c r="K101" s="258"/>
      <c r="L101" s="217"/>
    </row>
    <row r="102" spans="1:12" s="218" customFormat="1" ht="16.5" customHeight="1">
      <c r="A102" s="509" t="s">
        <v>934</v>
      </c>
      <c r="B102" s="235" t="s">
        <v>25</v>
      </c>
      <c r="C102" s="213" t="s">
        <v>185</v>
      </c>
      <c r="D102" s="213" t="s">
        <v>1523</v>
      </c>
      <c r="E102" s="214" t="s">
        <v>2109</v>
      </c>
      <c r="F102" s="239" t="s">
        <v>11</v>
      </c>
      <c r="G102" s="214"/>
      <c r="H102" s="214"/>
      <c r="I102" s="219"/>
      <c r="J102" s="513" t="s">
        <v>2132</v>
      </c>
      <c r="K102" s="258"/>
      <c r="L102" s="217"/>
    </row>
    <row r="103" spans="1:12" s="218" customFormat="1" ht="16.5" customHeight="1">
      <c r="A103" s="509" t="s">
        <v>935</v>
      </c>
      <c r="B103" s="235" t="s">
        <v>25</v>
      </c>
      <c r="C103" s="213" t="s">
        <v>185</v>
      </c>
      <c r="D103" s="213" t="s">
        <v>1524</v>
      </c>
      <c r="E103" s="214" t="s">
        <v>2112</v>
      </c>
      <c r="F103" s="239" t="s">
        <v>11</v>
      </c>
      <c r="G103" s="214"/>
      <c r="H103" s="214"/>
      <c r="I103" s="219"/>
      <c r="J103" s="514" t="s">
        <v>2133</v>
      </c>
      <c r="K103" s="258"/>
      <c r="L103" s="217"/>
    </row>
    <row r="104" spans="1:12" s="218" customFormat="1" ht="16.5" customHeight="1">
      <c r="A104" s="509" t="s">
        <v>936</v>
      </c>
      <c r="B104" s="235" t="s">
        <v>25</v>
      </c>
      <c r="C104" s="213" t="s">
        <v>185</v>
      </c>
      <c r="D104" s="213" t="s">
        <v>2113</v>
      </c>
      <c r="E104" s="214" t="s">
        <v>2112</v>
      </c>
      <c r="F104" s="239" t="s">
        <v>11</v>
      </c>
      <c r="G104" s="398"/>
      <c r="H104" s="398"/>
      <c r="I104" s="512"/>
      <c r="J104" s="515" t="s">
        <v>2313</v>
      </c>
      <c r="K104" s="511"/>
      <c r="L104" s="217"/>
    </row>
    <row r="105" spans="1:12" s="218" customFormat="1" ht="16.5" customHeight="1">
      <c r="A105" s="509" t="s">
        <v>937</v>
      </c>
      <c r="B105" s="235" t="s">
        <v>25</v>
      </c>
      <c r="C105" s="213" t="s">
        <v>185</v>
      </c>
      <c r="D105" s="213" t="s">
        <v>2114</v>
      </c>
      <c r="E105" s="398" t="s">
        <v>2112</v>
      </c>
      <c r="F105" s="239" t="s">
        <v>11</v>
      </c>
      <c r="G105" s="214"/>
      <c r="H105" s="214"/>
      <c r="I105" s="219"/>
      <c r="J105" s="515" t="s">
        <v>2135</v>
      </c>
      <c r="K105" s="258"/>
      <c r="L105" s="217"/>
    </row>
    <row r="106" spans="1:12" s="218" customFormat="1" ht="16.5" customHeight="1">
      <c r="A106" s="509" t="s">
        <v>938</v>
      </c>
      <c r="B106" s="235" t="s">
        <v>25</v>
      </c>
      <c r="C106" s="213" t="s">
        <v>185</v>
      </c>
      <c r="D106" s="213" t="s">
        <v>2153</v>
      </c>
      <c r="E106" s="214" t="s">
        <v>186</v>
      </c>
      <c r="F106" s="239" t="s">
        <v>11</v>
      </c>
      <c r="G106" s="214"/>
      <c r="H106" s="214"/>
      <c r="I106" s="219"/>
      <c r="J106" s="764" t="s">
        <v>2137</v>
      </c>
      <c r="K106" s="258"/>
      <c r="L106" s="217"/>
    </row>
    <row r="107" spans="1:12" s="218" customFormat="1" ht="16.5" customHeight="1">
      <c r="A107" s="509" t="s">
        <v>939</v>
      </c>
      <c r="B107" s="235" t="s">
        <v>25</v>
      </c>
      <c r="C107" s="213" t="s">
        <v>185</v>
      </c>
      <c r="D107" s="213" t="s">
        <v>2154</v>
      </c>
      <c r="E107" s="214" t="s">
        <v>186</v>
      </c>
      <c r="F107" s="239" t="s">
        <v>11</v>
      </c>
      <c r="G107" s="214"/>
      <c r="H107" s="214"/>
      <c r="I107" s="219"/>
      <c r="J107" s="687"/>
      <c r="K107" s="258"/>
      <c r="L107" s="217"/>
    </row>
    <row r="108" spans="1:12" s="218" customFormat="1" ht="16.5" customHeight="1">
      <c r="A108" s="509" t="s">
        <v>941</v>
      </c>
      <c r="B108" s="235" t="s">
        <v>25</v>
      </c>
      <c r="C108" s="213" t="s">
        <v>185</v>
      </c>
      <c r="D108" s="213" t="s">
        <v>2155</v>
      </c>
      <c r="E108" s="214" t="s">
        <v>186</v>
      </c>
      <c r="F108" s="239" t="s">
        <v>11</v>
      </c>
      <c r="G108" s="214"/>
      <c r="H108" s="214"/>
      <c r="I108" s="219"/>
      <c r="J108" s="687"/>
      <c r="K108" s="258"/>
      <c r="L108" s="217"/>
    </row>
    <row r="109" spans="1:12" s="218" customFormat="1" ht="16.5" customHeight="1">
      <c r="A109" s="509" t="s">
        <v>944</v>
      </c>
      <c r="B109" s="235" t="s">
        <v>25</v>
      </c>
      <c r="C109" s="213" t="s">
        <v>185</v>
      </c>
      <c r="D109" s="213" t="s">
        <v>2156</v>
      </c>
      <c r="E109" s="214" t="s">
        <v>186</v>
      </c>
      <c r="F109" s="239" t="s">
        <v>11</v>
      </c>
      <c r="G109" s="214"/>
      <c r="H109" s="214"/>
      <c r="I109" s="215"/>
      <c r="J109" s="687"/>
      <c r="K109" s="258"/>
      <c r="L109" s="217"/>
    </row>
    <row r="110" spans="1:12" s="218" customFormat="1" ht="16.5" customHeight="1">
      <c r="A110" s="509" t="s">
        <v>946</v>
      </c>
      <c r="B110" s="235" t="s">
        <v>25</v>
      </c>
      <c r="C110" s="213" t="s">
        <v>185</v>
      </c>
      <c r="D110" s="213" t="s">
        <v>2157</v>
      </c>
      <c r="E110" s="214" t="s">
        <v>186</v>
      </c>
      <c r="F110" s="239" t="s">
        <v>11</v>
      </c>
      <c r="G110" s="521"/>
      <c r="H110" s="521"/>
      <c r="I110" s="524"/>
      <c r="J110" s="687"/>
      <c r="K110" s="523"/>
      <c r="L110" s="217"/>
    </row>
    <row r="111" spans="1:12" s="218" customFormat="1" ht="16.5" customHeight="1">
      <c r="A111" s="509" t="s">
        <v>947</v>
      </c>
      <c r="B111" s="235" t="s">
        <v>25</v>
      </c>
      <c r="C111" s="213" t="s">
        <v>185</v>
      </c>
      <c r="D111" s="213" t="s">
        <v>2158</v>
      </c>
      <c r="E111" s="398" t="s">
        <v>2112</v>
      </c>
      <c r="F111" s="239" t="s">
        <v>11</v>
      </c>
      <c r="G111" s="521"/>
      <c r="H111" s="521"/>
      <c r="I111" s="524"/>
      <c r="J111" s="688"/>
      <c r="K111" s="523"/>
      <c r="L111" s="217"/>
    </row>
    <row r="112" spans="1:12" s="218" customFormat="1" ht="16.5" customHeight="1">
      <c r="A112" s="509" t="s">
        <v>948</v>
      </c>
      <c r="B112" s="235" t="s">
        <v>25</v>
      </c>
      <c r="C112" s="213" t="s">
        <v>185</v>
      </c>
      <c r="D112" s="213" t="s">
        <v>2170</v>
      </c>
      <c r="E112" s="214" t="s">
        <v>1506</v>
      </c>
      <c r="F112" s="43" t="s">
        <v>10</v>
      </c>
      <c r="G112" s="214"/>
      <c r="H112" s="214"/>
      <c r="I112" s="215" t="s">
        <v>1525</v>
      </c>
      <c r="J112" s="764" t="s">
        <v>2188</v>
      </c>
      <c r="K112" s="258"/>
      <c r="L112" s="217"/>
    </row>
    <row r="113" spans="1:12" s="218" customFormat="1" ht="16.5" customHeight="1">
      <c r="A113" s="509" t="s">
        <v>950</v>
      </c>
      <c r="B113" s="235" t="s">
        <v>25</v>
      </c>
      <c r="C113" s="213" t="s">
        <v>185</v>
      </c>
      <c r="D113" s="213" t="s">
        <v>2171</v>
      </c>
      <c r="E113" s="214" t="s">
        <v>1506</v>
      </c>
      <c r="F113" s="43" t="s">
        <v>10</v>
      </c>
      <c r="G113" s="214"/>
      <c r="H113" s="214"/>
      <c r="I113" s="219"/>
      <c r="J113" s="687"/>
      <c r="K113" s="258"/>
      <c r="L113" s="217"/>
    </row>
    <row r="114" spans="1:12" s="218" customFormat="1" ht="16.5" customHeight="1">
      <c r="A114" s="509" t="s">
        <v>951</v>
      </c>
      <c r="B114" s="235" t="s">
        <v>25</v>
      </c>
      <c r="C114" s="213" t="s">
        <v>185</v>
      </c>
      <c r="D114" s="213" t="s">
        <v>2172</v>
      </c>
      <c r="E114" s="214" t="s">
        <v>1506</v>
      </c>
      <c r="F114" s="43" t="s">
        <v>10</v>
      </c>
      <c r="G114" s="214"/>
      <c r="H114" s="214"/>
      <c r="I114" s="219"/>
      <c r="J114" s="687"/>
      <c r="K114" s="258"/>
      <c r="L114" s="217"/>
    </row>
    <row r="115" spans="1:12" s="218" customFormat="1" ht="16.5" customHeight="1">
      <c r="A115" s="509" t="s">
        <v>952</v>
      </c>
      <c r="B115" s="235" t="s">
        <v>25</v>
      </c>
      <c r="C115" s="213" t="s">
        <v>185</v>
      </c>
      <c r="D115" s="213" t="s">
        <v>2173</v>
      </c>
      <c r="E115" s="214" t="s">
        <v>1506</v>
      </c>
      <c r="F115" s="43" t="s">
        <v>10</v>
      </c>
      <c r="G115" s="214"/>
      <c r="H115" s="214"/>
      <c r="I115" s="215"/>
      <c r="J115" s="687"/>
      <c r="K115" s="258"/>
      <c r="L115" s="217"/>
    </row>
    <row r="116" spans="1:12" s="218" customFormat="1" ht="16.5" customHeight="1">
      <c r="A116" s="509" t="s">
        <v>953</v>
      </c>
      <c r="B116" s="235" t="s">
        <v>25</v>
      </c>
      <c r="C116" s="213" t="s">
        <v>185</v>
      </c>
      <c r="D116" s="213" t="s">
        <v>2174</v>
      </c>
      <c r="E116" s="214" t="s">
        <v>2165</v>
      </c>
      <c r="F116" s="43" t="s">
        <v>10</v>
      </c>
      <c r="G116" s="521"/>
      <c r="H116" s="521"/>
      <c r="I116" s="524"/>
      <c r="J116" s="688"/>
      <c r="K116" s="523"/>
      <c r="L116" s="217"/>
    </row>
    <row r="117" spans="1:12" s="218" customFormat="1" ht="16.5" customHeight="1">
      <c r="A117" s="509" t="s">
        <v>954</v>
      </c>
      <c r="B117" s="235" t="s">
        <v>25</v>
      </c>
      <c r="C117" s="213" t="s">
        <v>185</v>
      </c>
      <c r="D117" s="213" t="s">
        <v>2175</v>
      </c>
      <c r="E117" s="214" t="s">
        <v>2165</v>
      </c>
      <c r="F117" s="43" t="s">
        <v>10</v>
      </c>
      <c r="G117" s="214"/>
      <c r="H117" s="214"/>
      <c r="I117" s="215"/>
      <c r="J117" s="764" t="s">
        <v>2164</v>
      </c>
      <c r="K117" s="259"/>
      <c r="L117" s="217"/>
    </row>
    <row r="118" spans="1:12" s="218" customFormat="1" ht="16.5" customHeight="1">
      <c r="A118" s="509" t="s">
        <v>955</v>
      </c>
      <c r="B118" s="235" t="s">
        <v>25</v>
      </c>
      <c r="C118" s="213" t="s">
        <v>185</v>
      </c>
      <c r="D118" s="213" t="s">
        <v>2176</v>
      </c>
      <c r="E118" s="214" t="s">
        <v>2165</v>
      </c>
      <c r="F118" s="43" t="s">
        <v>10</v>
      </c>
      <c r="G118" s="214"/>
      <c r="H118" s="214"/>
      <c r="I118" s="215"/>
      <c r="J118" s="687"/>
      <c r="K118" s="259"/>
      <c r="L118" s="217"/>
    </row>
    <row r="119" spans="1:12" s="218" customFormat="1" ht="16.5" customHeight="1">
      <c r="A119" s="509" t="s">
        <v>956</v>
      </c>
      <c r="B119" s="235" t="s">
        <v>25</v>
      </c>
      <c r="C119" s="213" t="s">
        <v>185</v>
      </c>
      <c r="D119" s="213" t="s">
        <v>2177</v>
      </c>
      <c r="E119" s="214" t="s">
        <v>2165</v>
      </c>
      <c r="F119" s="43" t="s">
        <v>10</v>
      </c>
      <c r="G119" s="214"/>
      <c r="H119" s="214"/>
      <c r="I119" s="215"/>
      <c r="J119" s="687"/>
      <c r="K119" s="259"/>
      <c r="L119" s="217"/>
    </row>
    <row r="120" spans="1:12" s="218" customFormat="1" ht="16.5" customHeight="1">
      <c r="A120" s="509" t="s">
        <v>957</v>
      </c>
      <c r="B120" s="235" t="s">
        <v>25</v>
      </c>
      <c r="C120" s="213" t="s">
        <v>185</v>
      </c>
      <c r="D120" s="213" t="s">
        <v>2178</v>
      </c>
      <c r="E120" s="214" t="s">
        <v>2165</v>
      </c>
      <c r="F120" s="43" t="s">
        <v>10</v>
      </c>
      <c r="G120" s="214"/>
      <c r="H120" s="214"/>
      <c r="I120" s="215"/>
      <c r="J120" s="687"/>
      <c r="K120" s="259"/>
      <c r="L120" s="217"/>
    </row>
    <row r="121" spans="1:12" s="218" customFormat="1" ht="16.5" customHeight="1">
      <c r="A121" s="509" t="s">
        <v>1520</v>
      </c>
      <c r="B121" s="235" t="s">
        <v>25</v>
      </c>
      <c r="C121" s="213" t="s">
        <v>185</v>
      </c>
      <c r="D121" s="213" t="s">
        <v>2179</v>
      </c>
      <c r="E121" s="214" t="s">
        <v>2165</v>
      </c>
      <c r="F121" s="43" t="s">
        <v>10</v>
      </c>
      <c r="G121" s="521"/>
      <c r="H121" s="521"/>
      <c r="I121" s="524"/>
      <c r="J121" s="688"/>
      <c r="K121" s="535"/>
      <c r="L121" s="217"/>
    </row>
    <row r="122" spans="1:12" s="218" customFormat="1" ht="16.5" customHeight="1">
      <c r="A122" s="509" t="s">
        <v>1522</v>
      </c>
      <c r="B122" s="235" t="s">
        <v>25</v>
      </c>
      <c r="C122" s="213" t="s">
        <v>185</v>
      </c>
      <c r="D122" s="213" t="s">
        <v>2180</v>
      </c>
      <c r="E122" s="214" t="s">
        <v>2165</v>
      </c>
      <c r="F122" s="43" t="s">
        <v>10</v>
      </c>
      <c r="G122" s="214"/>
      <c r="H122" s="214"/>
      <c r="I122" s="220"/>
      <c r="J122" s="764" t="s">
        <v>2189</v>
      </c>
      <c r="K122" s="259"/>
      <c r="L122" s="217"/>
    </row>
    <row r="123" spans="1:12" s="218" customFormat="1" ht="16.5" customHeight="1">
      <c r="A123" s="509" t="s">
        <v>962</v>
      </c>
      <c r="B123" s="235" t="s">
        <v>25</v>
      </c>
      <c r="C123" s="213" t="s">
        <v>185</v>
      </c>
      <c r="D123" s="213" t="s">
        <v>2181</v>
      </c>
      <c r="E123" s="214" t="s">
        <v>2165</v>
      </c>
      <c r="F123" s="43" t="s">
        <v>10</v>
      </c>
      <c r="G123" s="214"/>
      <c r="H123" s="214"/>
      <c r="I123" s="220"/>
      <c r="J123" s="687"/>
      <c r="K123" s="259"/>
      <c r="L123" s="217"/>
    </row>
    <row r="124" spans="1:12" s="218" customFormat="1" ht="16.5" customHeight="1">
      <c r="A124" s="509" t="s">
        <v>964</v>
      </c>
      <c r="B124" s="235" t="s">
        <v>25</v>
      </c>
      <c r="C124" s="213" t="s">
        <v>185</v>
      </c>
      <c r="D124" s="213" t="s">
        <v>1510</v>
      </c>
      <c r="E124" s="214" t="s">
        <v>2165</v>
      </c>
      <c r="F124" s="43" t="s">
        <v>10</v>
      </c>
      <c r="G124" s="214"/>
      <c r="H124" s="214"/>
      <c r="I124" s="220"/>
      <c r="J124" s="687"/>
      <c r="K124" s="259"/>
      <c r="L124" s="217"/>
    </row>
    <row r="125" spans="1:12" s="218" customFormat="1" ht="16.5" customHeight="1">
      <c r="A125" s="509" t="s">
        <v>966</v>
      </c>
      <c r="B125" s="235" t="s">
        <v>25</v>
      </c>
      <c r="C125" s="213" t="s">
        <v>185</v>
      </c>
      <c r="D125" s="213" t="s">
        <v>2182</v>
      </c>
      <c r="E125" s="214" t="s">
        <v>2165</v>
      </c>
      <c r="F125" s="43" t="s">
        <v>10</v>
      </c>
      <c r="G125" s="214"/>
      <c r="H125" s="214"/>
      <c r="I125" s="220"/>
      <c r="J125" s="687"/>
      <c r="K125" s="259"/>
      <c r="L125" s="217"/>
    </row>
    <row r="126" spans="1:12" s="218" customFormat="1" ht="16.5" customHeight="1">
      <c r="A126" s="509" t="s">
        <v>967</v>
      </c>
      <c r="B126" s="235" t="s">
        <v>25</v>
      </c>
      <c r="C126" s="213" t="s">
        <v>185</v>
      </c>
      <c r="D126" s="213" t="s">
        <v>2183</v>
      </c>
      <c r="E126" s="214" t="s">
        <v>2165</v>
      </c>
      <c r="F126" s="43" t="s">
        <v>10</v>
      </c>
      <c r="G126" s="521"/>
      <c r="H126" s="521"/>
      <c r="I126" s="536"/>
      <c r="J126" s="688"/>
      <c r="K126" s="535"/>
      <c r="L126" s="217"/>
    </row>
    <row r="127" spans="1:12" s="218" customFormat="1" ht="16.5" customHeight="1">
      <c r="A127" s="509" t="s">
        <v>968</v>
      </c>
      <c r="B127" s="235" t="s">
        <v>25</v>
      </c>
      <c r="C127" s="213" t="s">
        <v>185</v>
      </c>
      <c r="D127" s="213" t="s">
        <v>2184</v>
      </c>
      <c r="E127" s="214" t="s">
        <v>2165</v>
      </c>
      <c r="F127" s="43" t="s">
        <v>10</v>
      </c>
      <c r="G127" s="214"/>
      <c r="H127" s="214"/>
      <c r="I127" s="220"/>
      <c r="J127" s="764" t="s">
        <v>2314</v>
      </c>
      <c r="K127" s="259"/>
      <c r="L127" s="217"/>
    </row>
    <row r="128" spans="1:12" s="218" customFormat="1" ht="16.5" customHeight="1">
      <c r="A128" s="509" t="s">
        <v>969</v>
      </c>
      <c r="B128" s="235" t="s">
        <v>25</v>
      </c>
      <c r="C128" s="213" t="s">
        <v>185</v>
      </c>
      <c r="D128" s="213" t="s">
        <v>2185</v>
      </c>
      <c r="E128" s="214" t="s">
        <v>2165</v>
      </c>
      <c r="F128" s="43" t="s">
        <v>10</v>
      </c>
      <c r="G128" s="214"/>
      <c r="H128" s="214"/>
      <c r="I128" s="220"/>
      <c r="J128" s="687"/>
      <c r="K128" s="259"/>
      <c r="L128" s="217"/>
    </row>
    <row r="129" spans="1:254" s="218" customFormat="1" ht="16.5" customHeight="1">
      <c r="A129" s="509" t="s">
        <v>970</v>
      </c>
      <c r="B129" s="235" t="s">
        <v>25</v>
      </c>
      <c r="C129" s="213" t="s">
        <v>185</v>
      </c>
      <c r="D129" s="213" t="s">
        <v>1515</v>
      </c>
      <c r="E129" s="214" t="s">
        <v>2165</v>
      </c>
      <c r="F129" s="43" t="s">
        <v>10</v>
      </c>
      <c r="G129" s="214"/>
      <c r="H129" s="214"/>
      <c r="I129" s="220"/>
      <c r="J129" s="687"/>
      <c r="K129" s="259"/>
      <c r="L129" s="217"/>
    </row>
    <row r="130" spans="1:254" s="218" customFormat="1" ht="16.5" customHeight="1">
      <c r="A130" s="509" t="s">
        <v>972</v>
      </c>
      <c r="B130" s="235" t="s">
        <v>25</v>
      </c>
      <c r="C130" s="213" t="s">
        <v>185</v>
      </c>
      <c r="D130" s="213" t="s">
        <v>2186</v>
      </c>
      <c r="E130" s="214" t="s">
        <v>2165</v>
      </c>
      <c r="F130" s="43" t="s">
        <v>10</v>
      </c>
      <c r="G130" s="214"/>
      <c r="H130" s="214"/>
      <c r="I130" s="220"/>
      <c r="J130" s="687"/>
      <c r="K130" s="259"/>
      <c r="L130" s="217"/>
    </row>
    <row r="131" spans="1:254" s="218" customFormat="1" ht="16.5" customHeight="1">
      <c r="A131" s="509" t="s">
        <v>973</v>
      </c>
      <c r="B131" s="235" t="s">
        <v>25</v>
      </c>
      <c r="C131" s="213" t="s">
        <v>185</v>
      </c>
      <c r="D131" s="213" t="s">
        <v>2187</v>
      </c>
      <c r="E131" s="214" t="s">
        <v>2165</v>
      </c>
      <c r="F131" s="43" t="s">
        <v>10</v>
      </c>
      <c r="G131" s="521"/>
      <c r="H131" s="521"/>
      <c r="I131" s="220" t="s">
        <v>1516</v>
      </c>
      <c r="J131" s="688"/>
      <c r="K131" s="535"/>
      <c r="L131" s="217"/>
    </row>
    <row r="132" spans="1:254" ht="16.5" customHeight="1">
      <c r="A132" s="509" t="s">
        <v>975</v>
      </c>
      <c r="B132" s="235" t="s">
        <v>25</v>
      </c>
      <c r="C132" s="236" t="s">
        <v>205</v>
      </c>
      <c r="D132" s="236" t="s">
        <v>1758</v>
      </c>
      <c r="E132" s="238"/>
      <c r="F132" s="243" t="s">
        <v>12</v>
      </c>
      <c r="G132" s="238"/>
      <c r="H132" s="240"/>
      <c r="I132" s="240"/>
      <c r="J132" s="474" t="s">
        <v>1503</v>
      </c>
      <c r="K132" s="255"/>
    </row>
    <row r="133" spans="1:254" ht="16.5" customHeight="1">
      <c r="A133" s="509" t="s">
        <v>977</v>
      </c>
      <c r="B133" s="235" t="s">
        <v>25</v>
      </c>
      <c r="C133" s="236" t="s">
        <v>205</v>
      </c>
      <c r="D133" s="236" t="s">
        <v>940</v>
      </c>
      <c r="E133" s="238"/>
      <c r="F133" s="243" t="s">
        <v>12</v>
      </c>
      <c r="G133" s="238"/>
      <c r="H133" s="240"/>
      <c r="I133" s="240"/>
      <c r="J133" s="474"/>
      <c r="K133" s="255"/>
    </row>
    <row r="134" spans="1:254" ht="16.5" customHeight="1">
      <c r="A134" s="509" t="s">
        <v>979</v>
      </c>
      <c r="B134" s="235" t="s">
        <v>25</v>
      </c>
      <c r="C134" s="236" t="s">
        <v>942</v>
      </c>
      <c r="D134" s="277" t="s">
        <v>1328</v>
      </c>
      <c r="E134" s="238"/>
      <c r="F134" s="44" t="s">
        <v>11</v>
      </c>
      <c r="G134" s="238"/>
      <c r="H134" s="240"/>
      <c r="I134" s="236" t="s">
        <v>943</v>
      </c>
      <c r="J134" s="474" t="s">
        <v>1485</v>
      </c>
      <c r="K134" s="255"/>
    </row>
    <row r="135" spans="1:254" ht="16.5" customHeight="1">
      <c r="A135" s="509" t="s">
        <v>981</v>
      </c>
      <c r="B135" s="235" t="s">
        <v>25</v>
      </c>
      <c r="C135" s="236" t="s">
        <v>942</v>
      </c>
      <c r="D135" s="277" t="s">
        <v>1329</v>
      </c>
      <c r="E135" s="238"/>
      <c r="F135" s="44" t="s">
        <v>11</v>
      </c>
      <c r="G135" s="238"/>
      <c r="H135" s="240"/>
      <c r="I135" s="251" t="s">
        <v>945</v>
      </c>
      <c r="J135" s="474" t="s">
        <v>1504</v>
      </c>
      <c r="K135" s="255"/>
    </row>
    <row r="136" spans="1:254" ht="16.5" customHeight="1">
      <c r="A136" s="509" t="s">
        <v>982</v>
      </c>
      <c r="B136" s="235" t="s">
        <v>25</v>
      </c>
      <c r="C136" s="236" t="s">
        <v>942</v>
      </c>
      <c r="D136" s="277" t="s">
        <v>1330</v>
      </c>
      <c r="E136" s="238"/>
      <c r="F136" s="44" t="s">
        <v>11</v>
      </c>
      <c r="G136" s="238"/>
      <c r="H136" s="240"/>
      <c r="I136" s="236" t="s">
        <v>366</v>
      </c>
      <c r="J136" s="474" t="s">
        <v>1505</v>
      </c>
      <c r="K136" s="255"/>
    </row>
    <row r="137" spans="1:254" ht="16.5" customHeight="1">
      <c r="A137" s="509" t="s">
        <v>984</v>
      </c>
      <c r="B137" s="235" t="s">
        <v>25</v>
      </c>
      <c r="C137" s="236" t="s">
        <v>942</v>
      </c>
      <c r="D137" s="277" t="s">
        <v>1331</v>
      </c>
      <c r="E137" s="238"/>
      <c r="F137" s="44" t="s">
        <v>11</v>
      </c>
      <c r="G137" s="238"/>
      <c r="H137" s="240"/>
      <c r="I137" s="251" t="s">
        <v>369</v>
      </c>
      <c r="J137" s="474" t="s">
        <v>1505</v>
      </c>
      <c r="K137" s="255"/>
    </row>
    <row r="138" spans="1:254" ht="16.5" customHeight="1">
      <c r="A138" s="509" t="s">
        <v>1507</v>
      </c>
      <c r="B138" s="235" t="s">
        <v>25</v>
      </c>
      <c r="C138" s="236" t="s">
        <v>370</v>
      </c>
      <c r="D138" s="63" t="s">
        <v>371</v>
      </c>
      <c r="E138" s="273" t="s">
        <v>372</v>
      </c>
      <c r="F138" s="44" t="s">
        <v>11</v>
      </c>
      <c r="G138" s="252"/>
      <c r="H138" s="240"/>
      <c r="I138" s="89" t="s">
        <v>373</v>
      </c>
      <c r="J138" s="473" t="s">
        <v>1667</v>
      </c>
      <c r="K138" s="722" t="s">
        <v>1594</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09" t="s">
        <v>1508</v>
      </c>
      <c r="B139" s="235" t="s">
        <v>25</v>
      </c>
      <c r="C139" s="236" t="s">
        <v>370</v>
      </c>
      <c r="D139" s="63" t="s">
        <v>374</v>
      </c>
      <c r="E139" s="273" t="s">
        <v>372</v>
      </c>
      <c r="F139" s="44" t="s">
        <v>11</v>
      </c>
      <c r="G139" s="252"/>
      <c r="H139" s="240"/>
      <c r="I139" s="89" t="s">
        <v>375</v>
      </c>
      <c r="J139" s="473" t="s">
        <v>1573</v>
      </c>
      <c r="K139" s="723"/>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09" t="s">
        <v>1509</v>
      </c>
      <c r="B140" s="235" t="s">
        <v>25</v>
      </c>
      <c r="C140" s="236" t="s">
        <v>370</v>
      </c>
      <c r="D140" s="63" t="s">
        <v>376</v>
      </c>
      <c r="E140" s="273" t="s">
        <v>372</v>
      </c>
      <c r="F140" s="44" t="s">
        <v>11</v>
      </c>
      <c r="G140" s="252"/>
      <c r="H140" s="240"/>
      <c r="I140" s="89" t="s">
        <v>377</v>
      </c>
      <c r="J140" s="473" t="s">
        <v>1574</v>
      </c>
      <c r="K140" s="723"/>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09" t="s">
        <v>1511</v>
      </c>
      <c r="B141" s="235" t="s">
        <v>25</v>
      </c>
      <c r="C141" s="236" t="s">
        <v>370</v>
      </c>
      <c r="D141" s="63" t="s">
        <v>378</v>
      </c>
      <c r="E141" s="274"/>
      <c r="F141" s="44" t="s">
        <v>11</v>
      </c>
      <c r="G141" s="252"/>
      <c r="H141" s="240"/>
      <c r="I141" s="89" t="s">
        <v>1437</v>
      </c>
      <c r="J141" s="477"/>
      <c r="K141" s="723"/>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09" t="s">
        <v>1512</v>
      </c>
      <c r="B142" s="235" t="s">
        <v>25</v>
      </c>
      <c r="C142" s="236" t="s">
        <v>370</v>
      </c>
      <c r="D142" s="63" t="s">
        <v>379</v>
      </c>
      <c r="E142" s="274"/>
      <c r="F142" s="44" t="s">
        <v>11</v>
      </c>
      <c r="G142" s="252"/>
      <c r="H142" s="240"/>
      <c r="I142" s="92"/>
      <c r="J142" s="473" t="s">
        <v>1674</v>
      </c>
      <c r="K142" s="723"/>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09" t="s">
        <v>1513</v>
      </c>
      <c r="B143" s="235" t="s">
        <v>25</v>
      </c>
      <c r="C143" s="236" t="s">
        <v>370</v>
      </c>
      <c r="D143" s="63" t="s">
        <v>380</v>
      </c>
      <c r="E143" s="274"/>
      <c r="F143" s="44" t="s">
        <v>11</v>
      </c>
      <c r="G143" s="252"/>
      <c r="H143" s="240"/>
      <c r="I143" s="89" t="s">
        <v>381</v>
      </c>
      <c r="J143" s="473" t="s">
        <v>1662</v>
      </c>
      <c r="K143" s="723"/>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09" t="s">
        <v>1514</v>
      </c>
      <c r="B144" s="235" t="s">
        <v>25</v>
      </c>
      <c r="C144" s="236" t="s">
        <v>370</v>
      </c>
      <c r="D144" s="63" t="s">
        <v>382</v>
      </c>
      <c r="E144" s="273" t="s">
        <v>383</v>
      </c>
      <c r="F144" s="44" t="s">
        <v>11</v>
      </c>
      <c r="G144" s="252"/>
      <c r="H144" s="240"/>
      <c r="I144" s="89" t="s">
        <v>384</v>
      </c>
      <c r="J144" s="473"/>
      <c r="K144" s="723"/>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09" t="s">
        <v>1526</v>
      </c>
      <c r="B145" s="235" t="s">
        <v>25</v>
      </c>
      <c r="C145" s="236" t="s">
        <v>370</v>
      </c>
      <c r="D145" s="63" t="s">
        <v>385</v>
      </c>
      <c r="E145" s="273" t="s">
        <v>386</v>
      </c>
      <c r="F145" s="44" t="s">
        <v>11</v>
      </c>
      <c r="G145" s="252"/>
      <c r="H145" s="240"/>
      <c r="I145" s="89" t="s">
        <v>387</v>
      </c>
      <c r="J145" s="473"/>
      <c r="K145" s="723"/>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09" t="s">
        <v>1527</v>
      </c>
      <c r="B146" s="235" t="s">
        <v>25</v>
      </c>
      <c r="C146" s="236" t="s">
        <v>370</v>
      </c>
      <c r="D146" s="63" t="s">
        <v>388</v>
      </c>
      <c r="E146" s="273" t="s">
        <v>389</v>
      </c>
      <c r="F146" s="44" t="s">
        <v>11</v>
      </c>
      <c r="G146" s="252"/>
      <c r="H146" s="240"/>
      <c r="I146" s="89" t="s">
        <v>384</v>
      </c>
      <c r="J146" s="473"/>
      <c r="K146" s="723"/>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09" t="s">
        <v>1528</v>
      </c>
      <c r="B147" s="235" t="s">
        <v>25</v>
      </c>
      <c r="C147" s="236" t="s">
        <v>370</v>
      </c>
      <c r="D147" s="63" t="s">
        <v>390</v>
      </c>
      <c r="E147" s="273" t="s">
        <v>383</v>
      </c>
      <c r="F147" s="44" t="s">
        <v>11</v>
      </c>
      <c r="G147" s="252"/>
      <c r="H147" s="240"/>
      <c r="I147" s="89" t="s">
        <v>391</v>
      </c>
      <c r="J147" s="473"/>
      <c r="K147" s="723"/>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09" t="s">
        <v>1529</v>
      </c>
      <c r="B148" s="235" t="s">
        <v>25</v>
      </c>
      <c r="C148" s="236" t="s">
        <v>370</v>
      </c>
      <c r="D148" s="63" t="s">
        <v>392</v>
      </c>
      <c r="E148" s="273" t="s">
        <v>393</v>
      </c>
      <c r="F148" s="44" t="s">
        <v>11</v>
      </c>
      <c r="G148" s="252"/>
      <c r="H148" s="240"/>
      <c r="I148" s="89" t="s">
        <v>394</v>
      </c>
      <c r="J148" s="473"/>
      <c r="K148" s="723"/>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09" t="s">
        <v>1530</v>
      </c>
      <c r="B149" s="235" t="s">
        <v>25</v>
      </c>
      <c r="C149" s="236" t="s">
        <v>370</v>
      </c>
      <c r="D149" s="63" t="s">
        <v>395</v>
      </c>
      <c r="E149" s="273" t="s">
        <v>396</v>
      </c>
      <c r="F149" s="44" t="s">
        <v>11</v>
      </c>
      <c r="G149" s="252"/>
      <c r="H149" s="240"/>
      <c r="I149" s="89" t="s">
        <v>384</v>
      </c>
      <c r="J149" s="473"/>
      <c r="K149" s="723"/>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09" t="s">
        <v>1531</v>
      </c>
      <c r="B150" s="235" t="s">
        <v>25</v>
      </c>
      <c r="C150" s="236" t="s">
        <v>370</v>
      </c>
      <c r="D150" s="63" t="s">
        <v>397</v>
      </c>
      <c r="E150" s="273" t="s">
        <v>398</v>
      </c>
      <c r="F150" s="44" t="s">
        <v>11</v>
      </c>
      <c r="G150" s="252"/>
      <c r="H150" s="240"/>
      <c r="I150" s="123" t="s">
        <v>1570</v>
      </c>
      <c r="J150" s="473"/>
      <c r="K150" s="723"/>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09" t="s">
        <v>1532</v>
      </c>
      <c r="B151" s="235" t="s">
        <v>25</v>
      </c>
      <c r="C151" s="236" t="s">
        <v>370</v>
      </c>
      <c r="D151" s="63" t="s">
        <v>399</v>
      </c>
      <c r="E151" s="273" t="s">
        <v>400</v>
      </c>
      <c r="F151" s="44" t="s">
        <v>11</v>
      </c>
      <c r="G151" s="252"/>
      <c r="H151" s="240"/>
      <c r="I151" s="89" t="s">
        <v>401</v>
      </c>
      <c r="J151" s="473"/>
      <c r="K151" s="723"/>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09" t="s">
        <v>1533</v>
      </c>
      <c r="B152" s="235" t="s">
        <v>25</v>
      </c>
      <c r="C152" s="236" t="s">
        <v>370</v>
      </c>
      <c r="D152" s="63" t="s">
        <v>402</v>
      </c>
      <c r="E152" s="274"/>
      <c r="F152" s="44" t="s">
        <v>11</v>
      </c>
      <c r="G152" s="252"/>
      <c r="H152" s="240"/>
      <c r="I152" s="92"/>
      <c r="J152" s="473" t="s">
        <v>1771</v>
      </c>
      <c r="K152" s="723"/>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09" t="s">
        <v>1534</v>
      </c>
      <c r="B153" s="235" t="s">
        <v>25</v>
      </c>
      <c r="C153" s="236" t="s">
        <v>370</v>
      </c>
      <c r="D153" s="275" t="s">
        <v>403</v>
      </c>
      <c r="E153" s="274"/>
      <c r="F153" s="44" t="s">
        <v>11</v>
      </c>
      <c r="G153" s="252"/>
      <c r="H153" s="240"/>
      <c r="I153" s="90"/>
      <c r="J153" s="473" t="s">
        <v>1765</v>
      </c>
      <c r="K153" s="723"/>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09" t="s">
        <v>1535</v>
      </c>
      <c r="B154" s="235" t="s">
        <v>25</v>
      </c>
      <c r="C154" s="236" t="s">
        <v>370</v>
      </c>
      <c r="D154" s="275" t="s">
        <v>1663</v>
      </c>
      <c r="E154" s="274"/>
      <c r="F154" s="44" t="s">
        <v>11</v>
      </c>
      <c r="G154" s="252"/>
      <c r="H154" s="240"/>
      <c r="I154" s="89" t="s">
        <v>404</v>
      </c>
      <c r="J154" s="473" t="s">
        <v>1721</v>
      </c>
      <c r="K154" s="723"/>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09" t="s">
        <v>1536</v>
      </c>
      <c r="B155" s="235" t="s">
        <v>25</v>
      </c>
      <c r="C155" s="236" t="s">
        <v>370</v>
      </c>
      <c r="D155" s="275" t="s">
        <v>1664</v>
      </c>
      <c r="E155" s="274"/>
      <c r="F155" s="243" t="s">
        <v>12</v>
      </c>
      <c r="G155" s="252"/>
      <c r="H155" s="240"/>
      <c r="I155" s="89" t="s">
        <v>1755</v>
      </c>
      <c r="J155" s="473" t="s">
        <v>1675</v>
      </c>
      <c r="K155" s="723"/>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09" t="s">
        <v>1537</v>
      </c>
      <c r="B156" s="235" t="s">
        <v>25</v>
      </c>
      <c r="C156" s="236" t="s">
        <v>370</v>
      </c>
      <c r="D156" s="275" t="s">
        <v>1665</v>
      </c>
      <c r="E156" s="274"/>
      <c r="F156" s="44" t="s">
        <v>11</v>
      </c>
      <c r="G156" s="252"/>
      <c r="H156" s="240"/>
      <c r="I156" s="89" t="s">
        <v>406</v>
      </c>
      <c r="J156" s="473" t="s">
        <v>1666</v>
      </c>
      <c r="K156" s="723"/>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09" t="s">
        <v>1538</v>
      </c>
      <c r="B157" s="235" t="s">
        <v>25</v>
      </c>
      <c r="C157" s="236" t="s">
        <v>370</v>
      </c>
      <c r="D157" s="275" t="s">
        <v>408</v>
      </c>
      <c r="E157" s="274"/>
      <c r="F157" s="44" t="s">
        <v>11</v>
      </c>
      <c r="G157" s="252"/>
      <c r="H157" s="240"/>
      <c r="I157" s="89" t="s">
        <v>409</v>
      </c>
      <c r="J157" s="473"/>
      <c r="K157" s="723"/>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09" t="s">
        <v>1539</v>
      </c>
      <c r="B158" s="235" t="s">
        <v>25</v>
      </c>
      <c r="C158" s="236" t="s">
        <v>370</v>
      </c>
      <c r="D158" s="275" t="s">
        <v>410</v>
      </c>
      <c r="E158" s="274"/>
      <c r="F158" s="44" t="s">
        <v>11</v>
      </c>
      <c r="G158" s="252"/>
      <c r="H158" s="240"/>
      <c r="I158" s="90"/>
      <c r="J158" s="473" t="s">
        <v>1770</v>
      </c>
      <c r="K158" s="723"/>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09" t="s">
        <v>1540</v>
      </c>
      <c r="B159" s="235" t="s">
        <v>25</v>
      </c>
      <c r="C159" s="236" t="s">
        <v>370</v>
      </c>
      <c r="D159" s="275" t="s">
        <v>411</v>
      </c>
      <c r="E159" s="273" t="s">
        <v>412</v>
      </c>
      <c r="F159" s="44" t="s">
        <v>11</v>
      </c>
      <c r="G159" s="252"/>
      <c r="H159" s="240"/>
      <c r="I159" s="89" t="s">
        <v>413</v>
      </c>
      <c r="J159" s="473" t="s">
        <v>1669</v>
      </c>
      <c r="K159" s="723"/>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09" t="s">
        <v>1541</v>
      </c>
      <c r="B160" s="235" t="s">
        <v>25</v>
      </c>
      <c r="C160" s="236" t="s">
        <v>370</v>
      </c>
      <c r="D160" s="275" t="s">
        <v>414</v>
      </c>
      <c r="E160" s="274"/>
      <c r="F160" s="44" t="s">
        <v>11</v>
      </c>
      <c r="G160" s="252"/>
      <c r="H160" s="240"/>
      <c r="I160" s="92"/>
      <c r="J160" s="473" t="s">
        <v>407</v>
      </c>
      <c r="K160" s="723"/>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09" t="s">
        <v>1542</v>
      </c>
      <c r="B161" s="235" t="s">
        <v>25</v>
      </c>
      <c r="C161" s="236" t="s">
        <v>370</v>
      </c>
      <c r="D161" s="275" t="s">
        <v>415</v>
      </c>
      <c r="E161" s="273" t="s">
        <v>416</v>
      </c>
      <c r="F161" s="239" t="s">
        <v>11</v>
      </c>
      <c r="G161" s="252"/>
      <c r="H161" s="240"/>
      <c r="I161" s="89" t="s">
        <v>1754</v>
      </c>
      <c r="J161" s="473" t="s">
        <v>1440</v>
      </c>
      <c r="K161" s="723"/>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09" t="s">
        <v>1543</v>
      </c>
      <c r="B162" s="235" t="s">
        <v>25</v>
      </c>
      <c r="C162" s="236" t="s">
        <v>370</v>
      </c>
      <c r="D162" s="275" t="s">
        <v>418</v>
      </c>
      <c r="E162" s="273" t="s">
        <v>419</v>
      </c>
      <c r="F162" s="239" t="s">
        <v>11</v>
      </c>
      <c r="G162" s="252"/>
      <c r="H162" s="240"/>
      <c r="I162" s="89" t="s">
        <v>420</v>
      </c>
      <c r="J162" s="578" t="s">
        <v>2407</v>
      </c>
      <c r="K162" s="723"/>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09" t="s">
        <v>1544</v>
      </c>
      <c r="B163" s="235" t="s">
        <v>25</v>
      </c>
      <c r="C163" s="236" t="s">
        <v>370</v>
      </c>
      <c r="D163" s="275" t="s">
        <v>421</v>
      </c>
      <c r="E163" s="273" t="s">
        <v>416</v>
      </c>
      <c r="F163" s="239" t="s">
        <v>11</v>
      </c>
      <c r="G163" s="252"/>
      <c r="H163" s="240"/>
      <c r="I163" s="89" t="s">
        <v>417</v>
      </c>
      <c r="J163" s="473" t="s">
        <v>1441</v>
      </c>
      <c r="K163" s="723"/>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09" t="s">
        <v>1545</v>
      </c>
      <c r="B164" s="235" t="s">
        <v>25</v>
      </c>
      <c r="C164" s="236" t="s">
        <v>370</v>
      </c>
      <c r="D164" s="275" t="s">
        <v>422</v>
      </c>
      <c r="E164" s="64"/>
      <c r="F164" s="44" t="s">
        <v>11</v>
      </c>
      <c r="G164" s="253"/>
      <c r="H164" s="240"/>
      <c r="I164" s="90"/>
      <c r="J164" s="478" t="s">
        <v>1571</v>
      </c>
      <c r="K164" s="723"/>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09" t="s">
        <v>1546</v>
      </c>
      <c r="B165" s="235" t="s">
        <v>25</v>
      </c>
      <c r="C165" s="236" t="s">
        <v>370</v>
      </c>
      <c r="D165" s="275" t="s">
        <v>423</v>
      </c>
      <c r="E165" s="274"/>
      <c r="F165" s="44" t="s">
        <v>11</v>
      </c>
      <c r="G165" s="252"/>
      <c r="H165" s="240"/>
      <c r="I165" s="90"/>
      <c r="J165" s="473" t="s">
        <v>1668</v>
      </c>
      <c r="K165" s="723"/>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09" t="s">
        <v>1547</v>
      </c>
      <c r="B166" s="235" t="s">
        <v>25</v>
      </c>
      <c r="C166" s="236" t="s">
        <v>370</v>
      </c>
      <c r="D166" s="275" t="s">
        <v>424</v>
      </c>
      <c r="E166" s="274"/>
      <c r="F166" s="44" t="s">
        <v>11</v>
      </c>
      <c r="G166" s="252"/>
      <c r="H166" s="240"/>
      <c r="I166" s="90"/>
      <c r="J166" s="473" t="s">
        <v>1769</v>
      </c>
      <c r="K166" s="723"/>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09" t="s">
        <v>1548</v>
      </c>
      <c r="B167" s="235" t="s">
        <v>25</v>
      </c>
      <c r="C167" s="236" t="s">
        <v>370</v>
      </c>
      <c r="D167" s="275" t="s">
        <v>425</v>
      </c>
      <c r="E167" s="274"/>
      <c r="F167" s="44" t="s">
        <v>11</v>
      </c>
      <c r="G167" s="252"/>
      <c r="H167" s="240"/>
      <c r="I167" s="89" t="s">
        <v>404</v>
      </c>
      <c r="J167" s="473" t="s">
        <v>1671</v>
      </c>
      <c r="K167" s="723"/>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09" t="s">
        <v>1549</v>
      </c>
      <c r="B168" s="235" t="s">
        <v>25</v>
      </c>
      <c r="C168" s="236" t="s">
        <v>370</v>
      </c>
      <c r="D168" s="275" t="s">
        <v>426</v>
      </c>
      <c r="E168" s="274"/>
      <c r="F168" s="243" t="s">
        <v>12</v>
      </c>
      <c r="G168" s="252"/>
      <c r="H168" s="240"/>
      <c r="I168" s="89" t="s">
        <v>1753</v>
      </c>
      <c r="J168" s="473" t="s">
        <v>1672</v>
      </c>
      <c r="K168" s="723"/>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09" t="s">
        <v>1550</v>
      </c>
      <c r="B169" s="235" t="s">
        <v>25</v>
      </c>
      <c r="C169" s="236" t="s">
        <v>370</v>
      </c>
      <c r="D169" s="63" t="s">
        <v>427</v>
      </c>
      <c r="E169" s="274"/>
      <c r="F169" s="44" t="s">
        <v>11</v>
      </c>
      <c r="G169" s="252"/>
      <c r="H169" s="240"/>
      <c r="I169" s="89" t="s">
        <v>428</v>
      </c>
      <c r="J169" s="473" t="s">
        <v>1673</v>
      </c>
      <c r="K169" s="723"/>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09" t="s">
        <v>2117</v>
      </c>
      <c r="B170" s="235" t="s">
        <v>25</v>
      </c>
      <c r="C170" s="236" t="s">
        <v>370</v>
      </c>
      <c r="D170" s="63" t="s">
        <v>429</v>
      </c>
      <c r="E170" s="274"/>
      <c r="F170" s="44" t="s">
        <v>11</v>
      </c>
      <c r="G170" s="252"/>
      <c r="H170" s="240"/>
      <c r="I170" s="89" t="s">
        <v>430</v>
      </c>
      <c r="J170" s="473"/>
      <c r="K170" s="724"/>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09" t="s">
        <v>2118</v>
      </c>
      <c r="B171" s="235" t="s">
        <v>25</v>
      </c>
      <c r="C171" s="236" t="s">
        <v>459</v>
      </c>
      <c r="D171" s="236" t="s">
        <v>949</v>
      </c>
      <c r="E171" s="238"/>
      <c r="F171" s="44" t="s">
        <v>11</v>
      </c>
      <c r="G171" s="238"/>
      <c r="H171" s="238"/>
      <c r="I171" s="240"/>
      <c r="J171" s="762" t="s">
        <v>2087</v>
      </c>
      <c r="K171" s="260" t="s">
        <v>281</v>
      </c>
    </row>
    <row r="172" spans="1:254" ht="16.5" customHeight="1">
      <c r="A172" s="509" t="s">
        <v>2119</v>
      </c>
      <c r="B172" s="235" t="s">
        <v>25</v>
      </c>
      <c r="C172" s="236" t="s">
        <v>459</v>
      </c>
      <c r="D172" s="236" t="s">
        <v>1332</v>
      </c>
      <c r="E172" s="235" t="s">
        <v>461</v>
      </c>
      <c r="F172" s="44" t="s">
        <v>11</v>
      </c>
      <c r="G172" s="238"/>
      <c r="H172" s="238"/>
      <c r="I172" s="240"/>
      <c r="J172" s="762"/>
      <c r="K172" s="255"/>
    </row>
    <row r="173" spans="1:254" ht="16.5" customHeight="1">
      <c r="A173" s="509" t="s">
        <v>1551</v>
      </c>
      <c r="B173" s="235" t="s">
        <v>25</v>
      </c>
      <c r="C173" s="236" t="s">
        <v>459</v>
      </c>
      <c r="D173" s="236" t="s">
        <v>1333</v>
      </c>
      <c r="E173" s="235" t="s">
        <v>461</v>
      </c>
      <c r="F173" s="44" t="s">
        <v>11</v>
      </c>
      <c r="G173" s="238"/>
      <c r="H173" s="238"/>
      <c r="I173" s="240"/>
      <c r="J173" s="762"/>
      <c r="K173" s="255"/>
    </row>
    <row r="174" spans="1:254" ht="16.5" customHeight="1">
      <c r="A174" s="509" t="s">
        <v>1552</v>
      </c>
      <c r="B174" s="235" t="s">
        <v>25</v>
      </c>
      <c r="C174" s="236" t="s">
        <v>459</v>
      </c>
      <c r="D174" s="236" t="s">
        <v>463</v>
      </c>
      <c r="E174" s="235" t="s">
        <v>461</v>
      </c>
      <c r="F174" s="44" t="s">
        <v>11</v>
      </c>
      <c r="G174" s="238"/>
      <c r="H174" s="238"/>
      <c r="I174" s="240"/>
      <c r="J174" s="762"/>
      <c r="K174" s="255"/>
    </row>
    <row r="175" spans="1:254" ht="16.5" customHeight="1">
      <c r="A175" s="509" t="s">
        <v>1553</v>
      </c>
      <c r="B175" s="235" t="s">
        <v>25</v>
      </c>
      <c r="C175" s="236" t="s">
        <v>459</v>
      </c>
      <c r="D175" s="236" t="s">
        <v>464</v>
      </c>
      <c r="E175" s="235" t="s">
        <v>461</v>
      </c>
      <c r="F175" s="44" t="s">
        <v>11</v>
      </c>
      <c r="G175" s="238"/>
      <c r="H175" s="238"/>
      <c r="I175" s="240"/>
      <c r="J175" s="762"/>
      <c r="K175" s="255"/>
    </row>
    <row r="176" spans="1:254" ht="16.5" customHeight="1">
      <c r="A176" s="509" t="s">
        <v>1554</v>
      </c>
      <c r="B176" s="235" t="s">
        <v>25</v>
      </c>
      <c r="C176" s="236" t="s">
        <v>459</v>
      </c>
      <c r="D176" s="236" t="s">
        <v>1334</v>
      </c>
      <c r="E176" s="235" t="s">
        <v>69</v>
      </c>
      <c r="F176" s="44" t="s">
        <v>11</v>
      </c>
      <c r="G176" s="238"/>
      <c r="H176" s="238"/>
      <c r="I176" s="240"/>
      <c r="J176" s="762"/>
      <c r="K176" s="255"/>
    </row>
    <row r="177" spans="1:11" ht="16.5" customHeight="1">
      <c r="A177" s="509" t="s">
        <v>1555</v>
      </c>
      <c r="B177" s="235" t="s">
        <v>25</v>
      </c>
      <c r="C177" s="236" t="s">
        <v>459</v>
      </c>
      <c r="D177" s="236" t="s">
        <v>1335</v>
      </c>
      <c r="E177" s="235" t="s">
        <v>69</v>
      </c>
      <c r="F177" s="44" t="s">
        <v>11</v>
      </c>
      <c r="G177" s="238"/>
      <c r="H177" s="238"/>
      <c r="I177" s="240"/>
      <c r="J177" s="762"/>
      <c r="K177" s="255"/>
    </row>
    <row r="178" spans="1:11" ht="16.5" customHeight="1">
      <c r="A178" s="509" t="s">
        <v>1556</v>
      </c>
      <c r="B178" s="235" t="s">
        <v>25</v>
      </c>
      <c r="C178" s="236" t="s">
        <v>459</v>
      </c>
      <c r="D178" s="236" t="s">
        <v>467</v>
      </c>
      <c r="E178" s="235" t="s">
        <v>69</v>
      </c>
      <c r="F178" s="44" t="s">
        <v>11</v>
      </c>
      <c r="G178" s="238"/>
      <c r="H178" s="238"/>
      <c r="I178" s="240"/>
      <c r="J178" s="762"/>
      <c r="K178" s="255"/>
    </row>
    <row r="179" spans="1:11" ht="16.5" customHeight="1">
      <c r="A179" s="509" t="s">
        <v>1557</v>
      </c>
      <c r="B179" s="235" t="s">
        <v>25</v>
      </c>
      <c r="C179" s="236" t="s">
        <v>459</v>
      </c>
      <c r="D179" s="236" t="s">
        <v>468</v>
      </c>
      <c r="E179" s="235" t="s">
        <v>69</v>
      </c>
      <c r="F179" s="44" t="s">
        <v>11</v>
      </c>
      <c r="G179" s="238"/>
      <c r="H179" s="238"/>
      <c r="I179" s="240"/>
      <c r="J179" s="762"/>
      <c r="K179" s="255"/>
    </row>
    <row r="180" spans="1:11" ht="16.5" customHeight="1">
      <c r="A180" s="509" t="s">
        <v>1558</v>
      </c>
      <c r="B180" s="235" t="s">
        <v>25</v>
      </c>
      <c r="C180" s="236" t="s">
        <v>459</v>
      </c>
      <c r="D180" s="236" t="s">
        <v>958</v>
      </c>
      <c r="E180" s="238"/>
      <c r="F180" s="44" t="s">
        <v>11</v>
      </c>
      <c r="G180" s="238"/>
      <c r="H180" s="238"/>
      <c r="I180" s="251" t="s">
        <v>2088</v>
      </c>
      <c r="J180" s="756" t="s">
        <v>2027</v>
      </c>
      <c r="K180" s="255"/>
    </row>
    <row r="181" spans="1:11" ht="16.5" customHeight="1">
      <c r="A181" s="509" t="s">
        <v>1559</v>
      </c>
      <c r="B181" s="235" t="s">
        <v>25</v>
      </c>
      <c r="C181" s="236" t="s">
        <v>459</v>
      </c>
      <c r="D181" s="236" t="s">
        <v>1336</v>
      </c>
      <c r="E181" s="235" t="s">
        <v>959</v>
      </c>
      <c r="F181" s="44" t="s">
        <v>11</v>
      </c>
      <c r="G181" s="238"/>
      <c r="H181" s="238"/>
      <c r="I181" s="240"/>
      <c r="J181" s="756"/>
      <c r="K181" s="255"/>
    </row>
    <row r="182" spans="1:11" ht="16.5" customHeight="1">
      <c r="A182" s="509" t="s">
        <v>1560</v>
      </c>
      <c r="B182" s="235" t="s">
        <v>25</v>
      </c>
      <c r="C182" s="236" t="s">
        <v>459</v>
      </c>
      <c r="D182" s="236" t="s">
        <v>1337</v>
      </c>
      <c r="E182" s="235" t="s">
        <v>959</v>
      </c>
      <c r="F182" s="44" t="s">
        <v>11</v>
      </c>
      <c r="G182" s="238"/>
      <c r="H182" s="238"/>
      <c r="I182" s="240"/>
      <c r="J182" s="756"/>
      <c r="K182" s="255"/>
    </row>
    <row r="183" spans="1:11" ht="16.5" customHeight="1">
      <c r="A183" s="509" t="s">
        <v>1561</v>
      </c>
      <c r="B183" s="235" t="s">
        <v>25</v>
      </c>
      <c r="C183" s="236" t="s">
        <v>459</v>
      </c>
      <c r="D183" s="236" t="s">
        <v>1338</v>
      </c>
      <c r="E183" s="235" t="s">
        <v>959</v>
      </c>
      <c r="F183" s="44" t="s">
        <v>11</v>
      </c>
      <c r="G183" s="238"/>
      <c r="H183" s="238"/>
      <c r="I183" s="240"/>
      <c r="J183" s="756"/>
      <c r="K183" s="255"/>
    </row>
    <row r="184" spans="1:11" ht="16.5" customHeight="1">
      <c r="A184" s="509" t="s">
        <v>1562</v>
      </c>
      <c r="B184" s="235" t="s">
        <v>25</v>
      </c>
      <c r="C184" s="236" t="s">
        <v>459</v>
      </c>
      <c r="D184" s="236" t="s">
        <v>1339</v>
      </c>
      <c r="E184" s="235" t="s">
        <v>959</v>
      </c>
      <c r="F184" s="44" t="s">
        <v>11</v>
      </c>
      <c r="G184" s="238"/>
      <c r="H184" s="238"/>
      <c r="I184" s="240"/>
      <c r="J184" s="756"/>
      <c r="K184" s="255"/>
    </row>
    <row r="185" spans="1:11" ht="16.5" customHeight="1">
      <c r="A185" s="509" t="s">
        <v>1563</v>
      </c>
      <c r="B185" s="235" t="s">
        <v>25</v>
      </c>
      <c r="C185" s="236" t="s">
        <v>459</v>
      </c>
      <c r="D185" s="236" t="s">
        <v>1340</v>
      </c>
      <c r="E185" s="235" t="s">
        <v>960</v>
      </c>
      <c r="F185" s="44" t="s">
        <v>11</v>
      </c>
      <c r="G185" s="238"/>
      <c r="H185" s="238"/>
      <c r="I185" s="240"/>
      <c r="J185" s="756"/>
      <c r="K185" s="255"/>
    </row>
    <row r="186" spans="1:11" ht="16.5" customHeight="1">
      <c r="A186" s="509" t="s">
        <v>1564</v>
      </c>
      <c r="B186" s="235" t="s">
        <v>25</v>
      </c>
      <c r="C186" s="236" t="s">
        <v>459</v>
      </c>
      <c r="D186" s="236" t="s">
        <v>1341</v>
      </c>
      <c r="E186" s="235" t="s">
        <v>960</v>
      </c>
      <c r="F186" s="44" t="s">
        <v>11</v>
      </c>
      <c r="G186" s="238"/>
      <c r="H186" s="238"/>
      <c r="I186" s="240"/>
      <c r="J186" s="756"/>
      <c r="K186" s="255"/>
    </row>
    <row r="187" spans="1:11" ht="16.5" customHeight="1">
      <c r="A187" s="509" t="s">
        <v>2120</v>
      </c>
      <c r="B187" s="235" t="s">
        <v>25</v>
      </c>
      <c r="C187" s="236" t="s">
        <v>459</v>
      </c>
      <c r="D187" s="236" t="s">
        <v>1342</v>
      </c>
      <c r="E187" s="235" t="s">
        <v>960</v>
      </c>
      <c r="F187" s="44" t="s">
        <v>11</v>
      </c>
      <c r="G187" s="238"/>
      <c r="H187" s="238"/>
      <c r="I187" s="240"/>
      <c r="J187" s="756"/>
      <c r="K187" s="255"/>
    </row>
    <row r="188" spans="1:11" ht="16.5" customHeight="1">
      <c r="A188" s="509" t="s">
        <v>2121</v>
      </c>
      <c r="B188" s="235" t="s">
        <v>25</v>
      </c>
      <c r="C188" s="236" t="s">
        <v>459</v>
      </c>
      <c r="D188" s="236" t="s">
        <v>1343</v>
      </c>
      <c r="E188" s="235" t="s">
        <v>960</v>
      </c>
      <c r="F188" s="44" t="s">
        <v>11</v>
      </c>
      <c r="G188" s="238"/>
      <c r="H188" s="238"/>
      <c r="I188" s="240"/>
      <c r="J188" s="756"/>
      <c r="K188" s="255"/>
    </row>
    <row r="189" spans="1:11" ht="16.5" customHeight="1">
      <c r="A189" s="509" t="s">
        <v>2122</v>
      </c>
      <c r="B189" s="235" t="s">
        <v>25</v>
      </c>
      <c r="C189" s="236" t="s">
        <v>433</v>
      </c>
      <c r="D189" s="236" t="s">
        <v>961</v>
      </c>
      <c r="E189" s="235" t="s">
        <v>435</v>
      </c>
      <c r="F189" s="33" t="s">
        <v>6</v>
      </c>
      <c r="G189" s="238"/>
      <c r="H189" s="240"/>
      <c r="I189" s="251" t="s">
        <v>2274</v>
      </c>
      <c r="J189" s="474"/>
      <c r="K189" s="255"/>
    </row>
    <row r="190" spans="1:11" ht="16.5" customHeight="1">
      <c r="A190" s="509" t="s">
        <v>2123</v>
      </c>
      <c r="B190" s="235" t="s">
        <v>25</v>
      </c>
      <c r="C190" s="236" t="s">
        <v>433</v>
      </c>
      <c r="D190" s="236" t="s">
        <v>1344</v>
      </c>
      <c r="E190" s="235" t="s">
        <v>438</v>
      </c>
      <c r="F190" s="33" t="s">
        <v>6</v>
      </c>
      <c r="G190" s="238"/>
      <c r="H190" s="240"/>
      <c r="I190" s="251" t="s">
        <v>2273</v>
      </c>
      <c r="J190" s="474"/>
      <c r="K190" s="255"/>
    </row>
    <row r="191" spans="1:11" ht="16.5" customHeight="1">
      <c r="A191" s="509" t="s">
        <v>2124</v>
      </c>
      <c r="B191" s="235" t="s">
        <v>25</v>
      </c>
      <c r="C191" s="236" t="s">
        <v>433</v>
      </c>
      <c r="D191" s="236" t="s">
        <v>1345</v>
      </c>
      <c r="E191" s="235" t="s">
        <v>438</v>
      </c>
      <c r="F191" s="33" t="s">
        <v>6</v>
      </c>
      <c r="G191" s="238"/>
      <c r="H191" s="240"/>
      <c r="I191" s="251" t="s">
        <v>2267</v>
      </c>
      <c r="J191" s="474"/>
      <c r="K191" s="255"/>
    </row>
    <row r="192" spans="1:11" ht="16.5" customHeight="1">
      <c r="A192" s="509" t="s">
        <v>2125</v>
      </c>
      <c r="B192" s="235" t="s">
        <v>25</v>
      </c>
      <c r="C192" s="236" t="s">
        <v>433</v>
      </c>
      <c r="D192" s="236" t="s">
        <v>1346</v>
      </c>
      <c r="E192" s="238"/>
      <c r="F192" s="33" t="s">
        <v>6</v>
      </c>
      <c r="G192" s="238"/>
      <c r="H192" s="240"/>
      <c r="I192" s="240"/>
      <c r="J192" s="474" t="s">
        <v>1565</v>
      </c>
      <c r="K192" s="255"/>
    </row>
    <row r="193" spans="1:11" ht="16.5" customHeight="1">
      <c r="A193" s="509" t="s">
        <v>2126</v>
      </c>
      <c r="B193" s="235" t="s">
        <v>25</v>
      </c>
      <c r="C193" s="236" t="s">
        <v>433</v>
      </c>
      <c r="D193" s="236" t="s">
        <v>1347</v>
      </c>
      <c r="E193" s="238"/>
      <c r="F193" s="33" t="s">
        <v>6</v>
      </c>
      <c r="G193" s="238"/>
      <c r="H193" s="240"/>
      <c r="I193" s="240"/>
      <c r="J193" s="474"/>
      <c r="K193" s="255"/>
    </row>
    <row r="194" spans="1:11" ht="16.5" customHeight="1">
      <c r="A194" s="509" t="s">
        <v>2127</v>
      </c>
      <c r="B194" s="235" t="s">
        <v>25</v>
      </c>
      <c r="C194" s="236" t="s">
        <v>433</v>
      </c>
      <c r="D194" s="236" t="s">
        <v>1348</v>
      </c>
      <c r="E194" s="238"/>
      <c r="F194" s="33" t="s">
        <v>6</v>
      </c>
      <c r="G194" s="238"/>
      <c r="H194" s="240"/>
      <c r="I194" s="240"/>
      <c r="J194" s="474"/>
      <c r="K194" s="255"/>
    </row>
    <row r="195" spans="1:11" ht="16.5" customHeight="1">
      <c r="A195" s="509" t="s">
        <v>2128</v>
      </c>
      <c r="B195" s="235" t="s">
        <v>25</v>
      </c>
      <c r="C195" s="236" t="s">
        <v>433</v>
      </c>
      <c r="D195" s="236" t="s">
        <v>1349</v>
      </c>
      <c r="E195" s="235" t="s">
        <v>435</v>
      </c>
      <c r="F195" s="239" t="s">
        <v>11</v>
      </c>
      <c r="G195" s="238"/>
      <c r="H195" s="240"/>
      <c r="I195" s="251" t="s">
        <v>971</v>
      </c>
      <c r="J195" s="474" t="s">
        <v>2269</v>
      </c>
      <c r="K195" s="754" t="s">
        <v>2268</v>
      </c>
    </row>
    <row r="196" spans="1:11" ht="16.5" customHeight="1">
      <c r="A196" s="509" t="s">
        <v>2129</v>
      </c>
      <c r="B196" s="235" t="s">
        <v>25</v>
      </c>
      <c r="C196" s="236" t="s">
        <v>433</v>
      </c>
      <c r="D196" s="236" t="s">
        <v>1350</v>
      </c>
      <c r="E196" s="235" t="s">
        <v>438</v>
      </c>
      <c r="F196" s="239" t="s">
        <v>11</v>
      </c>
      <c r="G196" s="238"/>
      <c r="H196" s="240"/>
      <c r="I196" s="251" t="s">
        <v>963</v>
      </c>
      <c r="J196" s="474"/>
      <c r="K196" s="755"/>
    </row>
    <row r="197" spans="1:11" ht="16.5" customHeight="1">
      <c r="A197" s="509" t="s">
        <v>2159</v>
      </c>
      <c r="B197" s="235" t="s">
        <v>25</v>
      </c>
      <c r="C197" s="236" t="s">
        <v>433</v>
      </c>
      <c r="D197" s="236" t="s">
        <v>1351</v>
      </c>
      <c r="E197" s="235" t="s">
        <v>438</v>
      </c>
      <c r="F197" s="239" t="s">
        <v>11</v>
      </c>
      <c r="G197" s="238"/>
      <c r="H197" s="240"/>
      <c r="I197" s="251" t="s">
        <v>965</v>
      </c>
      <c r="J197" s="474" t="s">
        <v>974</v>
      </c>
      <c r="K197" s="755"/>
    </row>
    <row r="198" spans="1:11" ht="16.5" customHeight="1">
      <c r="A198" s="509" t="s">
        <v>2160</v>
      </c>
      <c r="B198" s="235" t="s">
        <v>25</v>
      </c>
      <c r="C198" s="236" t="s">
        <v>433</v>
      </c>
      <c r="D198" s="236" t="s">
        <v>976</v>
      </c>
      <c r="E198" s="238"/>
      <c r="F198" s="239" t="s">
        <v>11</v>
      </c>
      <c r="G198" s="238"/>
      <c r="H198" s="240"/>
      <c r="I198" s="240"/>
      <c r="J198" s="474"/>
      <c r="K198" s="255"/>
    </row>
    <row r="199" spans="1:11" ht="16.5" customHeight="1">
      <c r="A199" s="509" t="s">
        <v>2161</v>
      </c>
      <c r="B199" s="235" t="s">
        <v>25</v>
      </c>
      <c r="C199" s="236" t="s">
        <v>433</v>
      </c>
      <c r="D199" s="236" t="s">
        <v>978</v>
      </c>
      <c r="E199" s="238"/>
      <c r="F199" s="239" t="s">
        <v>11</v>
      </c>
      <c r="G199" s="238"/>
      <c r="H199" s="240"/>
      <c r="I199" s="240"/>
      <c r="J199" s="474"/>
      <c r="K199" s="255"/>
    </row>
    <row r="200" spans="1:11" ht="16.5" customHeight="1">
      <c r="A200" s="509" t="s">
        <v>2163</v>
      </c>
      <c r="B200" s="235" t="s">
        <v>25</v>
      </c>
      <c r="C200" s="236" t="s">
        <v>433</v>
      </c>
      <c r="D200" s="236" t="s">
        <v>980</v>
      </c>
      <c r="E200" s="238"/>
      <c r="F200" s="239" t="s">
        <v>11</v>
      </c>
      <c r="G200" s="238"/>
      <c r="H200" s="240"/>
      <c r="I200" s="240"/>
      <c r="J200" s="474"/>
      <c r="K200" s="255"/>
    </row>
    <row r="201" spans="1:11" ht="16.5" customHeight="1">
      <c r="A201" s="509" t="s">
        <v>2166</v>
      </c>
      <c r="B201" s="235" t="s">
        <v>25</v>
      </c>
      <c r="C201" s="236" t="s">
        <v>224</v>
      </c>
      <c r="D201" s="236" t="s">
        <v>1589</v>
      </c>
      <c r="E201" s="235" t="s">
        <v>532</v>
      </c>
      <c r="F201" s="239" t="s">
        <v>11</v>
      </c>
      <c r="G201" s="238"/>
      <c r="H201" s="240"/>
      <c r="I201" s="240"/>
      <c r="J201" s="474" t="s">
        <v>227</v>
      </c>
      <c r="K201" s="255"/>
    </row>
    <row r="202" spans="1:11" ht="16.5" customHeight="1">
      <c r="A202" s="509" t="s">
        <v>2167</v>
      </c>
      <c r="B202" s="235" t="s">
        <v>25</v>
      </c>
      <c r="C202" s="236" t="s">
        <v>224</v>
      </c>
      <c r="D202" s="236" t="s">
        <v>983</v>
      </c>
      <c r="E202" s="235" t="s">
        <v>533</v>
      </c>
      <c r="F202" s="239" t="s">
        <v>11</v>
      </c>
      <c r="G202" s="238"/>
      <c r="H202" s="240"/>
      <c r="I202" s="240"/>
      <c r="J202" s="474" t="s">
        <v>230</v>
      </c>
      <c r="K202" s="255"/>
    </row>
    <row r="203" spans="1:11" ht="16.5" customHeight="1">
      <c r="A203" s="509" t="s">
        <v>2168</v>
      </c>
      <c r="B203" s="235" t="s">
        <v>25</v>
      </c>
      <c r="C203" s="236" t="s">
        <v>205</v>
      </c>
      <c r="D203" s="236" t="s">
        <v>206</v>
      </c>
      <c r="E203" s="238"/>
      <c r="F203" s="239" t="s">
        <v>11</v>
      </c>
      <c r="G203" s="238"/>
      <c r="H203" s="240"/>
      <c r="I203" s="240"/>
      <c r="J203" s="474" t="s">
        <v>985</v>
      </c>
      <c r="K203" s="255"/>
    </row>
    <row r="204" spans="1:11" ht="16.5" customHeight="1" thickBot="1">
      <c r="A204" s="509" t="s">
        <v>2169</v>
      </c>
      <c r="B204" s="261" t="s">
        <v>25</v>
      </c>
      <c r="C204" s="262" t="s">
        <v>33</v>
      </c>
      <c r="D204" s="262" t="s">
        <v>203</v>
      </c>
      <c r="E204" s="263"/>
      <c r="F204" s="239" t="s">
        <v>11</v>
      </c>
      <c r="G204" s="263"/>
      <c r="H204" s="264"/>
      <c r="I204" s="262" t="s">
        <v>535</v>
      </c>
      <c r="J204" s="479"/>
      <c r="K204" s="265"/>
    </row>
    <row r="205" spans="1:11" ht="17.45" customHeight="1">
      <c r="A205" s="146"/>
      <c r="B205" s="173"/>
      <c r="C205" s="146"/>
      <c r="D205" s="146"/>
      <c r="E205" s="173"/>
      <c r="F205" s="146"/>
      <c r="G205" s="173"/>
      <c r="H205" s="146"/>
      <c r="I205" s="146"/>
      <c r="J205" s="174"/>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3"/>
  <sheetViews>
    <sheetView showGridLines="0" tabSelected="1" topLeftCell="A133" zoomScaleNormal="100" workbookViewId="0">
      <selection activeCell="A78" sqref="A78:XFD78"/>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77" t="s">
        <v>1352</v>
      </c>
      <c r="D1" s="760"/>
      <c r="E1" s="468"/>
      <c r="F1" s="757"/>
      <c r="G1" s="97"/>
      <c r="H1" s="32" t="s">
        <v>5</v>
      </c>
      <c r="I1" s="113"/>
      <c r="J1" s="480"/>
      <c r="K1" s="70"/>
    </row>
    <row r="2" spans="1:11" ht="17.45" customHeight="1">
      <c r="A2" s="70"/>
      <c r="B2" s="72"/>
      <c r="C2" s="760"/>
      <c r="D2" s="760"/>
      <c r="E2" s="468"/>
      <c r="F2" s="758"/>
      <c r="G2" s="98" t="s">
        <v>6</v>
      </c>
      <c r="H2" s="23">
        <f>COUNTIF(G15:G333,"Not POR")</f>
        <v>28</v>
      </c>
      <c r="I2" s="113"/>
      <c r="J2" s="480"/>
      <c r="K2" s="70"/>
    </row>
    <row r="3" spans="1:11" ht="17.45" customHeight="1">
      <c r="A3" s="70"/>
      <c r="B3" s="72"/>
      <c r="C3" s="760"/>
      <c r="D3" s="760"/>
      <c r="E3" s="468"/>
      <c r="F3" s="758"/>
      <c r="G3" s="39" t="s">
        <v>8</v>
      </c>
      <c r="H3" s="23">
        <f>COUNTIF(G15:G333,"CHN validation")</f>
        <v>0</v>
      </c>
      <c r="I3" s="113"/>
      <c r="J3" s="480"/>
      <c r="K3" s="70"/>
    </row>
    <row r="4" spans="1:11" ht="17.45" customHeight="1">
      <c r="A4" s="70"/>
      <c r="B4" s="72"/>
      <c r="C4" s="760"/>
      <c r="D4" s="760"/>
      <c r="E4" s="468"/>
      <c r="F4" s="758"/>
      <c r="G4" s="40" t="s">
        <v>9</v>
      </c>
      <c r="H4" s="23">
        <f>COUNTIF(G12:G333,"New Item")</f>
        <v>1</v>
      </c>
      <c r="I4" s="113"/>
      <c r="J4" s="480"/>
      <c r="K4" s="70"/>
    </row>
    <row r="5" spans="1:11" ht="17.45" customHeight="1">
      <c r="A5" s="70"/>
      <c r="B5" s="72"/>
      <c r="C5" s="760"/>
      <c r="D5" s="760"/>
      <c r="E5" s="468"/>
      <c r="F5" s="758"/>
      <c r="G5" s="41" t="s">
        <v>7</v>
      </c>
      <c r="H5" s="23">
        <f>COUNTIF(G13:G333,"Pending update")</f>
        <v>0</v>
      </c>
      <c r="I5" s="113"/>
      <c r="J5" s="480"/>
      <c r="K5" s="70"/>
    </row>
    <row r="6" spans="1:11" ht="17.45" customHeight="1">
      <c r="A6" s="70"/>
      <c r="B6" s="72"/>
      <c r="C6" s="760"/>
      <c r="D6" s="760"/>
      <c r="E6" s="468"/>
      <c r="F6" s="758"/>
      <c r="G6" s="99" t="s">
        <v>10</v>
      </c>
      <c r="H6" s="23">
        <f>COUNTIF(G13:G333,"Modified")</f>
        <v>13</v>
      </c>
      <c r="I6" s="113"/>
      <c r="J6" s="480"/>
      <c r="K6" s="70"/>
    </row>
    <row r="7" spans="1:11" ht="17.45" customHeight="1">
      <c r="A7" s="70"/>
      <c r="B7" s="72"/>
      <c r="C7" s="760"/>
      <c r="D7" s="760"/>
      <c r="E7" s="468"/>
      <c r="F7" s="758"/>
      <c r="G7" s="100" t="s">
        <v>11</v>
      </c>
      <c r="H7" s="23">
        <f>COUNTIF(G15:G333,"Ready")</f>
        <v>266</v>
      </c>
      <c r="I7" s="113"/>
      <c r="J7" s="480"/>
      <c r="K7" s="70"/>
    </row>
    <row r="8" spans="1:11" ht="16.5" customHeight="1">
      <c r="A8" s="115"/>
      <c r="B8" s="83"/>
      <c r="C8" s="766"/>
      <c r="D8" s="766"/>
      <c r="E8" s="469"/>
      <c r="F8" s="765"/>
      <c r="G8" s="46" t="s">
        <v>12</v>
      </c>
      <c r="H8" s="101">
        <f>COUNTIF(G11:G333,"Not ready")</f>
        <v>12</v>
      </c>
      <c r="I8" s="116"/>
      <c r="J8" s="481"/>
      <c r="K8" s="115"/>
    </row>
    <row r="9" spans="1:11" ht="31.5">
      <c r="A9" s="20" t="s">
        <v>13</v>
      </c>
      <c r="B9" s="21" t="s">
        <v>14</v>
      </c>
      <c r="C9" s="21" t="s">
        <v>15</v>
      </c>
      <c r="D9" s="21" t="s">
        <v>16</v>
      </c>
      <c r="E9" s="21" t="s">
        <v>1993</v>
      </c>
      <c r="F9" s="21" t="s">
        <v>1994</v>
      </c>
      <c r="G9" s="21" t="s">
        <v>19</v>
      </c>
      <c r="H9" s="21" t="s">
        <v>1353</v>
      </c>
      <c r="I9" s="21" t="s">
        <v>20</v>
      </c>
      <c r="J9" s="482" t="s">
        <v>23</v>
      </c>
      <c r="K9" s="47" t="s">
        <v>24</v>
      </c>
    </row>
    <row r="10" spans="1:11" ht="16.5" customHeight="1">
      <c r="A10" s="48">
        <v>1</v>
      </c>
      <c r="B10" s="150" t="s">
        <v>25</v>
      </c>
      <c r="C10" s="63" t="s">
        <v>28</v>
      </c>
      <c r="D10" s="25" t="s">
        <v>29</v>
      </c>
      <c r="E10" s="467"/>
      <c r="F10" s="211"/>
      <c r="G10" s="44" t="s">
        <v>11</v>
      </c>
      <c r="H10" s="67"/>
      <c r="I10" s="67"/>
      <c r="J10" s="483"/>
      <c r="K10" s="147"/>
    </row>
    <row r="11" spans="1:11" ht="16.5" customHeight="1">
      <c r="A11" s="48">
        <v>2</v>
      </c>
      <c r="B11" s="150" t="s">
        <v>25</v>
      </c>
      <c r="C11" s="63" t="s">
        <v>28</v>
      </c>
      <c r="D11" s="25" t="s">
        <v>31</v>
      </c>
      <c r="E11" s="467"/>
      <c r="F11" s="211"/>
      <c r="G11" s="44" t="s">
        <v>11</v>
      </c>
      <c r="H11" s="67"/>
      <c r="I11" s="67"/>
      <c r="J11" s="483"/>
      <c r="K11" s="147"/>
    </row>
    <row r="12" spans="1:11" ht="16.5" customHeight="1">
      <c r="A12" s="48">
        <v>3</v>
      </c>
      <c r="B12" s="150" t="s">
        <v>25</v>
      </c>
      <c r="C12" s="63" t="s">
        <v>28</v>
      </c>
      <c r="D12" s="25" t="s">
        <v>36</v>
      </c>
      <c r="E12" s="467"/>
      <c r="F12" s="211"/>
      <c r="G12" s="44" t="s">
        <v>11</v>
      </c>
      <c r="H12" s="67"/>
      <c r="I12" s="67"/>
      <c r="J12" s="483"/>
      <c r="K12" s="147"/>
    </row>
    <row r="13" spans="1:11" ht="16.5" customHeight="1">
      <c r="A13" s="48">
        <v>4</v>
      </c>
      <c r="B13" s="164" t="s">
        <v>25</v>
      </c>
      <c r="C13" s="63" t="s">
        <v>26</v>
      </c>
      <c r="D13" s="291" t="s">
        <v>37</v>
      </c>
      <c r="E13" s="467"/>
      <c r="F13" s="211"/>
      <c r="G13" s="628" t="s">
        <v>12</v>
      </c>
      <c r="H13" s="67"/>
      <c r="I13" s="32" t="s">
        <v>213</v>
      </c>
      <c r="J13" s="484" t="s">
        <v>1813</v>
      </c>
      <c r="K13" s="161"/>
    </row>
    <row r="14" spans="1:11" ht="16.5" customHeight="1">
      <c r="A14" s="48">
        <v>5</v>
      </c>
      <c r="B14" s="164" t="s">
        <v>25</v>
      </c>
      <c r="C14" s="25" t="s">
        <v>187</v>
      </c>
      <c r="D14" s="25" t="s">
        <v>1447</v>
      </c>
      <c r="E14" s="467"/>
      <c r="F14" s="211"/>
      <c r="G14" s="44" t="s">
        <v>11</v>
      </c>
      <c r="H14" s="67"/>
      <c r="I14" s="67"/>
      <c r="J14" s="485" t="s">
        <v>1448</v>
      </c>
      <c r="K14" s="233"/>
    </row>
    <row r="15" spans="1:11" ht="16.5" customHeight="1">
      <c r="A15" s="48">
        <v>6</v>
      </c>
      <c r="B15" s="164" t="s">
        <v>25</v>
      </c>
      <c r="C15" s="63" t="s">
        <v>26</v>
      </c>
      <c r="D15" s="25" t="s">
        <v>27</v>
      </c>
      <c r="E15" s="467"/>
      <c r="F15" s="211"/>
      <c r="G15" s="44" t="s">
        <v>11</v>
      </c>
      <c r="H15" s="67"/>
      <c r="I15" s="67"/>
      <c r="J15" s="484" t="s">
        <v>1449</v>
      </c>
      <c r="K15" s="234"/>
    </row>
    <row r="16" spans="1:11" ht="16.5" customHeight="1">
      <c r="A16" s="48">
        <v>7</v>
      </c>
      <c r="B16" s="164" t="s">
        <v>25</v>
      </c>
      <c r="C16" s="63" t="s">
        <v>26</v>
      </c>
      <c r="D16" s="63" t="s">
        <v>1457</v>
      </c>
      <c r="E16" s="467"/>
      <c r="F16" s="211"/>
      <c r="G16" s="44" t="s">
        <v>11</v>
      </c>
      <c r="H16" s="67"/>
      <c r="I16" s="67"/>
      <c r="J16" s="484" t="s">
        <v>1456</v>
      </c>
      <c r="K16" s="124"/>
    </row>
    <row r="17" spans="1:11" ht="16.5" customHeight="1" thickBot="1">
      <c r="A17" s="48">
        <v>8</v>
      </c>
      <c r="B17" s="164" t="s">
        <v>25</v>
      </c>
      <c r="C17" s="125" t="s">
        <v>205</v>
      </c>
      <c r="D17" s="25" t="s">
        <v>1458</v>
      </c>
      <c r="E17" s="467"/>
      <c r="F17" s="211"/>
      <c r="G17" s="44" t="s">
        <v>11</v>
      </c>
      <c r="H17" s="67"/>
      <c r="I17" s="67"/>
      <c r="J17" s="484" t="s">
        <v>1464</v>
      </c>
      <c r="K17" s="124"/>
    </row>
    <row r="18" spans="1:11" ht="16.5" customHeight="1">
      <c r="A18" s="48">
        <v>9</v>
      </c>
      <c r="B18" s="164" t="s">
        <v>25</v>
      </c>
      <c r="C18" s="63" t="s">
        <v>26</v>
      </c>
      <c r="D18" s="25" t="s">
        <v>1460</v>
      </c>
      <c r="E18" s="467"/>
      <c r="F18" s="211"/>
      <c r="G18" s="44" t="s">
        <v>11</v>
      </c>
      <c r="H18" s="67"/>
      <c r="I18" s="34"/>
      <c r="J18" s="483"/>
      <c r="K18" s="147"/>
    </row>
    <row r="19" spans="1:11" ht="16.5" customHeight="1">
      <c r="A19" s="48">
        <v>10</v>
      </c>
      <c r="B19" s="164" t="s">
        <v>25</v>
      </c>
      <c r="C19" s="63" t="s">
        <v>26</v>
      </c>
      <c r="D19" s="291" t="s">
        <v>215</v>
      </c>
      <c r="E19" s="467"/>
      <c r="F19" s="211"/>
      <c r="G19" s="44" t="s">
        <v>11</v>
      </c>
      <c r="H19" s="67"/>
      <c r="I19" s="34"/>
      <c r="J19" s="484" t="s">
        <v>1462</v>
      </c>
      <c r="K19" s="569" t="s">
        <v>2306</v>
      </c>
    </row>
    <row r="20" spans="1:11" ht="16.5" customHeight="1">
      <c r="A20" s="48">
        <v>11</v>
      </c>
      <c r="B20" s="164" t="s">
        <v>25</v>
      </c>
      <c r="C20" s="63" t="s">
        <v>26</v>
      </c>
      <c r="D20" s="25" t="s">
        <v>986</v>
      </c>
      <c r="E20" s="467"/>
      <c r="F20" s="211"/>
      <c r="G20" s="44" t="s">
        <v>11</v>
      </c>
      <c r="H20" s="67"/>
      <c r="I20" s="34"/>
      <c r="J20" s="483"/>
      <c r="K20" s="120"/>
    </row>
    <row r="21" spans="1:11" ht="16.5" customHeight="1">
      <c r="A21" s="48">
        <v>12</v>
      </c>
      <c r="B21" s="164" t="s">
        <v>25</v>
      </c>
      <c r="C21" s="63" t="s">
        <v>26</v>
      </c>
      <c r="D21" s="25" t="s">
        <v>987</v>
      </c>
      <c r="E21" s="467"/>
      <c r="F21" s="211"/>
      <c r="G21" s="44" t="s">
        <v>11</v>
      </c>
      <c r="H21" s="102" t="s">
        <v>271</v>
      </c>
      <c r="I21" s="34"/>
      <c r="J21" s="483" t="s">
        <v>1466</v>
      </c>
      <c r="K21" s="120"/>
    </row>
    <row r="22" spans="1:11" ht="16.5" customHeight="1">
      <c r="A22" s="48">
        <v>13</v>
      </c>
      <c r="B22" s="164" t="s">
        <v>25</v>
      </c>
      <c r="C22" s="63" t="s">
        <v>26</v>
      </c>
      <c r="D22" s="25" t="s">
        <v>988</v>
      </c>
      <c r="E22" s="467"/>
      <c r="F22" s="211"/>
      <c r="G22" s="44" t="s">
        <v>11</v>
      </c>
      <c r="H22" s="102" t="s">
        <v>276</v>
      </c>
      <c r="I22" s="34"/>
      <c r="J22" s="483" t="s">
        <v>1467</v>
      </c>
      <c r="K22" s="120"/>
    </row>
    <row r="23" spans="1:11" ht="18.75" customHeight="1">
      <c r="A23" s="48">
        <v>14</v>
      </c>
      <c r="B23" s="164" t="s">
        <v>25</v>
      </c>
      <c r="C23" s="63" t="s">
        <v>26</v>
      </c>
      <c r="D23" s="25" t="s">
        <v>989</v>
      </c>
      <c r="E23" s="467"/>
      <c r="F23" s="211"/>
      <c r="G23" s="44" t="s">
        <v>11</v>
      </c>
      <c r="H23" s="102" t="s">
        <v>990</v>
      </c>
      <c r="I23" s="34"/>
      <c r="J23" s="483" t="s">
        <v>1468</v>
      </c>
      <c r="K23" s="147"/>
    </row>
    <row r="24" spans="1:11" ht="16.5" customHeight="1">
      <c r="A24" s="48">
        <v>15</v>
      </c>
      <c r="B24" s="164" t="s">
        <v>25</v>
      </c>
      <c r="C24" s="63" t="s">
        <v>224</v>
      </c>
      <c r="D24" s="25" t="s">
        <v>225</v>
      </c>
      <c r="E24" s="466" t="s">
        <v>532</v>
      </c>
      <c r="F24" s="210" t="s">
        <v>532</v>
      </c>
      <c r="G24" s="44" t="s">
        <v>11</v>
      </c>
      <c r="H24" s="67"/>
      <c r="I24" s="34"/>
      <c r="J24" s="484" t="s">
        <v>1469</v>
      </c>
      <c r="K24" s="497"/>
    </row>
    <row r="25" spans="1:11" ht="16.5" customHeight="1">
      <c r="A25" s="48">
        <v>16</v>
      </c>
      <c r="B25" s="164" t="s">
        <v>25</v>
      </c>
      <c r="C25" s="63" t="s">
        <v>224</v>
      </c>
      <c r="D25" s="25" t="s">
        <v>228</v>
      </c>
      <c r="E25" s="466" t="s">
        <v>229</v>
      </c>
      <c r="F25" s="210" t="s">
        <v>229</v>
      </c>
      <c r="G25" s="44" t="s">
        <v>11</v>
      </c>
      <c r="H25" s="67"/>
      <c r="I25" s="34"/>
      <c r="J25" s="484" t="s">
        <v>230</v>
      </c>
      <c r="K25" s="124"/>
    </row>
    <row r="26" spans="1:11" ht="16.5" customHeight="1">
      <c r="A26" s="48">
        <v>17</v>
      </c>
      <c r="B26" s="164" t="s">
        <v>25</v>
      </c>
      <c r="C26" s="63" t="s">
        <v>224</v>
      </c>
      <c r="D26" s="291" t="s">
        <v>231</v>
      </c>
      <c r="E26" s="467"/>
      <c r="F26" s="211"/>
      <c r="G26" s="44" t="s">
        <v>11</v>
      </c>
      <c r="H26" s="67"/>
      <c r="I26" s="34"/>
      <c r="J26" s="486" t="s">
        <v>1717</v>
      </c>
      <c r="K26" s="162"/>
    </row>
    <row r="27" spans="1:11" ht="16.5" customHeight="1">
      <c r="A27" s="48">
        <v>18</v>
      </c>
      <c r="B27" s="164" t="s">
        <v>25</v>
      </c>
      <c r="C27" s="63" t="s">
        <v>224</v>
      </c>
      <c r="D27" s="25" t="s">
        <v>991</v>
      </c>
      <c r="E27" s="466" t="s">
        <v>233</v>
      </c>
      <c r="F27" s="210" t="s">
        <v>233</v>
      </c>
      <c r="G27" s="44" t="s">
        <v>11</v>
      </c>
      <c r="H27" s="67"/>
      <c r="I27" s="34"/>
      <c r="J27" s="716" t="s">
        <v>1428</v>
      </c>
      <c r="K27" s="698"/>
    </row>
    <row r="28" spans="1:11" ht="16.5" customHeight="1">
      <c r="A28" s="48">
        <v>19</v>
      </c>
      <c r="B28" s="164" t="s">
        <v>25</v>
      </c>
      <c r="C28" s="63" t="s">
        <v>224</v>
      </c>
      <c r="D28" s="25" t="s">
        <v>235</v>
      </c>
      <c r="E28" s="467"/>
      <c r="F28" s="211"/>
      <c r="G28" s="44" t="s">
        <v>11</v>
      </c>
      <c r="H28" s="67"/>
      <c r="I28" s="34"/>
      <c r="J28" s="770"/>
      <c r="K28" s="713"/>
    </row>
    <row r="29" spans="1:11" ht="16.5" customHeight="1">
      <c r="A29" s="48">
        <v>20</v>
      </c>
      <c r="B29" s="164" t="s">
        <v>25</v>
      </c>
      <c r="C29" s="63" t="s">
        <v>224</v>
      </c>
      <c r="D29" s="25" t="s">
        <v>236</v>
      </c>
      <c r="E29" s="467"/>
      <c r="F29" s="211"/>
      <c r="G29" s="44" t="s">
        <v>11</v>
      </c>
      <c r="H29" s="67"/>
      <c r="I29" s="34"/>
      <c r="J29" s="770"/>
      <c r="K29" s="713"/>
    </row>
    <row r="30" spans="1:11" ht="16.5" customHeight="1">
      <c r="A30" s="48">
        <v>21</v>
      </c>
      <c r="B30" s="164" t="s">
        <v>25</v>
      </c>
      <c r="C30" s="63" t="s">
        <v>224</v>
      </c>
      <c r="D30" s="25" t="s">
        <v>237</v>
      </c>
      <c r="E30" s="467"/>
      <c r="F30" s="211"/>
      <c r="G30" s="44" t="s">
        <v>11</v>
      </c>
      <c r="H30" s="67"/>
      <c r="I30" s="34"/>
      <c r="J30" s="770"/>
      <c r="K30" s="713"/>
    </row>
    <row r="31" spans="1:11" ht="16.5" customHeight="1">
      <c r="A31" s="48">
        <v>22</v>
      </c>
      <c r="B31" s="164" t="s">
        <v>25</v>
      </c>
      <c r="C31" s="63" t="s">
        <v>224</v>
      </c>
      <c r="D31" s="25" t="s">
        <v>992</v>
      </c>
      <c r="E31" s="467"/>
      <c r="F31" s="211"/>
      <c r="G31" s="44" t="s">
        <v>11</v>
      </c>
      <c r="H31" s="67"/>
      <c r="I31" s="34"/>
      <c r="J31" s="770"/>
      <c r="K31" s="713"/>
    </row>
    <row r="32" spans="1:11" ht="16.5" customHeight="1">
      <c r="A32" s="48">
        <v>23</v>
      </c>
      <c r="B32" s="164" t="s">
        <v>25</v>
      </c>
      <c r="C32" s="63" t="s">
        <v>224</v>
      </c>
      <c r="D32" s="25" t="s">
        <v>239</v>
      </c>
      <c r="E32" s="467"/>
      <c r="F32" s="211"/>
      <c r="G32" s="44" t="s">
        <v>11</v>
      </c>
      <c r="H32" s="67"/>
      <c r="I32" s="34"/>
      <c r="J32" s="718"/>
      <c r="K32" s="699"/>
    </row>
    <row r="33" spans="1:11" ht="18" customHeight="1">
      <c r="A33" s="48">
        <v>24</v>
      </c>
      <c r="B33" s="164" t="s">
        <v>25</v>
      </c>
      <c r="C33" s="63" t="s">
        <v>303</v>
      </c>
      <c r="D33" s="25" t="s">
        <v>993</v>
      </c>
      <c r="E33" s="467"/>
      <c r="F33" s="211"/>
      <c r="G33" s="44" t="s">
        <v>11</v>
      </c>
      <c r="H33" s="67"/>
      <c r="I33" s="34"/>
      <c r="J33" s="771" t="s">
        <v>1470</v>
      </c>
      <c r="K33" s="124"/>
    </row>
    <row r="34" spans="1:11" ht="18" customHeight="1">
      <c r="A34" s="48">
        <v>25</v>
      </c>
      <c r="B34" s="164" t="s">
        <v>25</v>
      </c>
      <c r="C34" s="63" t="s">
        <v>303</v>
      </c>
      <c r="D34" s="25" t="s">
        <v>1354</v>
      </c>
      <c r="E34" s="467"/>
      <c r="F34" s="211"/>
      <c r="G34" s="44" t="s">
        <v>11</v>
      </c>
      <c r="H34" s="67"/>
      <c r="I34" s="34"/>
      <c r="J34" s="771"/>
      <c r="K34" s="124"/>
    </row>
    <row r="35" spans="1:11" ht="16.5" customHeight="1">
      <c r="A35" s="48">
        <v>26</v>
      </c>
      <c r="B35" s="164" t="s">
        <v>25</v>
      </c>
      <c r="C35" s="63" t="s">
        <v>303</v>
      </c>
      <c r="D35" s="25" t="s">
        <v>1355</v>
      </c>
      <c r="E35" s="467"/>
      <c r="F35" s="211"/>
      <c r="G35" s="44" t="s">
        <v>11</v>
      </c>
      <c r="H35" s="67"/>
      <c r="I35" s="34"/>
      <c r="J35" s="771"/>
      <c r="K35" s="124"/>
    </row>
    <row r="36" spans="1:11" ht="16.5" customHeight="1">
      <c r="A36" s="48">
        <v>27</v>
      </c>
      <c r="B36" s="164" t="s">
        <v>25</v>
      </c>
      <c r="C36" s="63" t="s">
        <v>303</v>
      </c>
      <c r="D36" s="25" t="s">
        <v>1356</v>
      </c>
      <c r="E36" s="467"/>
      <c r="F36" s="211"/>
      <c r="G36" s="44" t="s">
        <v>11</v>
      </c>
      <c r="H36" s="67"/>
      <c r="I36" s="34"/>
      <c r="J36" s="771"/>
      <c r="K36" s="124"/>
    </row>
    <row r="37" spans="1:11" ht="16.5" customHeight="1">
      <c r="A37" s="48">
        <v>28</v>
      </c>
      <c r="B37" s="164" t="s">
        <v>25</v>
      </c>
      <c r="C37" s="63" t="s">
        <v>304</v>
      </c>
      <c r="D37" s="25" t="s">
        <v>1357</v>
      </c>
      <c r="E37" s="467"/>
      <c r="F37" s="211"/>
      <c r="G37" s="44" t="s">
        <v>11</v>
      </c>
      <c r="H37" s="67"/>
      <c r="I37" s="34"/>
      <c r="J37" s="771"/>
      <c r="K37" s="124"/>
    </row>
    <row r="38" spans="1:11" ht="18" customHeight="1">
      <c r="A38" s="48">
        <v>31</v>
      </c>
      <c r="B38" s="471" t="s">
        <v>25</v>
      </c>
      <c r="C38" s="63" t="s">
        <v>303</v>
      </c>
      <c r="D38" s="291" t="s">
        <v>2018</v>
      </c>
      <c r="E38" s="621" t="s">
        <v>2019</v>
      </c>
      <c r="F38" s="621" t="s">
        <v>2019</v>
      </c>
      <c r="G38" s="44" t="s">
        <v>11</v>
      </c>
      <c r="H38" s="67"/>
      <c r="I38" s="472"/>
      <c r="J38" s="717" t="s">
        <v>2365</v>
      </c>
      <c r="K38" s="147"/>
    </row>
    <row r="39" spans="1:11" ht="18" customHeight="1">
      <c r="A39" s="48">
        <v>32</v>
      </c>
      <c r="B39" s="164" t="s">
        <v>25</v>
      </c>
      <c r="C39" s="63" t="s">
        <v>303</v>
      </c>
      <c r="D39" s="291" t="s">
        <v>1358</v>
      </c>
      <c r="E39" s="621" t="s">
        <v>2010</v>
      </c>
      <c r="F39" s="621" t="s">
        <v>2010</v>
      </c>
      <c r="G39" s="44" t="s">
        <v>11</v>
      </c>
      <c r="H39" s="67"/>
      <c r="I39" s="29"/>
      <c r="J39" s="770"/>
      <c r="K39" s="147"/>
    </row>
    <row r="40" spans="1:11" ht="18" customHeight="1">
      <c r="A40" s="48">
        <v>33</v>
      </c>
      <c r="B40" s="164" t="s">
        <v>25</v>
      </c>
      <c r="C40" s="63" t="s">
        <v>303</v>
      </c>
      <c r="D40" s="291" t="s">
        <v>1359</v>
      </c>
      <c r="E40" s="621" t="s">
        <v>2007</v>
      </c>
      <c r="F40" s="621" t="s">
        <v>2007</v>
      </c>
      <c r="G40" s="44" t="s">
        <v>11</v>
      </c>
      <c r="H40" s="67"/>
      <c r="I40" s="34"/>
      <c r="J40" s="770"/>
      <c r="K40" s="147"/>
    </row>
    <row r="41" spans="1:11" ht="18" customHeight="1">
      <c r="A41" s="48">
        <v>34</v>
      </c>
      <c r="B41" s="164" t="s">
        <v>25</v>
      </c>
      <c r="C41" s="63" t="s">
        <v>303</v>
      </c>
      <c r="D41" s="291" t="s">
        <v>1360</v>
      </c>
      <c r="E41" s="621" t="s">
        <v>2009</v>
      </c>
      <c r="F41" s="621" t="s">
        <v>2009</v>
      </c>
      <c r="G41" s="44" t="s">
        <v>11</v>
      </c>
      <c r="H41" s="67"/>
      <c r="I41" s="34"/>
      <c r="J41" s="770"/>
      <c r="K41" s="147"/>
    </row>
    <row r="42" spans="1:11" ht="18" customHeight="1">
      <c r="A42" s="48">
        <v>36</v>
      </c>
      <c r="B42" s="164" t="s">
        <v>25</v>
      </c>
      <c r="C42" s="63" t="s">
        <v>303</v>
      </c>
      <c r="D42" s="291" t="s">
        <v>1361</v>
      </c>
      <c r="E42" s="621" t="s">
        <v>2012</v>
      </c>
      <c r="F42" s="621" t="s">
        <v>2012</v>
      </c>
      <c r="G42" s="44" t="s">
        <v>11</v>
      </c>
      <c r="H42" s="67"/>
      <c r="I42" s="34"/>
      <c r="J42" s="770"/>
      <c r="K42" s="147"/>
    </row>
    <row r="43" spans="1:11" ht="18" customHeight="1">
      <c r="A43" s="48">
        <v>37</v>
      </c>
      <c r="B43" s="164" t="s">
        <v>25</v>
      </c>
      <c r="C43" s="63" t="s">
        <v>303</v>
      </c>
      <c r="D43" s="291" t="s">
        <v>1362</v>
      </c>
      <c r="E43" s="621" t="s">
        <v>2014</v>
      </c>
      <c r="F43" s="621" t="s">
        <v>2014</v>
      </c>
      <c r="G43" s="44" t="s">
        <v>11</v>
      </c>
      <c r="H43" s="67"/>
      <c r="I43" s="34"/>
      <c r="J43" s="770"/>
      <c r="K43" s="147"/>
    </row>
    <row r="44" spans="1:11" ht="18" customHeight="1">
      <c r="A44" s="48">
        <v>38</v>
      </c>
      <c r="B44" s="164" t="s">
        <v>25</v>
      </c>
      <c r="C44" s="63" t="s">
        <v>303</v>
      </c>
      <c r="D44" s="291" t="s">
        <v>1363</v>
      </c>
      <c r="E44" s="621" t="s">
        <v>2011</v>
      </c>
      <c r="F44" s="621" t="s">
        <v>2011</v>
      </c>
      <c r="G44" s="44" t="s">
        <v>11</v>
      </c>
      <c r="H44" s="67"/>
      <c r="I44" s="34"/>
      <c r="J44" s="770"/>
      <c r="K44" s="147"/>
    </row>
    <row r="45" spans="1:11" ht="18" customHeight="1">
      <c r="A45" s="48">
        <v>39</v>
      </c>
      <c r="B45" s="164" t="s">
        <v>25</v>
      </c>
      <c r="C45" s="63" t="s">
        <v>303</v>
      </c>
      <c r="D45" s="291" t="s">
        <v>1364</v>
      </c>
      <c r="E45" s="621" t="s">
        <v>2013</v>
      </c>
      <c r="F45" s="621" t="s">
        <v>2013</v>
      </c>
      <c r="G45" s="44" t="s">
        <v>11</v>
      </c>
      <c r="H45" s="67"/>
      <c r="I45" s="34"/>
      <c r="J45" s="770"/>
      <c r="K45" s="147"/>
    </row>
    <row r="46" spans="1:11" ht="18" customHeight="1">
      <c r="A46" s="48">
        <v>40</v>
      </c>
      <c r="B46" s="164" t="s">
        <v>25</v>
      </c>
      <c r="C46" s="63" t="s">
        <v>303</v>
      </c>
      <c r="D46" s="291" t="s">
        <v>1365</v>
      </c>
      <c r="E46" s="621" t="s">
        <v>2501</v>
      </c>
      <c r="F46" s="621" t="s">
        <v>2501</v>
      </c>
      <c r="G46" s="44" t="s">
        <v>11</v>
      </c>
      <c r="H46" s="67"/>
      <c r="I46" s="34"/>
      <c r="J46" s="770"/>
      <c r="K46" s="147"/>
    </row>
    <row r="47" spans="1:11" ht="18" customHeight="1">
      <c r="A47" s="48">
        <v>41</v>
      </c>
      <c r="B47" s="164" t="s">
        <v>25</v>
      </c>
      <c r="C47" s="63" t="s">
        <v>303</v>
      </c>
      <c r="D47" s="291" t="s">
        <v>1366</v>
      </c>
      <c r="E47" s="621" t="s">
        <v>2011</v>
      </c>
      <c r="F47" s="621" t="s">
        <v>2011</v>
      </c>
      <c r="G47" s="44" t="s">
        <v>11</v>
      </c>
      <c r="H47" s="67"/>
      <c r="I47" s="34"/>
      <c r="J47" s="770"/>
      <c r="K47" s="147"/>
    </row>
    <row r="48" spans="1:11" ht="18" customHeight="1">
      <c r="A48" s="48">
        <v>42</v>
      </c>
      <c r="B48" s="164" t="s">
        <v>25</v>
      </c>
      <c r="C48" s="63" t="s">
        <v>303</v>
      </c>
      <c r="D48" s="291" t="s">
        <v>1367</v>
      </c>
      <c r="E48" s="621" t="s">
        <v>2502</v>
      </c>
      <c r="F48" s="621" t="s">
        <v>2502</v>
      </c>
      <c r="G48" s="44" t="s">
        <v>11</v>
      </c>
      <c r="H48" s="67"/>
      <c r="I48" s="34"/>
      <c r="J48" s="770"/>
      <c r="K48" s="147"/>
    </row>
    <row r="49" spans="1:11" ht="18" customHeight="1">
      <c r="A49" s="48">
        <v>43</v>
      </c>
      <c r="B49" s="164" t="s">
        <v>25</v>
      </c>
      <c r="C49" s="63" t="s">
        <v>303</v>
      </c>
      <c r="D49" s="291" t="s">
        <v>1368</v>
      </c>
      <c r="E49" s="621" t="s">
        <v>2502</v>
      </c>
      <c r="F49" s="621" t="s">
        <v>2502</v>
      </c>
      <c r="G49" s="44" t="s">
        <v>11</v>
      </c>
      <c r="H49" s="67"/>
      <c r="I49" s="34"/>
      <c r="J49" s="770"/>
      <c r="K49" s="147"/>
    </row>
    <row r="50" spans="1:11" ht="18" customHeight="1">
      <c r="A50" s="48">
        <v>44</v>
      </c>
      <c r="B50" s="164" t="s">
        <v>25</v>
      </c>
      <c r="C50" s="63" t="s">
        <v>303</v>
      </c>
      <c r="D50" s="291" t="s">
        <v>1369</v>
      </c>
      <c r="E50" s="621" t="s">
        <v>2011</v>
      </c>
      <c r="F50" s="621" t="s">
        <v>2011</v>
      </c>
      <c r="G50" s="44" t="s">
        <v>11</v>
      </c>
      <c r="H50" s="67"/>
      <c r="I50" s="34"/>
      <c r="J50" s="770"/>
      <c r="K50" s="147"/>
    </row>
    <row r="51" spans="1:11" ht="18" customHeight="1">
      <c r="A51" s="48">
        <v>45</v>
      </c>
      <c r="B51" s="164" t="s">
        <v>25</v>
      </c>
      <c r="C51" s="63" t="s">
        <v>303</v>
      </c>
      <c r="D51" s="291" t="s">
        <v>1370</v>
      </c>
      <c r="E51" s="621" t="s">
        <v>2502</v>
      </c>
      <c r="F51" s="621" t="s">
        <v>2502</v>
      </c>
      <c r="G51" s="44" t="s">
        <v>11</v>
      </c>
      <c r="H51" s="67"/>
      <c r="I51" s="34"/>
      <c r="J51" s="770"/>
      <c r="K51" s="147"/>
    </row>
    <row r="52" spans="1:11" ht="18" customHeight="1">
      <c r="A52" s="48">
        <v>46</v>
      </c>
      <c r="B52" s="164" t="s">
        <v>25</v>
      </c>
      <c r="C52" s="63" t="s">
        <v>303</v>
      </c>
      <c r="D52" s="291" t="s">
        <v>1371</v>
      </c>
      <c r="E52" s="621" t="s">
        <v>2011</v>
      </c>
      <c r="F52" s="621" t="s">
        <v>2011</v>
      </c>
      <c r="G52" s="44" t="s">
        <v>11</v>
      </c>
      <c r="H52" s="67"/>
      <c r="I52" s="34"/>
      <c r="J52" s="770"/>
      <c r="K52" s="147"/>
    </row>
    <row r="53" spans="1:11" ht="18" customHeight="1">
      <c r="A53" s="48">
        <v>47</v>
      </c>
      <c r="B53" s="164" t="s">
        <v>25</v>
      </c>
      <c r="C53" s="63" t="s">
        <v>303</v>
      </c>
      <c r="D53" s="291" t="s">
        <v>2016</v>
      </c>
      <c r="E53" s="621" t="s">
        <v>2011</v>
      </c>
      <c r="F53" s="621" t="s">
        <v>2011</v>
      </c>
      <c r="G53" s="44" t="s">
        <v>11</v>
      </c>
      <c r="H53" s="67"/>
      <c r="I53" s="34"/>
      <c r="J53" s="770"/>
      <c r="K53" s="147"/>
    </row>
    <row r="54" spans="1:11" ht="18" customHeight="1">
      <c r="A54" s="48">
        <v>48</v>
      </c>
      <c r="B54" s="164" t="s">
        <v>25</v>
      </c>
      <c r="C54" s="63" t="s">
        <v>303</v>
      </c>
      <c r="D54" s="291" t="s">
        <v>1372</v>
      </c>
      <c r="E54" s="621" t="s">
        <v>2503</v>
      </c>
      <c r="F54" s="621" t="s">
        <v>2503</v>
      </c>
      <c r="G54" s="44" t="s">
        <v>11</v>
      </c>
      <c r="H54" s="67"/>
      <c r="I54" s="34"/>
      <c r="J54" s="770"/>
      <c r="K54" s="147"/>
    </row>
    <row r="55" spans="1:11" ht="18" customHeight="1">
      <c r="A55" s="48">
        <v>49</v>
      </c>
      <c r="B55" s="164" t="s">
        <v>25</v>
      </c>
      <c r="C55" s="63" t="s">
        <v>303</v>
      </c>
      <c r="D55" s="291" t="s">
        <v>1373</v>
      </c>
      <c r="E55" s="621" t="s">
        <v>2020</v>
      </c>
      <c r="F55" s="621" t="s">
        <v>2020</v>
      </c>
      <c r="G55" s="44" t="s">
        <v>11</v>
      </c>
      <c r="H55" s="67"/>
      <c r="I55" s="34"/>
      <c r="J55" s="770"/>
      <c r="K55" s="147"/>
    </row>
    <row r="56" spans="1:11" ht="18" customHeight="1">
      <c r="A56" s="48">
        <v>50</v>
      </c>
      <c r="B56" s="164" t="s">
        <v>25</v>
      </c>
      <c r="C56" s="63" t="s">
        <v>303</v>
      </c>
      <c r="D56" s="291" t="s">
        <v>1374</v>
      </c>
      <c r="E56" s="621" t="s">
        <v>2015</v>
      </c>
      <c r="F56" s="621" t="s">
        <v>2015</v>
      </c>
      <c r="G56" s="44" t="s">
        <v>11</v>
      </c>
      <c r="H56" s="67"/>
      <c r="I56" s="34"/>
      <c r="J56" s="770"/>
      <c r="K56" s="147"/>
    </row>
    <row r="57" spans="1:11" ht="18" customHeight="1">
      <c r="A57" s="48">
        <v>51</v>
      </c>
      <c r="B57" s="471" t="s">
        <v>25</v>
      </c>
      <c r="C57" s="63" t="s">
        <v>303</v>
      </c>
      <c r="D57" s="291" t="s">
        <v>2025</v>
      </c>
      <c r="E57" s="621" t="s">
        <v>2011</v>
      </c>
      <c r="F57" s="621" t="s">
        <v>2011</v>
      </c>
      <c r="G57" s="44" t="s">
        <v>11</v>
      </c>
      <c r="H57" s="67"/>
      <c r="I57" s="472"/>
      <c r="J57" s="717"/>
      <c r="K57" s="147"/>
    </row>
    <row r="58" spans="1:11" ht="18" customHeight="1">
      <c r="A58" s="48">
        <v>52</v>
      </c>
      <c r="B58" s="164" t="s">
        <v>25</v>
      </c>
      <c r="C58" s="63" t="s">
        <v>303</v>
      </c>
      <c r="D58" s="291" t="s">
        <v>2017</v>
      </c>
      <c r="E58" s="621" t="s">
        <v>2011</v>
      </c>
      <c r="F58" s="621" t="s">
        <v>2011</v>
      </c>
      <c r="G58" s="44" t="s">
        <v>11</v>
      </c>
      <c r="H58" s="67"/>
      <c r="I58" s="34"/>
      <c r="J58" s="770"/>
      <c r="K58" s="147"/>
    </row>
    <row r="59" spans="1:11" ht="18" customHeight="1">
      <c r="A59" s="48">
        <v>53</v>
      </c>
      <c r="B59" s="164" t="s">
        <v>25</v>
      </c>
      <c r="C59" s="63" t="s">
        <v>303</v>
      </c>
      <c r="D59" s="291" t="s">
        <v>1375</v>
      </c>
      <c r="E59" s="621" t="s">
        <v>2008</v>
      </c>
      <c r="F59" s="621" t="s">
        <v>2008</v>
      </c>
      <c r="G59" s="44" t="s">
        <v>11</v>
      </c>
      <c r="H59" s="67"/>
      <c r="I59" s="34"/>
      <c r="J59" s="770"/>
      <c r="K59" s="147"/>
    </row>
    <row r="60" spans="1:11" ht="18" customHeight="1">
      <c r="A60" s="48">
        <v>54</v>
      </c>
      <c r="B60" s="164" t="s">
        <v>25</v>
      </c>
      <c r="C60" s="63" t="s">
        <v>303</v>
      </c>
      <c r="D60" s="291" t="s">
        <v>1376</v>
      </c>
      <c r="E60" s="621" t="s">
        <v>2504</v>
      </c>
      <c r="F60" s="621" t="s">
        <v>2504</v>
      </c>
      <c r="G60" s="44" t="s">
        <v>11</v>
      </c>
      <c r="H60" s="67"/>
      <c r="I60" s="34"/>
      <c r="J60" s="770"/>
      <c r="K60" s="147"/>
    </row>
    <row r="61" spans="1:11" ht="18" customHeight="1">
      <c r="A61" s="48">
        <v>56</v>
      </c>
      <c r="B61" s="164" t="s">
        <v>25</v>
      </c>
      <c r="C61" s="63" t="s">
        <v>303</v>
      </c>
      <c r="D61" s="291" t="s">
        <v>1377</v>
      </c>
      <c r="E61" s="621" t="s">
        <v>2504</v>
      </c>
      <c r="F61" s="621" t="s">
        <v>2504</v>
      </c>
      <c r="G61" s="44" t="s">
        <v>11</v>
      </c>
      <c r="H61" s="67"/>
      <c r="I61" s="34"/>
      <c r="J61" s="770"/>
      <c r="K61" s="147"/>
    </row>
    <row r="62" spans="1:11" ht="18" customHeight="1">
      <c r="A62" s="48">
        <v>57</v>
      </c>
      <c r="B62" s="164" t="s">
        <v>25</v>
      </c>
      <c r="C62" s="63" t="s">
        <v>303</v>
      </c>
      <c r="D62" s="291" t="s">
        <v>999</v>
      </c>
      <c r="E62" s="466" t="s">
        <v>1000</v>
      </c>
      <c r="F62" s="210" t="s">
        <v>1000</v>
      </c>
      <c r="G62" s="44" t="s">
        <v>11</v>
      </c>
      <c r="H62" s="67"/>
      <c r="I62" s="34"/>
      <c r="J62" s="770"/>
      <c r="K62" s="147"/>
    </row>
    <row r="63" spans="1:11" ht="18" customHeight="1">
      <c r="A63" s="48">
        <v>58</v>
      </c>
      <c r="B63" s="164" t="s">
        <v>25</v>
      </c>
      <c r="C63" s="63" t="s">
        <v>303</v>
      </c>
      <c r="D63" s="291" t="s">
        <v>1001</v>
      </c>
      <c r="E63" s="466" t="s">
        <v>1002</v>
      </c>
      <c r="F63" s="210" t="s">
        <v>1002</v>
      </c>
      <c r="G63" s="44" t="s">
        <v>11</v>
      </c>
      <c r="H63" s="67"/>
      <c r="I63" s="34"/>
      <c r="J63" s="770"/>
      <c r="K63" s="147"/>
    </row>
    <row r="64" spans="1:11" ht="18" customHeight="1">
      <c r="A64" s="48">
        <v>59</v>
      </c>
      <c r="B64" s="164" t="s">
        <v>25</v>
      </c>
      <c r="C64" s="63" t="s">
        <v>303</v>
      </c>
      <c r="D64" s="291" t="s">
        <v>1003</v>
      </c>
      <c r="E64" s="466" t="s">
        <v>1004</v>
      </c>
      <c r="F64" s="210" t="s">
        <v>1004</v>
      </c>
      <c r="G64" s="44" t="s">
        <v>11</v>
      </c>
      <c r="H64" s="67"/>
      <c r="I64" s="34"/>
      <c r="J64" s="770"/>
      <c r="K64" s="147"/>
    </row>
    <row r="65" spans="1:11" ht="18" customHeight="1">
      <c r="A65" s="48">
        <v>60</v>
      </c>
      <c r="B65" s="164" t="s">
        <v>25</v>
      </c>
      <c r="C65" s="63" t="s">
        <v>303</v>
      </c>
      <c r="D65" s="291" t="s">
        <v>1005</v>
      </c>
      <c r="E65" s="466" t="s">
        <v>1006</v>
      </c>
      <c r="F65" s="210" t="s">
        <v>1006</v>
      </c>
      <c r="G65" s="628" t="s">
        <v>12</v>
      </c>
      <c r="H65" s="67"/>
      <c r="I65" s="34"/>
      <c r="J65" s="770"/>
      <c r="K65" s="147"/>
    </row>
    <row r="66" spans="1:11" ht="18" customHeight="1">
      <c r="A66" s="48">
        <v>61</v>
      </c>
      <c r="B66" s="164" t="s">
        <v>25</v>
      </c>
      <c r="C66" s="63" t="s">
        <v>303</v>
      </c>
      <c r="D66" s="291" t="s">
        <v>1378</v>
      </c>
      <c r="E66" s="467"/>
      <c r="F66" s="211"/>
      <c r="G66" s="98" t="s">
        <v>6</v>
      </c>
      <c r="H66" s="67"/>
      <c r="I66" s="34"/>
      <c r="J66" s="770"/>
      <c r="K66" s="147"/>
    </row>
    <row r="67" spans="1:11" ht="18" customHeight="1">
      <c r="A67" s="48">
        <v>62</v>
      </c>
      <c r="B67" s="164" t="s">
        <v>25</v>
      </c>
      <c r="C67" s="63" t="s">
        <v>303</v>
      </c>
      <c r="D67" s="291" t="s">
        <v>1379</v>
      </c>
      <c r="E67" s="467"/>
      <c r="F67" s="211"/>
      <c r="G67" s="98" t="s">
        <v>6</v>
      </c>
      <c r="H67" s="67"/>
      <c r="I67" s="34"/>
      <c r="J67" s="770"/>
      <c r="K67" s="147"/>
    </row>
    <row r="68" spans="1:11" ht="18" customHeight="1">
      <c r="A68" s="48">
        <v>63</v>
      </c>
      <c r="B68" s="164" t="s">
        <v>25</v>
      </c>
      <c r="C68" s="63" t="s">
        <v>303</v>
      </c>
      <c r="D68" s="291" t="s">
        <v>1380</v>
      </c>
      <c r="E68" s="467"/>
      <c r="F68" s="211"/>
      <c r="G68" s="98" t="s">
        <v>6</v>
      </c>
      <c r="H68" s="67"/>
      <c r="I68" s="34"/>
      <c r="J68" s="770"/>
      <c r="K68" s="147"/>
    </row>
    <row r="69" spans="1:11" ht="18" customHeight="1">
      <c r="A69" s="48">
        <v>64</v>
      </c>
      <c r="B69" s="164" t="s">
        <v>25</v>
      </c>
      <c r="C69" s="63" t="s">
        <v>303</v>
      </c>
      <c r="D69" s="291" t="s">
        <v>1381</v>
      </c>
      <c r="E69" s="467"/>
      <c r="F69" s="211"/>
      <c r="G69" s="98" t="s">
        <v>6</v>
      </c>
      <c r="H69" s="67"/>
      <c r="I69" s="34"/>
      <c r="J69" s="770"/>
      <c r="K69" s="147"/>
    </row>
    <row r="70" spans="1:11" ht="18" customHeight="1">
      <c r="A70" s="48">
        <v>65</v>
      </c>
      <c r="B70" s="164" t="s">
        <v>25</v>
      </c>
      <c r="C70" s="63" t="s">
        <v>303</v>
      </c>
      <c r="D70" s="291" t="s">
        <v>1382</v>
      </c>
      <c r="E70" s="467"/>
      <c r="F70" s="211"/>
      <c r="G70" s="98" t="s">
        <v>6</v>
      </c>
      <c r="H70" s="67"/>
      <c r="I70" s="34"/>
      <c r="J70" s="770"/>
      <c r="K70" s="147"/>
    </row>
    <row r="71" spans="1:11" ht="18" customHeight="1">
      <c r="A71" s="48">
        <v>66</v>
      </c>
      <c r="B71" s="164" t="s">
        <v>25</v>
      </c>
      <c r="C71" s="63" t="s">
        <v>303</v>
      </c>
      <c r="D71" s="291" t="s">
        <v>1007</v>
      </c>
      <c r="E71" s="467"/>
      <c r="F71" s="211"/>
      <c r="G71" s="44" t="s">
        <v>11</v>
      </c>
      <c r="H71" s="67"/>
      <c r="I71" s="34"/>
      <c r="J71" s="770"/>
      <c r="K71" s="147"/>
    </row>
    <row r="72" spans="1:11" ht="18" customHeight="1">
      <c r="A72" s="48">
        <v>67</v>
      </c>
      <c r="B72" s="164" t="s">
        <v>25</v>
      </c>
      <c r="C72" s="63" t="s">
        <v>303</v>
      </c>
      <c r="D72" s="291" t="s">
        <v>1008</v>
      </c>
      <c r="E72" s="467"/>
      <c r="F72" s="211"/>
      <c r="G72" s="44" t="s">
        <v>11</v>
      </c>
      <c r="H72" s="67"/>
      <c r="I72" s="32" t="s">
        <v>1007</v>
      </c>
      <c r="J72" s="770"/>
      <c r="K72" s="147"/>
    </row>
    <row r="73" spans="1:11" ht="18" customHeight="1">
      <c r="A73" s="48">
        <v>68</v>
      </c>
      <c r="B73" s="164" t="s">
        <v>25</v>
      </c>
      <c r="C73" s="63" t="s">
        <v>303</v>
      </c>
      <c r="D73" s="291" t="s">
        <v>1383</v>
      </c>
      <c r="E73" s="467"/>
      <c r="F73" s="211"/>
      <c r="G73" s="44" t="s">
        <v>11</v>
      </c>
      <c r="H73" s="67"/>
      <c r="I73" s="34"/>
      <c r="J73" s="718"/>
      <c r="K73" s="147"/>
    </row>
    <row r="74" spans="1:11" ht="18" customHeight="1">
      <c r="A74" s="48">
        <v>69</v>
      </c>
      <c r="B74" s="164" t="s">
        <v>25</v>
      </c>
      <c r="C74" s="63" t="s">
        <v>303</v>
      </c>
      <c r="D74" s="25" t="s">
        <v>1009</v>
      </c>
      <c r="E74" s="467"/>
      <c r="F74" s="211"/>
      <c r="G74" s="44" t="s">
        <v>11</v>
      </c>
      <c r="H74" s="67"/>
      <c r="I74" s="34"/>
      <c r="J74" s="484" t="s">
        <v>1471</v>
      </c>
      <c r="K74" s="124"/>
    </row>
    <row r="75" spans="1:11" ht="18" customHeight="1">
      <c r="A75" s="48">
        <v>70</v>
      </c>
      <c r="B75" s="164" t="s">
        <v>25</v>
      </c>
      <c r="C75" s="63" t="s">
        <v>303</v>
      </c>
      <c r="D75" s="25" t="s">
        <v>1010</v>
      </c>
      <c r="E75" s="538" t="s">
        <v>2330</v>
      </c>
      <c r="F75" s="210" t="s">
        <v>1011</v>
      </c>
      <c r="G75" s="44" t="s">
        <v>11</v>
      </c>
      <c r="H75" s="67"/>
      <c r="I75" s="34"/>
      <c r="J75" s="771" t="s">
        <v>1012</v>
      </c>
      <c r="K75" s="767"/>
    </row>
    <row r="76" spans="1:11" ht="18" customHeight="1">
      <c r="A76" s="48">
        <v>71</v>
      </c>
      <c r="B76" s="164" t="s">
        <v>25</v>
      </c>
      <c r="C76" s="63" t="s">
        <v>303</v>
      </c>
      <c r="D76" s="25" t="s">
        <v>1013</v>
      </c>
      <c r="E76" s="538" t="s">
        <v>2331</v>
      </c>
      <c r="F76" s="210" t="s">
        <v>432</v>
      </c>
      <c r="G76" s="626" t="s">
        <v>11</v>
      </c>
      <c r="H76" s="67"/>
      <c r="I76" s="34"/>
      <c r="J76" s="771"/>
      <c r="K76" s="767"/>
    </row>
    <row r="77" spans="1:11" ht="18" customHeight="1">
      <c r="A77" s="48">
        <v>72</v>
      </c>
      <c r="B77" s="164" t="s">
        <v>25</v>
      </c>
      <c r="C77" s="63" t="s">
        <v>303</v>
      </c>
      <c r="D77" s="25" t="s">
        <v>1014</v>
      </c>
      <c r="E77" s="538" t="s">
        <v>2332</v>
      </c>
      <c r="F77" s="622" t="s">
        <v>98</v>
      </c>
      <c r="G77" s="627" t="s">
        <v>11</v>
      </c>
      <c r="H77" s="624"/>
      <c r="I77" s="34"/>
      <c r="J77" s="771"/>
      <c r="K77" s="767"/>
    </row>
    <row r="78" spans="1:11" ht="18" customHeight="1">
      <c r="A78" s="48">
        <v>73</v>
      </c>
      <c r="B78" s="164" t="s">
        <v>25</v>
      </c>
      <c r="C78" s="63" t="s">
        <v>303</v>
      </c>
      <c r="D78" s="25" t="s">
        <v>2434</v>
      </c>
      <c r="E78" s="538" t="s">
        <v>80</v>
      </c>
      <c r="F78" s="622" t="s">
        <v>80</v>
      </c>
      <c r="G78" s="628" t="s">
        <v>12</v>
      </c>
      <c r="H78" s="625" t="s">
        <v>2495</v>
      </c>
      <c r="I78" s="34"/>
      <c r="J78" s="771"/>
      <c r="K78" s="767"/>
    </row>
    <row r="79" spans="1:11" ht="18" customHeight="1">
      <c r="A79" s="48">
        <v>74</v>
      </c>
      <c r="B79" s="164" t="s">
        <v>25</v>
      </c>
      <c r="C79" s="63" t="s">
        <v>303</v>
      </c>
      <c r="D79" s="25" t="s">
        <v>2375</v>
      </c>
      <c r="E79" s="571" t="s">
        <v>2376</v>
      </c>
      <c r="F79" s="623" t="s">
        <v>2340</v>
      </c>
      <c r="G79" s="627" t="s">
        <v>11</v>
      </c>
      <c r="H79" s="624"/>
      <c r="I79" s="34"/>
      <c r="J79" s="771"/>
      <c r="K79" s="767"/>
    </row>
    <row r="80" spans="1:11" ht="18" customHeight="1">
      <c r="A80" s="48">
        <v>75</v>
      </c>
      <c r="B80" s="164" t="s">
        <v>25</v>
      </c>
      <c r="C80" s="63" t="s">
        <v>303</v>
      </c>
      <c r="D80" s="25" t="s">
        <v>1015</v>
      </c>
      <c r="E80" s="538" t="s">
        <v>2333</v>
      </c>
      <c r="F80" s="210" t="s">
        <v>1016</v>
      </c>
      <c r="G80" s="567" t="s">
        <v>11</v>
      </c>
      <c r="H80" s="67"/>
      <c r="I80" s="34"/>
      <c r="J80" s="771"/>
      <c r="K80" s="767"/>
    </row>
    <row r="81" spans="1:11" ht="18" customHeight="1">
      <c r="A81" s="48">
        <v>76</v>
      </c>
      <c r="B81" s="164" t="s">
        <v>25</v>
      </c>
      <c r="C81" s="63" t="s">
        <v>303</v>
      </c>
      <c r="D81" s="25" t="s">
        <v>1017</v>
      </c>
      <c r="E81" s="538" t="s">
        <v>98</v>
      </c>
      <c r="F81" s="210" t="s">
        <v>98</v>
      </c>
      <c r="G81" s="44" t="s">
        <v>11</v>
      </c>
      <c r="H81" s="67"/>
      <c r="I81" s="34"/>
      <c r="J81" s="771"/>
      <c r="K81" s="767"/>
    </row>
    <row r="82" spans="1:11" ht="18" customHeight="1">
      <c r="A82" s="48">
        <v>77</v>
      </c>
      <c r="B82" s="164" t="s">
        <v>25</v>
      </c>
      <c r="C82" s="63" t="s">
        <v>303</v>
      </c>
      <c r="D82" s="25" t="s">
        <v>1018</v>
      </c>
      <c r="E82" s="538" t="s">
        <v>98</v>
      </c>
      <c r="F82" s="210" t="s">
        <v>98</v>
      </c>
      <c r="G82" s="44" t="s">
        <v>11</v>
      </c>
      <c r="H82" s="67"/>
      <c r="I82" s="34"/>
      <c r="J82" s="771"/>
      <c r="K82" s="767"/>
    </row>
    <row r="83" spans="1:11" ht="18" customHeight="1">
      <c r="A83" s="48">
        <v>78</v>
      </c>
      <c r="B83" s="164" t="s">
        <v>25</v>
      </c>
      <c r="C83" s="63" t="s">
        <v>303</v>
      </c>
      <c r="D83" s="25" t="s">
        <v>1019</v>
      </c>
      <c r="E83" s="538" t="s">
        <v>80</v>
      </c>
      <c r="F83" s="210" t="s">
        <v>80</v>
      </c>
      <c r="G83" s="44" t="s">
        <v>11</v>
      </c>
      <c r="H83" s="67"/>
      <c r="I83" s="34"/>
      <c r="J83" s="771"/>
      <c r="K83" s="767"/>
    </row>
    <row r="84" spans="1:11" ht="18" customHeight="1">
      <c r="A84" s="48">
        <v>79</v>
      </c>
      <c r="B84" s="164" t="s">
        <v>25</v>
      </c>
      <c r="C84" s="63" t="s">
        <v>303</v>
      </c>
      <c r="D84" s="25" t="s">
        <v>1020</v>
      </c>
      <c r="E84" s="538" t="s">
        <v>98</v>
      </c>
      <c r="F84" s="210" t="s">
        <v>98</v>
      </c>
      <c r="G84" s="44" t="s">
        <v>11</v>
      </c>
      <c r="H84" s="67"/>
      <c r="I84" s="34"/>
      <c r="J84" s="771"/>
      <c r="K84" s="767"/>
    </row>
    <row r="85" spans="1:11" ht="18" customHeight="1">
      <c r="A85" s="48">
        <v>80</v>
      </c>
      <c r="B85" s="164" t="s">
        <v>25</v>
      </c>
      <c r="C85" s="63" t="s">
        <v>303</v>
      </c>
      <c r="D85" s="25" t="s">
        <v>1021</v>
      </c>
      <c r="E85" s="538" t="s">
        <v>2332</v>
      </c>
      <c r="F85" s="210" t="s">
        <v>98</v>
      </c>
      <c r="G85" s="44" t="s">
        <v>11</v>
      </c>
      <c r="H85" s="67"/>
      <c r="I85" s="34"/>
      <c r="J85" s="771"/>
      <c r="K85" s="767"/>
    </row>
    <row r="86" spans="1:11" ht="18" customHeight="1">
      <c r="A86" s="48">
        <v>81</v>
      </c>
      <c r="B86" s="164" t="s">
        <v>25</v>
      </c>
      <c r="C86" s="63" t="s">
        <v>303</v>
      </c>
      <c r="D86" s="25" t="s">
        <v>1022</v>
      </c>
      <c r="E86" s="538" t="s">
        <v>2334</v>
      </c>
      <c r="F86" s="210" t="s">
        <v>80</v>
      </c>
      <c r="G86" s="44" t="s">
        <v>11</v>
      </c>
      <c r="H86" s="67"/>
      <c r="I86" s="34"/>
      <c r="J86" s="771"/>
      <c r="K86" s="767"/>
    </row>
    <row r="87" spans="1:11" ht="18" customHeight="1">
      <c r="A87" s="48">
        <v>82</v>
      </c>
      <c r="B87" s="164" t="s">
        <v>25</v>
      </c>
      <c r="C87" s="63" t="s">
        <v>303</v>
      </c>
      <c r="D87" s="25" t="s">
        <v>1023</v>
      </c>
      <c r="E87" s="538" t="s">
        <v>98</v>
      </c>
      <c r="F87" s="210" t="s">
        <v>98</v>
      </c>
      <c r="G87" s="44" t="s">
        <v>11</v>
      </c>
      <c r="H87" s="67"/>
      <c r="I87" s="34"/>
      <c r="J87" s="771"/>
      <c r="K87" s="767"/>
    </row>
    <row r="88" spans="1:11" ht="18" customHeight="1">
      <c r="A88" s="48">
        <v>83</v>
      </c>
      <c r="B88" s="164" t="s">
        <v>25</v>
      </c>
      <c r="C88" s="63" t="s">
        <v>303</v>
      </c>
      <c r="D88" s="25" t="s">
        <v>1024</v>
      </c>
      <c r="E88" s="538" t="s">
        <v>2332</v>
      </c>
      <c r="F88" s="210" t="s">
        <v>98</v>
      </c>
      <c r="G88" s="44" t="s">
        <v>11</v>
      </c>
      <c r="H88" s="67"/>
      <c r="I88" s="34"/>
      <c r="J88" s="771"/>
      <c r="K88" s="767"/>
    </row>
    <row r="89" spans="1:11" ht="18" customHeight="1">
      <c r="A89" s="48">
        <v>84</v>
      </c>
      <c r="B89" s="164" t="s">
        <v>25</v>
      </c>
      <c r="C89" s="63" t="s">
        <v>303</v>
      </c>
      <c r="D89" s="25" t="s">
        <v>1025</v>
      </c>
      <c r="E89" s="538" t="s">
        <v>2334</v>
      </c>
      <c r="F89" s="210" t="s">
        <v>80</v>
      </c>
      <c r="G89" s="44" t="s">
        <v>11</v>
      </c>
      <c r="H89" s="67"/>
      <c r="I89" s="34"/>
      <c r="J89" s="771"/>
      <c r="K89" s="767"/>
    </row>
    <row r="90" spans="1:11" ht="18" customHeight="1">
      <c r="A90" s="48">
        <v>85</v>
      </c>
      <c r="B90" s="164" t="s">
        <v>25</v>
      </c>
      <c r="C90" s="63" t="s">
        <v>303</v>
      </c>
      <c r="D90" s="25" t="s">
        <v>1026</v>
      </c>
      <c r="E90" s="538" t="s">
        <v>2335</v>
      </c>
      <c r="F90" s="210" t="s">
        <v>107</v>
      </c>
      <c r="G90" s="44" t="s">
        <v>11</v>
      </c>
      <c r="H90" s="67"/>
      <c r="I90" s="34"/>
      <c r="J90" s="771"/>
      <c r="K90" s="767"/>
    </row>
    <row r="91" spans="1:11" ht="18" customHeight="1">
      <c r="A91" s="48">
        <v>86</v>
      </c>
      <c r="B91" s="164" t="s">
        <v>25</v>
      </c>
      <c r="C91" s="63" t="s">
        <v>303</v>
      </c>
      <c r="D91" s="25" t="s">
        <v>1027</v>
      </c>
      <c r="E91" s="538" t="s">
        <v>2332</v>
      </c>
      <c r="F91" s="210" t="s">
        <v>98</v>
      </c>
      <c r="G91" s="44" t="s">
        <v>11</v>
      </c>
      <c r="H91" s="67"/>
      <c r="I91" s="34"/>
      <c r="J91" s="771"/>
      <c r="K91" s="767"/>
    </row>
    <row r="92" spans="1:11" ht="18" customHeight="1">
      <c r="A92" s="48">
        <v>87</v>
      </c>
      <c r="B92" s="164" t="s">
        <v>25</v>
      </c>
      <c r="C92" s="63" t="s">
        <v>303</v>
      </c>
      <c r="D92" s="25" t="s">
        <v>1028</v>
      </c>
      <c r="E92" s="541" t="s">
        <v>2336</v>
      </c>
      <c r="F92" s="210" t="s">
        <v>1029</v>
      </c>
      <c r="G92" s="44" t="s">
        <v>11</v>
      </c>
      <c r="H92" s="67"/>
      <c r="I92" s="34"/>
      <c r="J92" s="771"/>
      <c r="K92" s="767"/>
    </row>
    <row r="93" spans="1:11" ht="18" customHeight="1">
      <c r="A93" s="48">
        <v>88</v>
      </c>
      <c r="B93" s="164" t="s">
        <v>25</v>
      </c>
      <c r="C93" s="63" t="s">
        <v>303</v>
      </c>
      <c r="D93" s="25" t="s">
        <v>1030</v>
      </c>
      <c r="E93" s="541" t="s">
        <v>2332</v>
      </c>
      <c r="F93" s="210" t="s">
        <v>98</v>
      </c>
      <c r="G93" s="44" t="s">
        <v>11</v>
      </c>
      <c r="H93" s="67"/>
      <c r="I93" s="34"/>
      <c r="J93" s="771"/>
      <c r="K93" s="767"/>
    </row>
    <row r="94" spans="1:11" ht="18" customHeight="1">
      <c r="A94" s="48">
        <v>89</v>
      </c>
      <c r="B94" s="164" t="s">
        <v>25</v>
      </c>
      <c r="C94" s="63" t="s">
        <v>303</v>
      </c>
      <c r="D94" s="25" t="s">
        <v>1031</v>
      </c>
      <c r="E94" s="541" t="s">
        <v>2332</v>
      </c>
      <c r="F94" s="210" t="s">
        <v>98</v>
      </c>
      <c r="G94" s="44" t="s">
        <v>11</v>
      </c>
      <c r="H94" s="67"/>
      <c r="I94" s="34"/>
      <c r="J94" s="771"/>
      <c r="K94" s="767"/>
    </row>
    <row r="95" spans="1:11" ht="18" customHeight="1">
      <c r="A95" s="48">
        <v>90</v>
      </c>
      <c r="B95" s="164" t="s">
        <v>25</v>
      </c>
      <c r="C95" s="63" t="s">
        <v>303</v>
      </c>
      <c r="D95" s="25" t="s">
        <v>1032</v>
      </c>
      <c r="E95" s="541" t="s">
        <v>80</v>
      </c>
      <c r="F95" s="210" t="s">
        <v>80</v>
      </c>
      <c r="G95" s="44" t="s">
        <v>11</v>
      </c>
      <c r="H95" s="67"/>
      <c r="I95" s="34"/>
      <c r="J95" s="771"/>
      <c r="K95" s="767"/>
    </row>
    <row r="96" spans="1:11" ht="18" customHeight="1">
      <c r="A96" s="48">
        <v>91</v>
      </c>
      <c r="B96" s="164" t="s">
        <v>25</v>
      </c>
      <c r="C96" s="63" t="s">
        <v>303</v>
      </c>
      <c r="D96" s="25" t="s">
        <v>1033</v>
      </c>
      <c r="E96" s="541" t="s">
        <v>2335</v>
      </c>
      <c r="F96" s="210" t="s">
        <v>107</v>
      </c>
      <c r="G96" s="44" t="s">
        <v>11</v>
      </c>
      <c r="H96" s="67"/>
      <c r="I96" s="34"/>
      <c r="J96" s="771"/>
      <c r="K96" s="767"/>
    </row>
    <row r="97" spans="1:11" ht="18" customHeight="1">
      <c r="A97" s="48">
        <v>92</v>
      </c>
      <c r="B97" s="164" t="s">
        <v>25</v>
      </c>
      <c r="C97" s="63" t="s">
        <v>303</v>
      </c>
      <c r="D97" s="25" t="s">
        <v>1034</v>
      </c>
      <c r="E97" s="541" t="s">
        <v>2332</v>
      </c>
      <c r="F97" s="210" t="s">
        <v>98</v>
      </c>
      <c r="G97" s="44" t="s">
        <v>11</v>
      </c>
      <c r="H97" s="67"/>
      <c r="I97" s="34"/>
      <c r="J97" s="771"/>
      <c r="K97" s="767"/>
    </row>
    <row r="98" spans="1:11" ht="18" customHeight="1">
      <c r="A98" s="48">
        <v>93</v>
      </c>
      <c r="B98" s="164" t="s">
        <v>25</v>
      </c>
      <c r="C98" s="63" t="s">
        <v>303</v>
      </c>
      <c r="D98" s="25" t="s">
        <v>1035</v>
      </c>
      <c r="E98" s="541" t="s">
        <v>2334</v>
      </c>
      <c r="F98" s="210" t="s">
        <v>80</v>
      </c>
      <c r="G98" s="44" t="s">
        <v>11</v>
      </c>
      <c r="H98" s="67"/>
      <c r="I98" s="34"/>
      <c r="J98" s="771"/>
      <c r="K98" s="767"/>
    </row>
    <row r="99" spans="1:11" ht="18" customHeight="1">
      <c r="A99" s="48">
        <v>94</v>
      </c>
      <c r="B99" s="164" t="s">
        <v>25</v>
      </c>
      <c r="C99" s="63" t="s">
        <v>303</v>
      </c>
      <c r="D99" s="25" t="s">
        <v>1036</v>
      </c>
      <c r="E99" s="541" t="s">
        <v>80</v>
      </c>
      <c r="F99" s="210" t="s">
        <v>80</v>
      </c>
      <c r="G99" s="44" t="s">
        <v>11</v>
      </c>
      <c r="H99" s="67"/>
      <c r="I99" s="34"/>
      <c r="J99" s="771"/>
      <c r="K99" s="767"/>
    </row>
    <row r="100" spans="1:11" ht="18" customHeight="1">
      <c r="A100" s="48">
        <v>95</v>
      </c>
      <c r="B100" s="164" t="s">
        <v>25</v>
      </c>
      <c r="C100" s="63" t="s">
        <v>303</v>
      </c>
      <c r="D100" s="25" t="s">
        <v>1037</v>
      </c>
      <c r="E100" s="541" t="s">
        <v>80</v>
      </c>
      <c r="F100" s="210" t="s">
        <v>80</v>
      </c>
      <c r="G100" s="44" t="s">
        <v>11</v>
      </c>
      <c r="H100" s="67"/>
      <c r="I100" s="34"/>
      <c r="J100" s="771"/>
      <c r="K100" s="767"/>
    </row>
    <row r="101" spans="1:11" ht="18" customHeight="1">
      <c r="A101" s="48">
        <v>96</v>
      </c>
      <c r="B101" s="164" t="s">
        <v>25</v>
      </c>
      <c r="C101" s="63" t="s">
        <v>303</v>
      </c>
      <c r="D101" s="25" t="s">
        <v>1038</v>
      </c>
      <c r="E101" s="541" t="s">
        <v>2337</v>
      </c>
      <c r="F101" s="210" t="s">
        <v>1039</v>
      </c>
      <c r="G101" s="44" t="s">
        <v>11</v>
      </c>
      <c r="H101" s="67"/>
      <c r="I101" s="34"/>
      <c r="J101" s="771"/>
      <c r="K101" s="767"/>
    </row>
    <row r="102" spans="1:11" ht="18" customHeight="1">
      <c r="A102" s="48">
        <v>97</v>
      </c>
      <c r="B102" s="164" t="s">
        <v>25</v>
      </c>
      <c r="C102" s="63" t="s">
        <v>303</v>
      </c>
      <c r="D102" s="25" t="s">
        <v>2377</v>
      </c>
      <c r="E102" s="571" t="s">
        <v>2339</v>
      </c>
      <c r="F102" s="571" t="s">
        <v>2378</v>
      </c>
      <c r="G102" s="44" t="s">
        <v>11</v>
      </c>
      <c r="H102" s="67"/>
      <c r="I102" s="34"/>
      <c r="J102" s="771"/>
      <c r="K102" s="767"/>
    </row>
    <row r="103" spans="1:11" ht="18" customHeight="1">
      <c r="A103" s="48">
        <v>98</v>
      </c>
      <c r="B103" s="164" t="s">
        <v>25</v>
      </c>
      <c r="C103" s="63" t="s">
        <v>303</v>
      </c>
      <c r="D103" s="25" t="s">
        <v>1040</v>
      </c>
      <c r="E103" s="541" t="s">
        <v>2338</v>
      </c>
      <c r="F103" s="210" t="s">
        <v>92</v>
      </c>
      <c r="G103" s="44" t="s">
        <v>11</v>
      </c>
      <c r="H103" s="67"/>
      <c r="I103" s="34"/>
      <c r="J103" s="771"/>
      <c r="K103" s="767"/>
    </row>
    <row r="104" spans="1:11" ht="18" customHeight="1">
      <c r="A104" s="48">
        <v>99</v>
      </c>
      <c r="B104" s="164" t="s">
        <v>25</v>
      </c>
      <c r="C104" s="63" t="s">
        <v>303</v>
      </c>
      <c r="D104" s="25" t="s">
        <v>1041</v>
      </c>
      <c r="E104" s="541" t="s">
        <v>2332</v>
      </c>
      <c r="F104" s="210" t="s">
        <v>98</v>
      </c>
      <c r="G104" s="44" t="s">
        <v>11</v>
      </c>
      <c r="H104" s="67"/>
      <c r="I104" s="34"/>
      <c r="J104" s="771"/>
      <c r="K104" s="767"/>
    </row>
    <row r="105" spans="1:11" ht="18" customHeight="1">
      <c r="A105" s="48">
        <v>100</v>
      </c>
      <c r="B105" s="164" t="s">
        <v>25</v>
      </c>
      <c r="C105" s="63" t="s">
        <v>303</v>
      </c>
      <c r="D105" s="25" t="s">
        <v>1042</v>
      </c>
      <c r="E105" s="541" t="s">
        <v>80</v>
      </c>
      <c r="F105" s="210" t="s">
        <v>80</v>
      </c>
      <c r="G105" s="44" t="s">
        <v>11</v>
      </c>
      <c r="H105" s="67"/>
      <c r="I105" s="34"/>
      <c r="J105" s="771"/>
      <c r="K105" s="767"/>
    </row>
    <row r="106" spans="1:11" ht="18" customHeight="1">
      <c r="A106" s="48">
        <v>101</v>
      </c>
      <c r="B106" s="164" t="s">
        <v>25</v>
      </c>
      <c r="C106" s="63" t="s">
        <v>303</v>
      </c>
      <c r="D106" s="25" t="s">
        <v>1043</v>
      </c>
      <c r="E106" s="467"/>
      <c r="F106" s="211"/>
      <c r="G106" s="44" t="s">
        <v>11</v>
      </c>
      <c r="H106" s="67"/>
      <c r="I106" s="34"/>
      <c r="J106" s="771"/>
      <c r="K106" s="767"/>
    </row>
    <row r="107" spans="1:11" ht="18" customHeight="1">
      <c r="A107" s="48">
        <v>102</v>
      </c>
      <c r="B107" s="164" t="s">
        <v>25</v>
      </c>
      <c r="C107" s="63" t="s">
        <v>303</v>
      </c>
      <c r="D107" s="25" t="s">
        <v>1044</v>
      </c>
      <c r="E107" s="467"/>
      <c r="F107" s="211"/>
      <c r="G107" s="44" t="s">
        <v>11</v>
      </c>
      <c r="H107" s="67"/>
      <c r="I107" s="34"/>
      <c r="J107" s="771"/>
      <c r="K107" s="767"/>
    </row>
    <row r="108" spans="1:11" ht="18" customHeight="1">
      <c r="A108" s="48">
        <v>103</v>
      </c>
      <c r="B108" s="164" t="s">
        <v>25</v>
      </c>
      <c r="C108" s="63" t="s">
        <v>303</v>
      </c>
      <c r="D108" s="25" t="s">
        <v>1045</v>
      </c>
      <c r="E108" s="467"/>
      <c r="F108" s="211"/>
      <c r="G108" s="44" t="s">
        <v>11</v>
      </c>
      <c r="H108" s="67"/>
      <c r="I108" s="34"/>
      <c r="J108" s="771"/>
      <c r="K108" s="767"/>
    </row>
    <row r="109" spans="1:11" ht="18" customHeight="1">
      <c r="A109" s="48">
        <v>104</v>
      </c>
      <c r="B109" s="164" t="s">
        <v>25</v>
      </c>
      <c r="C109" s="63" t="s">
        <v>303</v>
      </c>
      <c r="D109" s="25" t="s">
        <v>1046</v>
      </c>
      <c r="E109" s="467"/>
      <c r="F109" s="211"/>
      <c r="G109" s="44" t="s">
        <v>11</v>
      </c>
      <c r="H109" s="67"/>
      <c r="I109" s="34"/>
      <c r="J109" s="771"/>
      <c r="K109" s="767"/>
    </row>
    <row r="110" spans="1:11" ht="18" customHeight="1">
      <c r="A110" s="48">
        <v>105</v>
      </c>
      <c r="B110" s="164" t="s">
        <v>25</v>
      </c>
      <c r="C110" s="63" t="s">
        <v>303</v>
      </c>
      <c r="D110" s="25" t="s">
        <v>1047</v>
      </c>
      <c r="E110" s="467"/>
      <c r="F110" s="211"/>
      <c r="G110" s="44" t="s">
        <v>11</v>
      </c>
      <c r="H110" s="67"/>
      <c r="I110" s="34"/>
      <c r="J110" s="771"/>
      <c r="K110" s="767"/>
    </row>
    <row r="111" spans="1:11" ht="18" customHeight="1">
      <c r="A111" s="48">
        <v>106</v>
      </c>
      <c r="B111" s="164" t="s">
        <v>25</v>
      </c>
      <c r="C111" s="63" t="s">
        <v>303</v>
      </c>
      <c r="D111" s="25" t="s">
        <v>1048</v>
      </c>
      <c r="E111" s="467"/>
      <c r="F111" s="211"/>
      <c r="G111" s="44" t="s">
        <v>11</v>
      </c>
      <c r="H111" s="67"/>
      <c r="I111" s="34"/>
      <c r="J111" s="771"/>
      <c r="K111" s="767"/>
    </row>
    <row r="112" spans="1:11" ht="18" customHeight="1">
      <c r="A112" s="48">
        <v>107</v>
      </c>
      <c r="B112" s="164" t="s">
        <v>25</v>
      </c>
      <c r="C112" s="63" t="s">
        <v>303</v>
      </c>
      <c r="D112" s="25" t="s">
        <v>1049</v>
      </c>
      <c r="E112" s="467"/>
      <c r="F112" s="211"/>
      <c r="G112" s="44" t="s">
        <v>11</v>
      </c>
      <c r="H112" s="67"/>
      <c r="I112" s="32" t="s">
        <v>1050</v>
      </c>
      <c r="J112" s="771"/>
      <c r="K112" s="767"/>
    </row>
    <row r="113" spans="1:11" ht="18" customHeight="1">
      <c r="A113" s="48">
        <v>108</v>
      </c>
      <c r="B113" s="164" t="s">
        <v>25</v>
      </c>
      <c r="C113" s="63" t="s">
        <v>303</v>
      </c>
      <c r="D113" s="25" t="s">
        <v>1051</v>
      </c>
      <c r="E113" s="467"/>
      <c r="F113" s="211"/>
      <c r="G113" s="44" t="s">
        <v>11</v>
      </c>
      <c r="H113" s="67"/>
      <c r="I113" s="34"/>
      <c r="J113" s="484" t="s">
        <v>1471</v>
      </c>
      <c r="K113" s="124"/>
    </row>
    <row r="114" spans="1:11" ht="18" customHeight="1">
      <c r="A114" s="48">
        <v>109</v>
      </c>
      <c r="B114" s="164" t="s">
        <v>25</v>
      </c>
      <c r="C114" s="63" t="s">
        <v>303</v>
      </c>
      <c r="D114" s="25" t="s">
        <v>1472</v>
      </c>
      <c r="E114" s="467"/>
      <c r="F114" s="211"/>
      <c r="G114" s="369" t="s">
        <v>11</v>
      </c>
      <c r="H114" s="67"/>
      <c r="I114" s="34"/>
      <c r="J114" s="484" t="s">
        <v>2100</v>
      </c>
      <c r="K114" s="124"/>
    </row>
    <row r="115" spans="1:11" ht="16.5" customHeight="1">
      <c r="A115" s="48">
        <v>110</v>
      </c>
      <c r="B115" s="164" t="s">
        <v>25</v>
      </c>
      <c r="C115" s="63" t="s">
        <v>303</v>
      </c>
      <c r="D115" s="25" t="s">
        <v>298</v>
      </c>
      <c r="E115" s="467"/>
      <c r="F115" s="211"/>
      <c r="G115" s="369" t="s">
        <v>11</v>
      </c>
      <c r="H115" s="67"/>
      <c r="I115" s="34"/>
      <c r="J115" s="484" t="s">
        <v>1473</v>
      </c>
      <c r="K115" s="124"/>
    </row>
    <row r="116" spans="1:11" ht="16.5" customHeight="1">
      <c r="A116" s="48">
        <v>111</v>
      </c>
      <c r="B116" s="164" t="s">
        <v>25</v>
      </c>
      <c r="C116" s="63" t="s">
        <v>303</v>
      </c>
      <c r="D116" s="25" t="s">
        <v>1052</v>
      </c>
      <c r="E116" s="467"/>
      <c r="F116" s="211"/>
      <c r="G116" s="369" t="s">
        <v>11</v>
      </c>
      <c r="H116" s="67"/>
      <c r="I116" s="32" t="s">
        <v>298</v>
      </c>
      <c r="J116" s="484"/>
      <c r="K116" s="124"/>
    </row>
    <row r="117" spans="1:11" ht="16.5" customHeight="1">
      <c r="A117" s="48">
        <v>112</v>
      </c>
      <c r="B117" s="164" t="s">
        <v>25</v>
      </c>
      <c r="C117" s="63" t="s">
        <v>303</v>
      </c>
      <c r="D117" s="25" t="s">
        <v>1053</v>
      </c>
      <c r="E117" s="467"/>
      <c r="F117" s="211"/>
      <c r="G117" s="369" t="s">
        <v>11</v>
      </c>
      <c r="H117" s="67"/>
      <c r="I117" s="32" t="s">
        <v>1053</v>
      </c>
      <c r="J117" s="484" t="s">
        <v>2099</v>
      </c>
      <c r="K117" s="124"/>
    </row>
    <row r="118" spans="1:11" ht="16.5" customHeight="1">
      <c r="A118" s="48">
        <v>113</v>
      </c>
      <c r="B118" s="164" t="s">
        <v>25</v>
      </c>
      <c r="C118" s="63" t="s">
        <v>303</v>
      </c>
      <c r="D118" s="25" t="s">
        <v>1384</v>
      </c>
      <c r="E118" s="572" t="s">
        <v>1054</v>
      </c>
      <c r="F118" s="210" t="s">
        <v>1054</v>
      </c>
      <c r="G118" s="369" t="s">
        <v>11</v>
      </c>
      <c r="H118" s="67"/>
      <c r="I118" s="34"/>
      <c r="J118" s="716" t="s">
        <v>2101</v>
      </c>
      <c r="K118" s="124"/>
    </row>
    <row r="119" spans="1:11" ht="16.5" customHeight="1">
      <c r="A119" s="48">
        <v>114</v>
      </c>
      <c r="B119" s="164" t="s">
        <v>25</v>
      </c>
      <c r="C119" s="63" t="s">
        <v>303</v>
      </c>
      <c r="D119" s="25" t="s">
        <v>1385</v>
      </c>
      <c r="E119" s="572" t="s">
        <v>2341</v>
      </c>
      <c r="F119" s="210" t="s">
        <v>1055</v>
      </c>
      <c r="G119" s="369" t="s">
        <v>11</v>
      </c>
      <c r="H119" s="67"/>
      <c r="I119" s="34"/>
      <c r="J119" s="770"/>
      <c r="K119" s="124"/>
    </row>
    <row r="120" spans="1:11" ht="16.5" customHeight="1">
      <c r="A120" s="48">
        <v>115</v>
      </c>
      <c r="B120" s="164" t="s">
        <v>25</v>
      </c>
      <c r="C120" s="63" t="s">
        <v>303</v>
      </c>
      <c r="D120" s="25" t="s">
        <v>1386</v>
      </c>
      <c r="E120" s="573" t="s">
        <v>2342</v>
      </c>
      <c r="F120" s="210" t="s">
        <v>1056</v>
      </c>
      <c r="G120" s="369" t="s">
        <v>11</v>
      </c>
      <c r="H120" s="67"/>
      <c r="I120" s="34"/>
      <c r="J120" s="770"/>
      <c r="K120" s="124"/>
    </row>
    <row r="121" spans="1:11" ht="16.5" customHeight="1">
      <c r="A121" s="48">
        <v>116</v>
      </c>
      <c r="B121" s="164" t="s">
        <v>25</v>
      </c>
      <c r="C121" s="63" t="s">
        <v>303</v>
      </c>
      <c r="D121" s="25" t="s">
        <v>1387</v>
      </c>
      <c r="E121" s="572" t="s">
        <v>2343</v>
      </c>
      <c r="F121" s="210" t="s">
        <v>1054</v>
      </c>
      <c r="G121" s="369" t="s">
        <v>11</v>
      </c>
      <c r="H121" s="67"/>
      <c r="I121" s="34"/>
      <c r="J121" s="770"/>
      <c r="K121" s="124"/>
    </row>
    <row r="122" spans="1:11" ht="16.5" customHeight="1">
      <c r="A122" s="48">
        <v>117</v>
      </c>
      <c r="B122" s="164" t="s">
        <v>25</v>
      </c>
      <c r="C122" s="63" t="s">
        <v>303</v>
      </c>
      <c r="D122" s="25" t="s">
        <v>1388</v>
      </c>
      <c r="E122" s="572" t="s">
        <v>996</v>
      </c>
      <c r="F122" s="210" t="s">
        <v>996</v>
      </c>
      <c r="G122" s="369" t="s">
        <v>11</v>
      </c>
      <c r="H122" s="67"/>
      <c r="I122" s="34"/>
      <c r="J122" s="770"/>
      <c r="K122" s="124"/>
    </row>
    <row r="123" spans="1:11" ht="16.5" customHeight="1">
      <c r="A123" s="48">
        <v>118</v>
      </c>
      <c r="B123" s="164" t="s">
        <v>25</v>
      </c>
      <c r="C123" s="63" t="s">
        <v>303</v>
      </c>
      <c r="D123" s="25" t="s">
        <v>1389</v>
      </c>
      <c r="E123" s="572" t="s">
        <v>2344</v>
      </c>
      <c r="F123" s="210" t="s">
        <v>1056</v>
      </c>
      <c r="G123" s="369" t="s">
        <v>11</v>
      </c>
      <c r="H123" s="67"/>
      <c r="I123" s="34"/>
      <c r="J123" s="770"/>
      <c r="K123" s="124"/>
    </row>
    <row r="124" spans="1:11" ht="16.5" customHeight="1">
      <c r="A124" s="48">
        <v>119</v>
      </c>
      <c r="B124" s="164" t="s">
        <v>25</v>
      </c>
      <c r="C124" s="63" t="s">
        <v>303</v>
      </c>
      <c r="D124" s="25" t="s">
        <v>1390</v>
      </c>
      <c r="E124" s="572" t="s">
        <v>2345</v>
      </c>
      <c r="F124" s="210" t="s">
        <v>1057</v>
      </c>
      <c r="G124" s="369" t="s">
        <v>11</v>
      </c>
      <c r="H124" s="67"/>
      <c r="I124" s="34"/>
      <c r="J124" s="770"/>
      <c r="K124" s="124"/>
    </row>
    <row r="125" spans="1:11" ht="16.5" customHeight="1">
      <c r="A125" s="48">
        <v>120</v>
      </c>
      <c r="B125" s="164" t="s">
        <v>25</v>
      </c>
      <c r="C125" s="63" t="s">
        <v>303</v>
      </c>
      <c r="D125" s="25" t="s">
        <v>1391</v>
      </c>
      <c r="E125" s="572" t="s">
        <v>997</v>
      </c>
      <c r="F125" s="210" t="s">
        <v>997</v>
      </c>
      <c r="G125" s="369" t="s">
        <v>11</v>
      </c>
      <c r="H125" s="67"/>
      <c r="I125" s="34"/>
      <c r="J125" s="770"/>
      <c r="K125" s="124"/>
    </row>
    <row r="126" spans="1:11" ht="16.5" customHeight="1">
      <c r="A126" s="48">
        <v>121</v>
      </c>
      <c r="B126" s="164" t="s">
        <v>25</v>
      </c>
      <c r="C126" s="63" t="s">
        <v>303</v>
      </c>
      <c r="D126" s="25" t="s">
        <v>1392</v>
      </c>
      <c r="E126" s="572" t="s">
        <v>2346</v>
      </c>
      <c r="F126" s="210" t="s">
        <v>998</v>
      </c>
      <c r="G126" s="369" t="s">
        <v>11</v>
      </c>
      <c r="H126" s="67"/>
      <c r="I126" s="34"/>
      <c r="J126" s="770"/>
      <c r="K126" s="124"/>
    </row>
    <row r="127" spans="1:11" ht="16.5" customHeight="1">
      <c r="A127" s="48">
        <v>122</v>
      </c>
      <c r="B127" s="164" t="s">
        <v>25</v>
      </c>
      <c r="C127" s="63" t="s">
        <v>303</v>
      </c>
      <c r="D127" s="25" t="s">
        <v>1393</v>
      </c>
      <c r="E127" s="572" t="s">
        <v>995</v>
      </c>
      <c r="F127" s="210" t="s">
        <v>995</v>
      </c>
      <c r="G127" s="369" t="s">
        <v>11</v>
      </c>
      <c r="H127" s="67"/>
      <c r="I127" s="34"/>
      <c r="J127" s="770"/>
      <c r="K127" s="124"/>
    </row>
    <row r="128" spans="1:11" ht="16.5" customHeight="1">
      <c r="A128" s="48">
        <v>123</v>
      </c>
      <c r="B128" s="164" t="s">
        <v>25</v>
      </c>
      <c r="C128" s="63" t="s">
        <v>303</v>
      </c>
      <c r="D128" s="25" t="s">
        <v>1394</v>
      </c>
      <c r="E128" s="572" t="s">
        <v>1058</v>
      </c>
      <c r="F128" s="210" t="s">
        <v>1058</v>
      </c>
      <c r="G128" s="369" t="s">
        <v>11</v>
      </c>
      <c r="H128" s="67"/>
      <c r="I128" s="34"/>
      <c r="J128" s="770"/>
      <c r="K128" s="124"/>
    </row>
    <row r="129" spans="1:11" ht="16.5" customHeight="1">
      <c r="A129" s="48">
        <v>124</v>
      </c>
      <c r="B129" s="164" t="s">
        <v>25</v>
      </c>
      <c r="C129" s="63" t="s">
        <v>303</v>
      </c>
      <c r="D129" s="25" t="s">
        <v>1395</v>
      </c>
      <c r="E129" s="572" t="s">
        <v>1059</v>
      </c>
      <c r="F129" s="210" t="s">
        <v>1059</v>
      </c>
      <c r="G129" s="369" t="s">
        <v>11</v>
      </c>
      <c r="H129" s="67"/>
      <c r="I129" s="34"/>
      <c r="J129" s="770"/>
      <c r="K129" s="124"/>
    </row>
    <row r="130" spans="1:11" ht="16.5" customHeight="1">
      <c r="A130" s="48">
        <v>125</v>
      </c>
      <c r="B130" s="164" t="s">
        <v>25</v>
      </c>
      <c r="C130" s="63" t="s">
        <v>303</v>
      </c>
      <c r="D130" s="25" t="s">
        <v>1396</v>
      </c>
      <c r="E130" s="572" t="s">
        <v>1059</v>
      </c>
      <c r="F130" s="210" t="s">
        <v>1059</v>
      </c>
      <c r="G130" s="369" t="s">
        <v>11</v>
      </c>
      <c r="H130" s="67"/>
      <c r="I130" s="34"/>
      <c r="J130" s="770"/>
      <c r="K130" s="124"/>
    </row>
    <row r="131" spans="1:11" ht="16.5" customHeight="1">
      <c r="A131" s="48">
        <v>126</v>
      </c>
      <c r="B131" s="164" t="s">
        <v>25</v>
      </c>
      <c r="C131" s="63" t="s">
        <v>303</v>
      </c>
      <c r="D131" s="25" t="s">
        <v>1397</v>
      </c>
      <c r="E131" s="572" t="s">
        <v>994</v>
      </c>
      <c r="F131" s="210" t="s">
        <v>994</v>
      </c>
      <c r="G131" s="369" t="s">
        <v>11</v>
      </c>
      <c r="H131" s="67"/>
      <c r="I131" s="34"/>
      <c r="J131" s="770"/>
      <c r="K131" s="124"/>
    </row>
    <row r="132" spans="1:11" ht="16.5" customHeight="1">
      <c r="A132" s="48">
        <v>127</v>
      </c>
      <c r="B132" s="164" t="s">
        <v>25</v>
      </c>
      <c r="C132" s="63" t="s">
        <v>303</v>
      </c>
      <c r="D132" s="25" t="s">
        <v>1398</v>
      </c>
      <c r="E132" s="572" t="s">
        <v>996</v>
      </c>
      <c r="F132" s="210" t="s">
        <v>996</v>
      </c>
      <c r="G132" s="369" t="s">
        <v>11</v>
      </c>
      <c r="H132" s="67"/>
      <c r="I132" s="34"/>
      <c r="J132" s="770"/>
      <c r="K132" s="124"/>
    </row>
    <row r="133" spans="1:11" ht="16.5" customHeight="1">
      <c r="A133" s="48">
        <v>128</v>
      </c>
      <c r="B133" s="164" t="s">
        <v>25</v>
      </c>
      <c r="C133" s="63" t="s">
        <v>303</v>
      </c>
      <c r="D133" s="25" t="s">
        <v>1399</v>
      </c>
      <c r="E133" s="572" t="s">
        <v>1058</v>
      </c>
      <c r="F133" s="210" t="s">
        <v>1058</v>
      </c>
      <c r="G133" s="369" t="s">
        <v>11</v>
      </c>
      <c r="H133" s="67"/>
      <c r="I133" s="34"/>
      <c r="J133" s="770"/>
      <c r="K133" s="124"/>
    </row>
    <row r="134" spans="1:11" ht="16.5" customHeight="1">
      <c r="A134" s="48">
        <v>129</v>
      </c>
      <c r="B134" s="164" t="s">
        <v>25</v>
      </c>
      <c r="C134" s="63" t="s">
        <v>303</v>
      </c>
      <c r="D134" s="25" t="s">
        <v>1400</v>
      </c>
      <c r="E134" s="572" t="s">
        <v>1059</v>
      </c>
      <c r="F134" s="210" t="s">
        <v>1059</v>
      </c>
      <c r="G134" s="369" t="s">
        <v>11</v>
      </c>
      <c r="H134" s="67"/>
      <c r="I134" s="34"/>
      <c r="J134" s="718"/>
      <c r="K134" s="124"/>
    </row>
    <row r="135" spans="1:11" ht="16.5" customHeight="1">
      <c r="A135" s="48">
        <v>130</v>
      </c>
      <c r="B135" s="164" t="s">
        <v>25</v>
      </c>
      <c r="C135" s="63" t="s">
        <v>303</v>
      </c>
      <c r="D135" s="25" t="s">
        <v>1060</v>
      </c>
      <c r="E135" s="467"/>
      <c r="F135" s="211"/>
      <c r="G135" s="369" t="s">
        <v>11</v>
      </c>
      <c r="H135" s="67"/>
      <c r="I135" s="34"/>
      <c r="J135" s="484" t="s">
        <v>2422</v>
      </c>
      <c r="K135" s="62"/>
    </row>
    <row r="136" spans="1:11" ht="16.5" customHeight="1">
      <c r="A136" s="48">
        <v>131</v>
      </c>
      <c r="B136" s="164" t="s">
        <v>25</v>
      </c>
      <c r="C136" s="63" t="s">
        <v>303</v>
      </c>
      <c r="D136" s="25" t="s">
        <v>2413</v>
      </c>
      <c r="E136" s="466" t="s">
        <v>1061</v>
      </c>
      <c r="F136" s="210" t="s">
        <v>1061</v>
      </c>
      <c r="G136" s="369" t="s">
        <v>11</v>
      </c>
      <c r="H136" s="67"/>
      <c r="I136" s="34"/>
      <c r="J136" s="484" t="s">
        <v>2424</v>
      </c>
      <c r="K136" s="124"/>
    </row>
    <row r="137" spans="1:11" ht="16.5" customHeight="1">
      <c r="A137" s="48">
        <v>132</v>
      </c>
      <c r="B137" s="164" t="s">
        <v>25</v>
      </c>
      <c r="C137" s="63" t="s">
        <v>303</v>
      </c>
      <c r="D137" s="25" t="s">
        <v>1062</v>
      </c>
      <c r="E137" s="466" t="s">
        <v>1063</v>
      </c>
      <c r="F137" s="210" t="s">
        <v>1063</v>
      </c>
      <c r="G137" s="369" t="s">
        <v>11</v>
      </c>
      <c r="H137" s="67"/>
      <c r="I137" s="34"/>
      <c r="J137" s="484" t="s">
        <v>2421</v>
      </c>
      <c r="K137" s="124"/>
    </row>
    <row r="138" spans="1:11" ht="16.5" customHeight="1">
      <c r="A138" s="48">
        <v>133</v>
      </c>
      <c r="B138" s="164" t="s">
        <v>25</v>
      </c>
      <c r="C138" s="63" t="s">
        <v>303</v>
      </c>
      <c r="D138" s="25" t="s">
        <v>1064</v>
      </c>
      <c r="E138" s="466" t="s">
        <v>1065</v>
      </c>
      <c r="F138" s="210" t="s">
        <v>1065</v>
      </c>
      <c r="G138" s="49" t="s">
        <v>12</v>
      </c>
      <c r="H138" s="608" t="s">
        <v>2366</v>
      </c>
      <c r="I138" s="34"/>
      <c r="J138" s="484" t="s">
        <v>2280</v>
      </c>
      <c r="K138" s="124"/>
    </row>
    <row r="139" spans="1:11" ht="16.5" customHeight="1">
      <c r="A139" s="48">
        <v>134</v>
      </c>
      <c r="B139" s="164" t="s">
        <v>25</v>
      </c>
      <c r="C139" s="63" t="s">
        <v>303</v>
      </c>
      <c r="D139" s="25" t="s">
        <v>1066</v>
      </c>
      <c r="E139" s="466" t="s">
        <v>1063</v>
      </c>
      <c r="F139" s="210" t="s">
        <v>1063</v>
      </c>
      <c r="G139" s="49" t="s">
        <v>12</v>
      </c>
      <c r="H139" s="608" t="s">
        <v>2366</v>
      </c>
      <c r="I139" s="34"/>
      <c r="J139" s="484" t="s">
        <v>2281</v>
      </c>
      <c r="K139" s="124"/>
    </row>
    <row r="140" spans="1:11" ht="16.5" customHeight="1">
      <c r="A140" s="48">
        <v>135</v>
      </c>
      <c r="B140" s="164" t="s">
        <v>25</v>
      </c>
      <c r="C140" s="63" t="s">
        <v>303</v>
      </c>
      <c r="D140" s="25" t="s">
        <v>1067</v>
      </c>
      <c r="E140" s="467"/>
      <c r="F140" s="211"/>
      <c r="G140" s="369" t="s">
        <v>11</v>
      </c>
      <c r="H140" s="67"/>
      <c r="I140" s="34"/>
      <c r="J140" s="484" t="s">
        <v>2423</v>
      </c>
      <c r="K140" s="124"/>
    </row>
    <row r="141" spans="1:11" ht="16.5" customHeight="1">
      <c r="A141" s="48">
        <v>136</v>
      </c>
      <c r="B141" s="164" t="s">
        <v>25</v>
      </c>
      <c r="C141" s="63" t="s">
        <v>70</v>
      </c>
      <c r="D141" s="25" t="s">
        <v>2430</v>
      </c>
      <c r="E141" s="467"/>
      <c r="F141" s="211"/>
      <c r="G141" s="369" t="s">
        <v>11</v>
      </c>
      <c r="H141" s="67"/>
      <c r="I141" s="34"/>
      <c r="J141" s="484" t="s">
        <v>2429</v>
      </c>
      <c r="K141" s="124" t="s">
        <v>2493</v>
      </c>
    </row>
    <row r="142" spans="1:11" ht="16.5" customHeight="1">
      <c r="A142" s="48">
        <v>137</v>
      </c>
      <c r="B142" s="164" t="s">
        <v>25</v>
      </c>
      <c r="C142" s="63" t="s">
        <v>70</v>
      </c>
      <c r="D142" s="25" t="s">
        <v>2292</v>
      </c>
      <c r="E142" s="467"/>
      <c r="F142" s="211"/>
      <c r="G142" s="98" t="s">
        <v>6</v>
      </c>
      <c r="H142" s="67"/>
      <c r="I142" s="166" t="s">
        <v>1474</v>
      </c>
      <c r="J142" s="768" t="s">
        <v>2428</v>
      </c>
      <c r="K142" s="772"/>
    </row>
    <row r="143" spans="1:11" ht="16.5" customHeight="1">
      <c r="A143" s="48">
        <v>138</v>
      </c>
      <c r="B143" s="164" t="s">
        <v>25</v>
      </c>
      <c r="C143" s="63" t="s">
        <v>70</v>
      </c>
      <c r="D143" s="25" t="s">
        <v>2293</v>
      </c>
      <c r="E143" s="466" t="s">
        <v>996</v>
      </c>
      <c r="F143" s="210" t="s">
        <v>996</v>
      </c>
      <c r="G143" s="98" t="s">
        <v>6</v>
      </c>
      <c r="H143" s="67"/>
      <c r="I143" s="164" t="s">
        <v>1475</v>
      </c>
      <c r="J143" s="768"/>
      <c r="K143" s="772"/>
    </row>
    <row r="144" spans="1:11" ht="16.5" customHeight="1">
      <c r="A144" s="48">
        <v>139</v>
      </c>
      <c r="B144" s="164" t="s">
        <v>25</v>
      </c>
      <c r="C144" s="63" t="s">
        <v>70</v>
      </c>
      <c r="D144" s="25" t="s">
        <v>2294</v>
      </c>
      <c r="E144" s="466" t="s">
        <v>1068</v>
      </c>
      <c r="F144" s="210" t="s">
        <v>1068</v>
      </c>
      <c r="G144" s="98" t="s">
        <v>6</v>
      </c>
      <c r="H144" s="67"/>
      <c r="I144" s="164" t="s">
        <v>1476</v>
      </c>
      <c r="J144" s="768"/>
      <c r="K144" s="772"/>
    </row>
    <row r="145" spans="1:11" ht="18" customHeight="1">
      <c r="A145" s="48">
        <v>140</v>
      </c>
      <c r="B145" s="164" t="s">
        <v>25</v>
      </c>
      <c r="C145" s="63" t="s">
        <v>70</v>
      </c>
      <c r="D145" s="25" t="s">
        <v>1069</v>
      </c>
      <c r="E145" s="466" t="s">
        <v>1070</v>
      </c>
      <c r="F145" s="210" t="s">
        <v>1070</v>
      </c>
      <c r="G145" s="369" t="s">
        <v>11</v>
      </c>
      <c r="H145" s="67"/>
      <c r="I145" s="34"/>
      <c r="J145" s="771" t="s">
        <v>2289</v>
      </c>
      <c r="K145" s="767"/>
    </row>
    <row r="146" spans="1:11" ht="18" customHeight="1">
      <c r="A146" s="48">
        <v>141</v>
      </c>
      <c r="B146" s="164" t="s">
        <v>25</v>
      </c>
      <c r="C146" s="63" t="s">
        <v>70</v>
      </c>
      <c r="D146" s="25" t="s">
        <v>1071</v>
      </c>
      <c r="E146" s="466" t="s">
        <v>1072</v>
      </c>
      <c r="F146" s="210" t="s">
        <v>1072</v>
      </c>
      <c r="G146" s="369" t="s">
        <v>11</v>
      </c>
      <c r="H146" s="67"/>
      <c r="I146" s="34"/>
      <c r="J146" s="771"/>
      <c r="K146" s="767"/>
    </row>
    <row r="147" spans="1:11" ht="18" customHeight="1">
      <c r="A147" s="48">
        <v>142</v>
      </c>
      <c r="B147" s="164" t="s">
        <v>25</v>
      </c>
      <c r="C147" s="63" t="s">
        <v>70</v>
      </c>
      <c r="D147" s="25" t="s">
        <v>1073</v>
      </c>
      <c r="E147" s="466" t="s">
        <v>1072</v>
      </c>
      <c r="F147" s="210" t="s">
        <v>1072</v>
      </c>
      <c r="G147" s="369" t="s">
        <v>11</v>
      </c>
      <c r="H147" s="67"/>
      <c r="I147" s="34"/>
      <c r="J147" s="771"/>
      <c r="K147" s="767"/>
    </row>
    <row r="148" spans="1:11" ht="18" customHeight="1">
      <c r="A148" s="48">
        <v>143</v>
      </c>
      <c r="B148" s="164" t="s">
        <v>25</v>
      </c>
      <c r="C148" s="63" t="s">
        <v>70</v>
      </c>
      <c r="D148" s="25" t="s">
        <v>1074</v>
      </c>
      <c r="E148" s="466" t="s">
        <v>1075</v>
      </c>
      <c r="F148" s="210" t="s">
        <v>1075</v>
      </c>
      <c r="G148" s="369" t="s">
        <v>11</v>
      </c>
      <c r="H148" s="67"/>
      <c r="I148" s="34"/>
      <c r="J148" s="771"/>
      <c r="K148" s="767"/>
    </row>
    <row r="149" spans="1:11" ht="18" customHeight="1">
      <c r="A149" s="48">
        <v>144</v>
      </c>
      <c r="B149" s="164" t="s">
        <v>25</v>
      </c>
      <c r="C149" s="63" t="s">
        <v>70</v>
      </c>
      <c r="D149" s="25" t="s">
        <v>1076</v>
      </c>
      <c r="E149" s="466" t="s">
        <v>1077</v>
      </c>
      <c r="F149" s="210" t="s">
        <v>1077</v>
      </c>
      <c r="G149" s="369" t="s">
        <v>11</v>
      </c>
      <c r="H149" s="67"/>
      <c r="I149" s="34"/>
      <c r="J149" s="771"/>
      <c r="K149" s="767"/>
    </row>
    <row r="150" spans="1:11" ht="18" customHeight="1">
      <c r="A150" s="48">
        <v>145</v>
      </c>
      <c r="B150" s="164" t="s">
        <v>25</v>
      </c>
      <c r="C150" s="63" t="s">
        <v>70</v>
      </c>
      <c r="D150" s="25" t="s">
        <v>1078</v>
      </c>
      <c r="E150" s="466" t="s">
        <v>1077</v>
      </c>
      <c r="F150" s="210" t="s">
        <v>1077</v>
      </c>
      <c r="G150" s="369" t="s">
        <v>11</v>
      </c>
      <c r="H150" s="67"/>
      <c r="I150" s="34"/>
      <c r="J150" s="771"/>
      <c r="K150" s="767"/>
    </row>
    <row r="151" spans="1:11" ht="18" customHeight="1">
      <c r="A151" s="48">
        <v>146</v>
      </c>
      <c r="B151" s="164" t="s">
        <v>25</v>
      </c>
      <c r="C151" s="63" t="s">
        <v>70</v>
      </c>
      <c r="D151" s="25" t="s">
        <v>1079</v>
      </c>
      <c r="E151" s="466" t="s">
        <v>76</v>
      </c>
      <c r="F151" s="210" t="s">
        <v>76</v>
      </c>
      <c r="G151" s="369" t="s">
        <v>11</v>
      </c>
      <c r="H151" s="67"/>
      <c r="I151" s="34"/>
      <c r="J151" s="771"/>
      <c r="K151" s="767"/>
    </row>
    <row r="152" spans="1:11" ht="18" customHeight="1">
      <c r="A152" s="48">
        <v>147</v>
      </c>
      <c r="B152" s="164" t="s">
        <v>25</v>
      </c>
      <c r="C152" s="63" t="s">
        <v>70</v>
      </c>
      <c r="D152" s="25" t="s">
        <v>1080</v>
      </c>
      <c r="E152" s="466" t="s">
        <v>1081</v>
      </c>
      <c r="F152" s="210" t="s">
        <v>1081</v>
      </c>
      <c r="G152" s="369" t="s">
        <v>11</v>
      </c>
      <c r="H152" s="67"/>
      <c r="I152" s="34"/>
      <c r="J152" s="771"/>
      <c r="K152" s="767"/>
    </row>
    <row r="153" spans="1:11" ht="18" customHeight="1">
      <c r="A153" s="48">
        <v>148</v>
      </c>
      <c r="B153" s="164" t="s">
        <v>25</v>
      </c>
      <c r="C153" s="63" t="s">
        <v>70</v>
      </c>
      <c r="D153" s="25" t="s">
        <v>1082</v>
      </c>
      <c r="E153" s="466" t="s">
        <v>1072</v>
      </c>
      <c r="F153" s="210" t="s">
        <v>1072</v>
      </c>
      <c r="G153" s="369" t="s">
        <v>11</v>
      </c>
      <c r="H153" s="67"/>
      <c r="I153" s="34"/>
      <c r="J153" s="771"/>
      <c r="K153" s="767"/>
    </row>
    <row r="154" spans="1:11" ht="18" customHeight="1">
      <c r="A154" s="48">
        <v>149</v>
      </c>
      <c r="B154" s="164" t="s">
        <v>25</v>
      </c>
      <c r="C154" s="63" t="s">
        <v>70</v>
      </c>
      <c r="D154" s="25" t="s">
        <v>1083</v>
      </c>
      <c r="E154" s="466" t="s">
        <v>1084</v>
      </c>
      <c r="F154" s="210" t="s">
        <v>1084</v>
      </c>
      <c r="G154" s="369" t="s">
        <v>11</v>
      </c>
      <c r="H154" s="67"/>
      <c r="I154" s="34"/>
      <c r="J154" s="771"/>
      <c r="K154" s="767"/>
    </row>
    <row r="155" spans="1:11" ht="18" customHeight="1">
      <c r="A155" s="48">
        <v>150</v>
      </c>
      <c r="B155" s="164" t="s">
        <v>25</v>
      </c>
      <c r="C155" s="63" t="s">
        <v>70</v>
      </c>
      <c r="D155" s="25" t="s">
        <v>1085</v>
      </c>
      <c r="E155" s="466" t="s">
        <v>1077</v>
      </c>
      <c r="F155" s="210" t="s">
        <v>1077</v>
      </c>
      <c r="G155" s="369" t="s">
        <v>11</v>
      </c>
      <c r="H155" s="67"/>
      <c r="I155" s="34"/>
      <c r="J155" s="771"/>
      <c r="K155" s="767"/>
    </row>
    <row r="156" spans="1:11" ht="18" customHeight="1">
      <c r="A156" s="48">
        <v>151</v>
      </c>
      <c r="B156" s="164" t="s">
        <v>25</v>
      </c>
      <c r="C156" s="63" t="s">
        <v>70</v>
      </c>
      <c r="D156" s="25" t="s">
        <v>1086</v>
      </c>
      <c r="E156" s="466" t="s">
        <v>1077</v>
      </c>
      <c r="F156" s="210" t="s">
        <v>1077</v>
      </c>
      <c r="G156" s="369" t="s">
        <v>11</v>
      </c>
      <c r="H156" s="67"/>
      <c r="I156" s="34"/>
      <c r="J156" s="771"/>
      <c r="K156" s="767"/>
    </row>
    <row r="157" spans="1:11" ht="18" customHeight="1">
      <c r="A157" s="48">
        <v>152</v>
      </c>
      <c r="B157" s="164" t="s">
        <v>25</v>
      </c>
      <c r="C157" s="63" t="s">
        <v>70</v>
      </c>
      <c r="D157" s="25" t="s">
        <v>1087</v>
      </c>
      <c r="E157" s="466" t="s">
        <v>76</v>
      </c>
      <c r="F157" s="210" t="s">
        <v>76</v>
      </c>
      <c r="G157" s="369" t="s">
        <v>11</v>
      </c>
      <c r="H157" s="67"/>
      <c r="I157" s="34"/>
      <c r="J157" s="771"/>
      <c r="K157" s="767"/>
    </row>
    <row r="158" spans="1:11" ht="18" customHeight="1">
      <c r="A158" s="48">
        <v>153</v>
      </c>
      <c r="B158" s="164" t="s">
        <v>25</v>
      </c>
      <c r="C158" s="63" t="s">
        <v>70</v>
      </c>
      <c r="D158" s="25" t="s">
        <v>1088</v>
      </c>
      <c r="E158" s="466" t="s">
        <v>1081</v>
      </c>
      <c r="F158" s="210" t="s">
        <v>1081</v>
      </c>
      <c r="G158" s="369" t="s">
        <v>11</v>
      </c>
      <c r="H158" s="67"/>
      <c r="I158" s="34"/>
      <c r="J158" s="771"/>
      <c r="K158" s="767"/>
    </row>
    <row r="159" spans="1:11" ht="18" customHeight="1">
      <c r="A159" s="48">
        <v>154</v>
      </c>
      <c r="B159" s="164" t="s">
        <v>25</v>
      </c>
      <c r="C159" s="63" t="s">
        <v>70</v>
      </c>
      <c r="D159" s="25" t="s">
        <v>1089</v>
      </c>
      <c r="E159" s="466" t="s">
        <v>1081</v>
      </c>
      <c r="F159" s="210" t="s">
        <v>1081</v>
      </c>
      <c r="G159" s="369" t="s">
        <v>11</v>
      </c>
      <c r="H159" s="67"/>
      <c r="I159" s="34"/>
      <c r="J159" s="771"/>
      <c r="K159" s="767"/>
    </row>
    <row r="160" spans="1:11" ht="18" customHeight="1">
      <c r="A160" s="48">
        <v>155</v>
      </c>
      <c r="B160" s="164" t="s">
        <v>25</v>
      </c>
      <c r="C160" s="63" t="s">
        <v>70</v>
      </c>
      <c r="D160" s="25" t="s">
        <v>1090</v>
      </c>
      <c r="E160" s="466" t="s">
        <v>1081</v>
      </c>
      <c r="F160" s="210" t="s">
        <v>1081</v>
      </c>
      <c r="G160" s="369" t="s">
        <v>11</v>
      </c>
      <c r="H160" s="67"/>
      <c r="I160" s="34"/>
      <c r="J160" s="771"/>
      <c r="K160" s="767"/>
    </row>
    <row r="161" spans="1:11" ht="18" customHeight="1">
      <c r="A161" s="48">
        <v>156</v>
      </c>
      <c r="B161" s="164" t="s">
        <v>25</v>
      </c>
      <c r="C161" s="63" t="s">
        <v>70</v>
      </c>
      <c r="D161" s="25" t="s">
        <v>1091</v>
      </c>
      <c r="E161" s="466" t="s">
        <v>1081</v>
      </c>
      <c r="F161" s="210" t="s">
        <v>1081</v>
      </c>
      <c r="G161" s="369" t="s">
        <v>11</v>
      </c>
      <c r="H161" s="67"/>
      <c r="I161" s="34"/>
      <c r="J161" s="771"/>
      <c r="K161" s="767"/>
    </row>
    <row r="162" spans="1:11" ht="18" customHeight="1">
      <c r="A162" s="48">
        <v>157</v>
      </c>
      <c r="B162" s="164" t="s">
        <v>25</v>
      </c>
      <c r="C162" s="63" t="s">
        <v>70</v>
      </c>
      <c r="D162" s="25" t="s">
        <v>1092</v>
      </c>
      <c r="E162" s="466" t="s">
        <v>1077</v>
      </c>
      <c r="F162" s="210" t="s">
        <v>1077</v>
      </c>
      <c r="G162" s="369" t="s">
        <v>11</v>
      </c>
      <c r="H162" s="67"/>
      <c r="I162" s="34"/>
      <c r="J162" s="771"/>
      <c r="K162" s="767"/>
    </row>
    <row r="163" spans="1:11" ht="18" customHeight="1">
      <c r="A163" s="48">
        <v>158</v>
      </c>
      <c r="B163" s="164" t="s">
        <v>25</v>
      </c>
      <c r="C163" s="63" t="s">
        <v>70</v>
      </c>
      <c r="D163" s="25" t="s">
        <v>1093</v>
      </c>
      <c r="E163" s="466" t="s">
        <v>76</v>
      </c>
      <c r="F163" s="210" t="s">
        <v>76</v>
      </c>
      <c r="G163" s="369" t="s">
        <v>11</v>
      </c>
      <c r="H163" s="67"/>
      <c r="I163" s="34"/>
      <c r="J163" s="771"/>
      <c r="K163" s="767"/>
    </row>
    <row r="164" spans="1:11" ht="18" customHeight="1">
      <c r="A164" s="48">
        <v>159</v>
      </c>
      <c r="B164" s="164" t="s">
        <v>25</v>
      </c>
      <c r="C164" s="63" t="s">
        <v>70</v>
      </c>
      <c r="D164" s="25" t="s">
        <v>1094</v>
      </c>
      <c r="E164" s="466" t="s">
        <v>1095</v>
      </c>
      <c r="F164" s="210" t="s">
        <v>1095</v>
      </c>
      <c r="G164" s="369" t="s">
        <v>11</v>
      </c>
      <c r="H164" s="67"/>
      <c r="I164" s="34"/>
      <c r="J164" s="771"/>
      <c r="K164" s="767"/>
    </row>
    <row r="165" spans="1:11" ht="18" customHeight="1">
      <c r="A165" s="48">
        <v>160</v>
      </c>
      <c r="B165" s="164" t="s">
        <v>25</v>
      </c>
      <c r="C165" s="63" t="s">
        <v>70</v>
      </c>
      <c r="D165" s="25" t="s">
        <v>1096</v>
      </c>
      <c r="E165" s="466" t="s">
        <v>1077</v>
      </c>
      <c r="F165" s="210" t="s">
        <v>1077</v>
      </c>
      <c r="G165" s="369" t="s">
        <v>11</v>
      </c>
      <c r="H165" s="67"/>
      <c r="I165" s="34"/>
      <c r="J165" s="771"/>
      <c r="K165" s="767"/>
    </row>
    <row r="166" spans="1:11" ht="18" customHeight="1">
      <c r="A166" s="48">
        <v>161</v>
      </c>
      <c r="B166" s="164" t="s">
        <v>25</v>
      </c>
      <c r="C166" s="63" t="s">
        <v>70</v>
      </c>
      <c r="D166" s="25" t="s">
        <v>1097</v>
      </c>
      <c r="E166" s="466" t="s">
        <v>76</v>
      </c>
      <c r="F166" s="210" t="s">
        <v>76</v>
      </c>
      <c r="G166" s="369" t="s">
        <v>11</v>
      </c>
      <c r="H166" s="67"/>
      <c r="I166" s="34"/>
      <c r="J166" s="771"/>
      <c r="K166" s="767"/>
    </row>
    <row r="167" spans="1:11" ht="18" customHeight="1">
      <c r="A167" s="48">
        <v>162</v>
      </c>
      <c r="B167" s="164" t="s">
        <v>25</v>
      </c>
      <c r="C167" s="63" t="s">
        <v>70</v>
      </c>
      <c r="D167" s="25" t="s">
        <v>1098</v>
      </c>
      <c r="E167" s="466" t="s">
        <v>1077</v>
      </c>
      <c r="F167" s="210" t="s">
        <v>1077</v>
      </c>
      <c r="G167" s="369" t="s">
        <v>11</v>
      </c>
      <c r="H167" s="67"/>
      <c r="I167" s="34"/>
      <c r="J167" s="771"/>
      <c r="K167" s="767"/>
    </row>
    <row r="168" spans="1:11" ht="18" customHeight="1">
      <c r="A168" s="48">
        <v>163</v>
      </c>
      <c r="B168" s="164" t="s">
        <v>25</v>
      </c>
      <c r="C168" s="63" t="s">
        <v>70</v>
      </c>
      <c r="D168" s="25" t="s">
        <v>1099</v>
      </c>
      <c r="E168" s="466" t="s">
        <v>1077</v>
      </c>
      <c r="F168" s="210" t="s">
        <v>1077</v>
      </c>
      <c r="G168" s="369" t="s">
        <v>11</v>
      </c>
      <c r="H168" s="67"/>
      <c r="I168" s="34"/>
      <c r="J168" s="771"/>
      <c r="K168" s="767"/>
    </row>
    <row r="169" spans="1:11" ht="18" customHeight="1">
      <c r="A169" s="48">
        <v>164</v>
      </c>
      <c r="B169" s="164" t="s">
        <v>25</v>
      </c>
      <c r="C169" s="63" t="s">
        <v>70</v>
      </c>
      <c r="D169" s="25" t="s">
        <v>1100</v>
      </c>
      <c r="E169" s="466" t="s">
        <v>76</v>
      </c>
      <c r="F169" s="210" t="s">
        <v>76</v>
      </c>
      <c r="G169" s="369" t="s">
        <v>11</v>
      </c>
      <c r="H169" s="67"/>
      <c r="I169" s="34"/>
      <c r="J169" s="771"/>
      <c r="K169" s="767"/>
    </row>
    <row r="170" spans="1:11" ht="18" customHeight="1">
      <c r="A170" s="48">
        <v>165</v>
      </c>
      <c r="B170" s="164" t="s">
        <v>25</v>
      </c>
      <c r="C170" s="63" t="s">
        <v>70</v>
      </c>
      <c r="D170" s="25" t="s">
        <v>1101</v>
      </c>
      <c r="E170" s="466" t="s">
        <v>1102</v>
      </c>
      <c r="F170" s="210" t="s">
        <v>1102</v>
      </c>
      <c r="G170" s="369" t="s">
        <v>11</v>
      </c>
      <c r="H170" s="67"/>
      <c r="I170" s="34"/>
      <c r="J170" s="771"/>
      <c r="K170" s="767"/>
    </row>
    <row r="171" spans="1:11" ht="18" customHeight="1">
      <c r="A171" s="48">
        <v>166</v>
      </c>
      <c r="B171" s="164" t="s">
        <v>25</v>
      </c>
      <c r="C171" s="63" t="s">
        <v>70</v>
      </c>
      <c r="D171" s="25" t="s">
        <v>1103</v>
      </c>
      <c r="E171" s="466" t="s">
        <v>1104</v>
      </c>
      <c r="F171" s="210" t="s">
        <v>1104</v>
      </c>
      <c r="G171" s="369" t="s">
        <v>11</v>
      </c>
      <c r="H171" s="67"/>
      <c r="I171" s="34"/>
      <c r="J171" s="771"/>
      <c r="K171" s="767"/>
    </row>
    <row r="172" spans="1:11" ht="16.5" customHeight="1">
      <c r="A172" s="48">
        <v>167</v>
      </c>
      <c r="B172" s="164" t="s">
        <v>25</v>
      </c>
      <c r="C172" s="63" t="s">
        <v>70</v>
      </c>
      <c r="D172" s="25" t="s">
        <v>2291</v>
      </c>
      <c r="E172" s="467"/>
      <c r="F172" s="211"/>
      <c r="G172" s="49" t="s">
        <v>12</v>
      </c>
      <c r="H172" s="67"/>
      <c r="I172" s="58" t="s">
        <v>1105</v>
      </c>
      <c r="J172" s="484" t="s">
        <v>2277</v>
      </c>
      <c r="K172" s="104"/>
    </row>
    <row r="173" spans="1:11" ht="16.5" customHeight="1">
      <c r="A173" s="48">
        <v>168</v>
      </c>
      <c r="B173" s="164" t="s">
        <v>25</v>
      </c>
      <c r="C173" s="63" t="s">
        <v>303</v>
      </c>
      <c r="D173" s="25" t="s">
        <v>1106</v>
      </c>
      <c r="E173" s="467"/>
      <c r="F173" s="211"/>
      <c r="G173" s="369" t="s">
        <v>11</v>
      </c>
      <c r="H173" s="67"/>
      <c r="I173" s="34"/>
      <c r="J173" s="562" t="s">
        <v>2278</v>
      </c>
      <c r="K173" s="103"/>
    </row>
    <row r="174" spans="1:11" ht="16.5" customHeight="1">
      <c r="A174" s="48">
        <v>169</v>
      </c>
      <c r="B174" s="164" t="s">
        <v>25</v>
      </c>
      <c r="C174" s="63" t="s">
        <v>303</v>
      </c>
      <c r="D174" s="25" t="s">
        <v>1107</v>
      </c>
      <c r="E174" s="574" t="s">
        <v>2347</v>
      </c>
      <c r="F174" s="574" t="s">
        <v>2347</v>
      </c>
      <c r="G174" s="369" t="s">
        <v>11</v>
      </c>
      <c r="H174" s="67"/>
      <c r="I174" s="34"/>
      <c r="J174" s="716" t="s">
        <v>2094</v>
      </c>
      <c r="K174" s="103"/>
    </row>
    <row r="175" spans="1:11" ht="16.5" customHeight="1">
      <c r="A175" s="48">
        <v>170</v>
      </c>
      <c r="B175" s="164" t="s">
        <v>25</v>
      </c>
      <c r="C175" s="63" t="s">
        <v>303</v>
      </c>
      <c r="D175" s="25" t="s">
        <v>1401</v>
      </c>
      <c r="E175" s="538" t="s">
        <v>2335</v>
      </c>
      <c r="F175" s="538" t="s">
        <v>2335</v>
      </c>
      <c r="G175" s="369" t="s">
        <v>11</v>
      </c>
      <c r="H175" s="67"/>
      <c r="I175" s="34"/>
      <c r="J175" s="770"/>
      <c r="K175" s="103"/>
    </row>
    <row r="176" spans="1:11" ht="16.5" customHeight="1">
      <c r="A176" s="48">
        <v>171</v>
      </c>
      <c r="B176" s="164" t="s">
        <v>25</v>
      </c>
      <c r="C176" s="63" t="s">
        <v>303</v>
      </c>
      <c r="D176" s="25" t="s">
        <v>1402</v>
      </c>
      <c r="E176" s="538" t="s">
        <v>2348</v>
      </c>
      <c r="F176" s="538" t="s">
        <v>2348</v>
      </c>
      <c r="G176" s="369" t="s">
        <v>11</v>
      </c>
      <c r="H176" s="67"/>
      <c r="I176" s="34"/>
      <c r="J176" s="770"/>
      <c r="K176" s="103"/>
    </row>
    <row r="177" spans="1:11" ht="16.5" customHeight="1">
      <c r="A177" s="48">
        <v>172</v>
      </c>
      <c r="B177" s="164" t="s">
        <v>25</v>
      </c>
      <c r="C177" s="63" t="s">
        <v>303</v>
      </c>
      <c r="D177" s="25" t="s">
        <v>1403</v>
      </c>
      <c r="E177" s="538" t="s">
        <v>2349</v>
      </c>
      <c r="F177" s="538" t="s">
        <v>2349</v>
      </c>
      <c r="G177" s="369" t="s">
        <v>11</v>
      </c>
      <c r="H177" s="67"/>
      <c r="I177" s="34"/>
      <c r="J177" s="770"/>
      <c r="K177" s="103"/>
    </row>
    <row r="178" spans="1:11" ht="16.5" customHeight="1">
      <c r="A178" s="48">
        <v>173</v>
      </c>
      <c r="B178" s="164" t="s">
        <v>25</v>
      </c>
      <c r="C178" s="63" t="s">
        <v>303</v>
      </c>
      <c r="D178" s="25" t="s">
        <v>1404</v>
      </c>
      <c r="E178" s="538" t="s">
        <v>2350</v>
      </c>
      <c r="F178" s="538" t="s">
        <v>2350</v>
      </c>
      <c r="G178" s="369" t="s">
        <v>11</v>
      </c>
      <c r="H178" s="67"/>
      <c r="I178" s="34"/>
      <c r="J178" s="770"/>
      <c r="K178" s="103"/>
    </row>
    <row r="179" spans="1:11" ht="16.5" customHeight="1">
      <c r="A179" s="48">
        <v>174</v>
      </c>
      <c r="B179" s="164" t="s">
        <v>25</v>
      </c>
      <c r="C179" s="63" t="s">
        <v>303</v>
      </c>
      <c r="D179" s="25" t="s">
        <v>1405</v>
      </c>
      <c r="E179" s="574" t="s">
        <v>2351</v>
      </c>
      <c r="F179" s="574" t="s">
        <v>2351</v>
      </c>
      <c r="G179" s="369" t="s">
        <v>11</v>
      </c>
      <c r="H179" s="67"/>
      <c r="I179" s="34"/>
      <c r="J179" s="770"/>
      <c r="K179" s="103"/>
    </row>
    <row r="180" spans="1:11" ht="16.5" customHeight="1">
      <c r="A180" s="48">
        <v>175</v>
      </c>
      <c r="B180" s="164" t="s">
        <v>25</v>
      </c>
      <c r="C180" s="63" t="s">
        <v>303</v>
      </c>
      <c r="D180" s="25" t="s">
        <v>1406</v>
      </c>
      <c r="E180" s="574" t="s">
        <v>2347</v>
      </c>
      <c r="F180" s="574" t="s">
        <v>2347</v>
      </c>
      <c r="G180" s="369" t="s">
        <v>11</v>
      </c>
      <c r="H180" s="67"/>
      <c r="I180" s="34"/>
      <c r="J180" s="770"/>
      <c r="K180" s="103"/>
    </row>
    <row r="181" spans="1:11" ht="16.5" customHeight="1">
      <c r="A181" s="48">
        <v>176</v>
      </c>
      <c r="B181" s="164" t="s">
        <v>25</v>
      </c>
      <c r="C181" s="63" t="s">
        <v>303</v>
      </c>
      <c r="D181" s="25" t="s">
        <v>2379</v>
      </c>
      <c r="E181" s="571" t="s">
        <v>2380</v>
      </c>
      <c r="F181" s="571" t="s">
        <v>2357</v>
      </c>
      <c r="G181" s="369" t="s">
        <v>11</v>
      </c>
      <c r="H181" s="67"/>
      <c r="I181" s="34"/>
      <c r="J181" s="770"/>
      <c r="K181" s="103"/>
    </row>
    <row r="182" spans="1:11" ht="16.5" customHeight="1">
      <c r="A182" s="48">
        <v>177</v>
      </c>
      <c r="B182" s="164" t="s">
        <v>25</v>
      </c>
      <c r="C182" s="63" t="s">
        <v>303</v>
      </c>
      <c r="D182" s="25" t="s">
        <v>1407</v>
      </c>
      <c r="E182" s="538" t="s">
        <v>2333</v>
      </c>
      <c r="F182" s="538" t="s">
        <v>2333</v>
      </c>
      <c r="G182" s="369" t="s">
        <v>11</v>
      </c>
      <c r="H182" s="67"/>
      <c r="I182" s="34"/>
      <c r="J182" s="770"/>
      <c r="K182" s="103"/>
    </row>
    <row r="183" spans="1:11" ht="16.5" customHeight="1">
      <c r="A183" s="48">
        <v>178</v>
      </c>
      <c r="B183" s="164" t="s">
        <v>25</v>
      </c>
      <c r="C183" s="63" t="s">
        <v>303</v>
      </c>
      <c r="D183" s="25" t="s">
        <v>1408</v>
      </c>
      <c r="E183" s="538" t="s">
        <v>2332</v>
      </c>
      <c r="F183" s="538" t="s">
        <v>2332</v>
      </c>
      <c r="G183" s="369" t="s">
        <v>11</v>
      </c>
      <c r="H183" s="67"/>
      <c r="I183" s="34"/>
      <c r="J183" s="770"/>
      <c r="K183" s="103"/>
    </row>
    <row r="184" spans="1:11" ht="16.5" customHeight="1">
      <c r="A184" s="48">
        <v>179</v>
      </c>
      <c r="B184" s="164" t="s">
        <v>25</v>
      </c>
      <c r="C184" s="63" t="s">
        <v>303</v>
      </c>
      <c r="D184" s="25" t="s">
        <v>1409</v>
      </c>
      <c r="E184" s="541" t="s">
        <v>2334</v>
      </c>
      <c r="F184" s="541" t="s">
        <v>2334</v>
      </c>
      <c r="G184" s="369" t="s">
        <v>11</v>
      </c>
      <c r="H184" s="67"/>
      <c r="I184" s="34"/>
      <c r="J184" s="770"/>
      <c r="K184" s="103"/>
    </row>
    <row r="185" spans="1:11" ht="16.5" customHeight="1">
      <c r="A185" s="48">
        <v>180</v>
      </c>
      <c r="B185" s="164" t="s">
        <v>25</v>
      </c>
      <c r="C185" s="63" t="s">
        <v>303</v>
      </c>
      <c r="D185" s="25" t="s">
        <v>1410</v>
      </c>
      <c r="E185" s="541" t="s">
        <v>2331</v>
      </c>
      <c r="F185" s="541" t="s">
        <v>2331</v>
      </c>
      <c r="G185" s="369" t="s">
        <v>11</v>
      </c>
      <c r="H185" s="67"/>
      <c r="I185" s="34"/>
      <c r="J185" s="770"/>
      <c r="K185" s="103"/>
    </row>
    <row r="186" spans="1:11" ht="16.5" customHeight="1">
      <c r="A186" s="48">
        <v>181</v>
      </c>
      <c r="B186" s="164" t="s">
        <v>25</v>
      </c>
      <c r="C186" s="63" t="s">
        <v>303</v>
      </c>
      <c r="D186" s="25" t="s">
        <v>1411</v>
      </c>
      <c r="E186" s="541" t="s">
        <v>2332</v>
      </c>
      <c r="F186" s="541" t="s">
        <v>2332</v>
      </c>
      <c r="G186" s="369" t="s">
        <v>11</v>
      </c>
      <c r="H186" s="67"/>
      <c r="I186" s="34"/>
      <c r="J186" s="770"/>
      <c r="K186" s="103"/>
    </row>
    <row r="187" spans="1:11" ht="16.5" customHeight="1">
      <c r="A187" s="48">
        <v>182</v>
      </c>
      <c r="B187" s="164" t="s">
        <v>25</v>
      </c>
      <c r="C187" s="63" t="s">
        <v>303</v>
      </c>
      <c r="D187" s="25" t="s">
        <v>1412</v>
      </c>
      <c r="E187" s="541" t="s">
        <v>2334</v>
      </c>
      <c r="F187" s="541" t="s">
        <v>2334</v>
      </c>
      <c r="G187" s="369" t="s">
        <v>11</v>
      </c>
      <c r="H187" s="67"/>
      <c r="I187" s="34"/>
      <c r="J187" s="770"/>
      <c r="K187" s="103"/>
    </row>
    <row r="188" spans="1:11" ht="16.5" customHeight="1">
      <c r="A188" s="48">
        <v>183</v>
      </c>
      <c r="B188" s="164" t="s">
        <v>25</v>
      </c>
      <c r="C188" s="63" t="s">
        <v>303</v>
      </c>
      <c r="D188" s="25" t="s">
        <v>1413</v>
      </c>
      <c r="E188" s="541" t="s">
        <v>2331</v>
      </c>
      <c r="F188" s="541" t="s">
        <v>2331</v>
      </c>
      <c r="G188" s="369" t="s">
        <v>11</v>
      </c>
      <c r="H188" s="67"/>
      <c r="I188" s="34"/>
      <c r="J188" s="770"/>
      <c r="K188" s="103"/>
    </row>
    <row r="189" spans="1:11" ht="16.5" customHeight="1">
      <c r="A189" s="48">
        <v>184</v>
      </c>
      <c r="B189" s="164" t="s">
        <v>25</v>
      </c>
      <c r="C189" s="63" t="s">
        <v>303</v>
      </c>
      <c r="D189" s="25" t="s">
        <v>1414</v>
      </c>
      <c r="E189" s="541" t="s">
        <v>2332</v>
      </c>
      <c r="F189" s="541" t="s">
        <v>2332</v>
      </c>
      <c r="G189" s="369" t="s">
        <v>11</v>
      </c>
      <c r="H189" s="67"/>
      <c r="I189" s="34"/>
      <c r="J189" s="770"/>
      <c r="K189" s="103"/>
    </row>
    <row r="190" spans="1:11" ht="16.5" customHeight="1">
      <c r="A190" s="48">
        <v>185</v>
      </c>
      <c r="B190" s="164" t="s">
        <v>25</v>
      </c>
      <c r="C190" s="63" t="s">
        <v>303</v>
      </c>
      <c r="D190" s="25" t="s">
        <v>1415</v>
      </c>
      <c r="E190" s="541" t="s">
        <v>2352</v>
      </c>
      <c r="F190" s="541" t="s">
        <v>2352</v>
      </c>
      <c r="G190" s="369" t="s">
        <v>11</v>
      </c>
      <c r="H190" s="67"/>
      <c r="I190" s="34"/>
      <c r="J190" s="770"/>
      <c r="K190" s="103"/>
    </row>
    <row r="191" spans="1:11" ht="16.5" customHeight="1">
      <c r="A191" s="48">
        <v>186</v>
      </c>
      <c r="B191" s="164" t="s">
        <v>25</v>
      </c>
      <c r="C191" s="63" t="s">
        <v>303</v>
      </c>
      <c r="D191" s="25" t="s">
        <v>1416</v>
      </c>
      <c r="E191" s="541" t="s">
        <v>2334</v>
      </c>
      <c r="F191" s="541" t="s">
        <v>2334</v>
      </c>
      <c r="G191" s="369" t="s">
        <v>11</v>
      </c>
      <c r="H191" s="67"/>
      <c r="I191" s="34"/>
      <c r="J191" s="770"/>
      <c r="K191" s="103"/>
    </row>
    <row r="192" spans="1:11" ht="16.5" customHeight="1">
      <c r="A192" s="48">
        <v>187</v>
      </c>
      <c r="B192" s="164" t="s">
        <v>25</v>
      </c>
      <c r="C192" s="63" t="s">
        <v>303</v>
      </c>
      <c r="D192" s="25" t="s">
        <v>1417</v>
      </c>
      <c r="E192" s="570" t="s">
        <v>2332</v>
      </c>
      <c r="F192" s="570" t="s">
        <v>2332</v>
      </c>
      <c r="G192" s="369" t="s">
        <v>11</v>
      </c>
      <c r="H192" s="67"/>
      <c r="I192" s="34"/>
      <c r="J192" s="770"/>
      <c r="K192" s="103"/>
    </row>
    <row r="193" spans="1:11" ht="16.5" customHeight="1">
      <c r="A193" s="48">
        <v>188</v>
      </c>
      <c r="B193" s="164" t="s">
        <v>25</v>
      </c>
      <c r="C193" s="63" t="s">
        <v>303</v>
      </c>
      <c r="D193" s="25" t="s">
        <v>1418</v>
      </c>
      <c r="E193" s="541" t="s">
        <v>2353</v>
      </c>
      <c r="F193" s="541" t="s">
        <v>2353</v>
      </c>
      <c r="G193" s="369" t="s">
        <v>11</v>
      </c>
      <c r="H193" s="67"/>
      <c r="I193" s="34"/>
      <c r="J193" s="770"/>
      <c r="K193" s="103"/>
    </row>
    <row r="194" spans="1:11" ht="16.5" customHeight="1">
      <c r="A194" s="48">
        <v>189</v>
      </c>
      <c r="B194" s="164" t="s">
        <v>25</v>
      </c>
      <c r="C194" s="63" t="s">
        <v>303</v>
      </c>
      <c r="D194" s="25" t="s">
        <v>1419</v>
      </c>
      <c r="E194" s="541" t="s">
        <v>2354</v>
      </c>
      <c r="F194" s="541" t="s">
        <v>2354</v>
      </c>
      <c r="G194" s="369" t="s">
        <v>11</v>
      </c>
      <c r="H194" s="67"/>
      <c r="I194" s="34"/>
      <c r="J194" s="770"/>
      <c r="K194" s="103"/>
    </row>
    <row r="195" spans="1:11" ht="16.5" customHeight="1">
      <c r="A195" s="48">
        <v>190</v>
      </c>
      <c r="B195" s="164" t="s">
        <v>25</v>
      </c>
      <c r="C195" s="63" t="s">
        <v>303</v>
      </c>
      <c r="D195" s="25" t="s">
        <v>1420</v>
      </c>
      <c r="E195" s="541" t="s">
        <v>2355</v>
      </c>
      <c r="F195" s="541" t="s">
        <v>2355</v>
      </c>
      <c r="G195" s="369" t="s">
        <v>11</v>
      </c>
      <c r="H195" s="67"/>
      <c r="I195" s="34"/>
      <c r="J195" s="770"/>
      <c r="K195" s="103"/>
    </row>
    <row r="196" spans="1:11" ht="16.5" customHeight="1">
      <c r="A196" s="48">
        <v>191</v>
      </c>
      <c r="B196" s="164" t="s">
        <v>25</v>
      </c>
      <c r="C196" s="63" t="s">
        <v>303</v>
      </c>
      <c r="D196" s="25" t="s">
        <v>1421</v>
      </c>
      <c r="E196" s="541" t="s">
        <v>2356</v>
      </c>
      <c r="F196" s="541" t="s">
        <v>2356</v>
      </c>
      <c r="G196" s="369" t="s">
        <v>11</v>
      </c>
      <c r="H196" s="67"/>
      <c r="I196" s="34"/>
      <c r="J196" s="770"/>
      <c r="K196" s="103"/>
    </row>
    <row r="197" spans="1:11" ht="16.5" customHeight="1">
      <c r="A197" s="48">
        <v>192</v>
      </c>
      <c r="B197" s="164" t="s">
        <v>25</v>
      </c>
      <c r="C197" s="63" t="s">
        <v>303</v>
      </c>
      <c r="D197" s="25" t="s">
        <v>1422</v>
      </c>
      <c r="E197" s="541" t="s">
        <v>2354</v>
      </c>
      <c r="F197" s="541" t="s">
        <v>2354</v>
      </c>
      <c r="G197" s="369" t="s">
        <v>11</v>
      </c>
      <c r="H197" s="67"/>
      <c r="I197" s="34"/>
      <c r="J197" s="770"/>
      <c r="K197" s="103"/>
    </row>
    <row r="198" spans="1:11" ht="16.5" customHeight="1">
      <c r="A198" s="48">
        <v>193</v>
      </c>
      <c r="B198" s="164" t="s">
        <v>25</v>
      </c>
      <c r="C198" s="63" t="s">
        <v>303</v>
      </c>
      <c r="D198" s="25" t="s">
        <v>1423</v>
      </c>
      <c r="E198" s="541" t="s">
        <v>2338</v>
      </c>
      <c r="F198" s="541" t="s">
        <v>2338</v>
      </c>
      <c r="G198" s="369" t="s">
        <v>11</v>
      </c>
      <c r="H198" s="67"/>
      <c r="I198" s="34"/>
      <c r="J198" s="770"/>
      <c r="K198" s="103"/>
    </row>
    <row r="199" spans="1:11" ht="16.5" customHeight="1">
      <c r="A199" s="48">
        <v>194</v>
      </c>
      <c r="B199" s="164" t="s">
        <v>25</v>
      </c>
      <c r="C199" s="63" t="s">
        <v>303</v>
      </c>
      <c r="D199" s="25" t="s">
        <v>1424</v>
      </c>
      <c r="E199" s="541" t="s">
        <v>2332</v>
      </c>
      <c r="F199" s="541" t="s">
        <v>2332</v>
      </c>
      <c r="G199" s="369" t="s">
        <v>11</v>
      </c>
      <c r="H199" s="67"/>
      <c r="I199" s="34"/>
      <c r="J199" s="770"/>
      <c r="K199" s="103"/>
    </row>
    <row r="200" spans="1:11" ht="16.5" customHeight="1">
      <c r="A200" s="48">
        <v>195</v>
      </c>
      <c r="B200" s="164" t="s">
        <v>25</v>
      </c>
      <c r="C200" s="63" t="s">
        <v>303</v>
      </c>
      <c r="D200" s="25" t="s">
        <v>2381</v>
      </c>
      <c r="E200" s="575" t="s">
        <v>2358</v>
      </c>
      <c r="F200" s="575" t="s">
        <v>2358</v>
      </c>
      <c r="G200" s="369" t="s">
        <v>11</v>
      </c>
      <c r="H200" s="67"/>
      <c r="I200" s="34"/>
      <c r="J200" s="718"/>
      <c r="K200" s="103"/>
    </row>
    <row r="201" spans="1:11" ht="16.5" customHeight="1">
      <c r="A201" s="48">
        <v>196</v>
      </c>
      <c r="B201" s="164" t="s">
        <v>25</v>
      </c>
      <c r="C201" s="63" t="s">
        <v>304</v>
      </c>
      <c r="D201" s="25" t="s">
        <v>2301</v>
      </c>
      <c r="E201" s="467"/>
      <c r="F201" s="211"/>
      <c r="G201" s="99" t="s">
        <v>10</v>
      </c>
      <c r="H201" s="67"/>
      <c r="I201" s="34"/>
      <c r="J201" s="488" t="s">
        <v>2415</v>
      </c>
      <c r="K201" s="105" t="s">
        <v>2510</v>
      </c>
    </row>
    <row r="202" spans="1:11" ht="16.5" customHeight="1">
      <c r="A202" s="48">
        <v>197</v>
      </c>
      <c r="B202" s="164" t="s">
        <v>25</v>
      </c>
      <c r="C202" s="63" t="s">
        <v>304</v>
      </c>
      <c r="D202" s="25" t="s">
        <v>1109</v>
      </c>
      <c r="E202" s="467"/>
      <c r="F202" s="211"/>
      <c r="G202" s="98" t="s">
        <v>6</v>
      </c>
      <c r="H202" s="29"/>
      <c r="I202" s="58" t="s">
        <v>294</v>
      </c>
      <c r="J202" s="562" t="s">
        <v>2279</v>
      </c>
      <c r="K202" s="564" t="s">
        <v>2282</v>
      </c>
    </row>
    <row r="203" spans="1:11" ht="16.5" customHeight="1">
      <c r="A203" s="48">
        <v>198</v>
      </c>
      <c r="B203" s="164" t="s">
        <v>25</v>
      </c>
      <c r="C203" s="63" t="s">
        <v>304</v>
      </c>
      <c r="D203" s="25" t="s">
        <v>1110</v>
      </c>
      <c r="E203" s="467"/>
      <c r="F203" s="211"/>
      <c r="G203" s="98" t="s">
        <v>6</v>
      </c>
      <c r="H203" s="29"/>
      <c r="I203" s="34"/>
      <c r="J203" s="473"/>
      <c r="K203" s="59"/>
    </row>
    <row r="204" spans="1:11" ht="16.5" customHeight="1">
      <c r="A204" s="48">
        <v>199</v>
      </c>
      <c r="B204" s="164" t="s">
        <v>25</v>
      </c>
      <c r="C204" s="63" t="s">
        <v>304</v>
      </c>
      <c r="D204" s="25" t="s">
        <v>1111</v>
      </c>
      <c r="E204" s="467"/>
      <c r="F204" s="211"/>
      <c r="G204" s="98" t="s">
        <v>6</v>
      </c>
      <c r="H204" s="29"/>
      <c r="I204" s="34"/>
      <c r="J204" s="473"/>
      <c r="K204" s="59"/>
    </row>
    <row r="205" spans="1:11" s="546" customFormat="1" ht="16.5" customHeight="1">
      <c r="A205" s="48">
        <v>200</v>
      </c>
      <c r="B205" s="538" t="s">
        <v>2193</v>
      </c>
      <c r="C205" s="539" t="s">
        <v>2194</v>
      </c>
      <c r="D205" s="540" t="s">
        <v>2195</v>
      </c>
      <c r="E205" s="541" t="s">
        <v>2484</v>
      </c>
      <c r="F205" s="541" t="s">
        <v>2484</v>
      </c>
      <c r="G205" s="369" t="s">
        <v>11</v>
      </c>
      <c r="H205" s="542"/>
      <c r="I205" s="543"/>
      <c r="J205" s="783" t="s">
        <v>2239</v>
      </c>
      <c r="K205" s="545"/>
    </row>
    <row r="206" spans="1:11" s="546" customFormat="1" ht="16.5" customHeight="1">
      <c r="A206" s="48">
        <v>201</v>
      </c>
      <c r="B206" s="538" t="s">
        <v>2193</v>
      </c>
      <c r="C206" s="539" t="s">
        <v>2194</v>
      </c>
      <c r="D206" s="540" t="s">
        <v>2196</v>
      </c>
      <c r="E206" s="541" t="s">
        <v>2485</v>
      </c>
      <c r="F206" s="541" t="s">
        <v>2485</v>
      </c>
      <c r="G206" s="369" t="s">
        <v>11</v>
      </c>
      <c r="H206" s="542"/>
      <c r="I206" s="543"/>
      <c r="J206" s="784"/>
      <c r="K206" s="545"/>
    </row>
    <row r="207" spans="1:11" s="546" customFormat="1" ht="16.5" customHeight="1">
      <c r="A207" s="48">
        <v>202</v>
      </c>
      <c r="B207" s="538" t="s">
        <v>2193</v>
      </c>
      <c r="C207" s="539" t="s">
        <v>2194</v>
      </c>
      <c r="D207" s="540" t="s">
        <v>2197</v>
      </c>
      <c r="E207" s="541" t="s">
        <v>2486</v>
      </c>
      <c r="F207" s="541" t="s">
        <v>2486</v>
      </c>
      <c r="G207" s="369" t="s">
        <v>11</v>
      </c>
      <c r="H207" s="542"/>
      <c r="I207" s="543"/>
      <c r="J207" s="544" t="s">
        <v>2218</v>
      </c>
      <c r="K207" s="545"/>
    </row>
    <row r="208" spans="1:11" s="546" customFormat="1" ht="16.5" customHeight="1">
      <c r="A208" s="48">
        <v>203</v>
      </c>
      <c r="B208" s="538" t="s">
        <v>2193</v>
      </c>
      <c r="C208" s="539" t="s">
        <v>2194</v>
      </c>
      <c r="D208" s="540" t="s">
        <v>2198</v>
      </c>
      <c r="E208" s="541" t="s">
        <v>2487</v>
      </c>
      <c r="F208" s="541" t="s">
        <v>2487</v>
      </c>
      <c r="G208" s="369" t="s">
        <v>11</v>
      </c>
      <c r="H208" s="542"/>
      <c r="I208" s="543"/>
      <c r="J208" s="544" t="s">
        <v>2219</v>
      </c>
      <c r="K208" s="545"/>
    </row>
    <row r="209" spans="1:11" s="546" customFormat="1" ht="16.5" customHeight="1">
      <c r="A209" s="48">
        <v>204</v>
      </c>
      <c r="B209" s="538" t="s">
        <v>2193</v>
      </c>
      <c r="C209" s="539" t="s">
        <v>2194</v>
      </c>
      <c r="D209" s="540" t="s">
        <v>2199</v>
      </c>
      <c r="E209" s="541" t="s">
        <v>2488</v>
      </c>
      <c r="F209" s="541" t="s">
        <v>2488</v>
      </c>
      <c r="G209" s="369" t="s">
        <v>11</v>
      </c>
      <c r="H209" s="542"/>
      <c r="I209" s="543"/>
      <c r="J209" s="544" t="s">
        <v>2220</v>
      </c>
      <c r="K209" s="545"/>
    </row>
    <row r="210" spans="1:11" s="546" customFormat="1" ht="16.5" customHeight="1">
      <c r="A210" s="48">
        <v>205</v>
      </c>
      <c r="B210" s="538" t="s">
        <v>2193</v>
      </c>
      <c r="C210" s="539" t="s">
        <v>2194</v>
      </c>
      <c r="D210" s="540" t="s">
        <v>2200</v>
      </c>
      <c r="E210" s="571" t="s">
        <v>2472</v>
      </c>
      <c r="F210" s="571" t="s">
        <v>2472</v>
      </c>
      <c r="G210" s="99" t="s">
        <v>10</v>
      </c>
      <c r="H210" s="542"/>
      <c r="I210" s="543"/>
      <c r="J210" s="544" t="s">
        <v>2221</v>
      </c>
      <c r="K210" s="545"/>
    </row>
    <row r="211" spans="1:11" s="546" customFormat="1" ht="16.5" customHeight="1">
      <c r="A211" s="48">
        <v>206</v>
      </c>
      <c r="B211" s="538" t="s">
        <v>2193</v>
      </c>
      <c r="C211" s="539" t="s">
        <v>2194</v>
      </c>
      <c r="D211" s="540" t="s">
        <v>2201</v>
      </c>
      <c r="E211" s="538" t="s">
        <v>2202</v>
      </c>
      <c r="F211" s="538" t="s">
        <v>2202</v>
      </c>
      <c r="G211" s="369" t="s">
        <v>11</v>
      </c>
      <c r="H211" s="542"/>
      <c r="I211" s="543"/>
      <c r="J211" s="544" t="s">
        <v>2222</v>
      </c>
      <c r="K211" s="545"/>
    </row>
    <row r="212" spans="1:11" s="546" customFormat="1" ht="16.5" customHeight="1">
      <c r="A212" s="48">
        <v>207</v>
      </c>
      <c r="B212" s="538" t="s">
        <v>2193</v>
      </c>
      <c r="C212" s="539" t="s">
        <v>2194</v>
      </c>
      <c r="D212" s="540" t="s">
        <v>2203</v>
      </c>
      <c r="E212" s="571" t="s">
        <v>2473</v>
      </c>
      <c r="F212" s="571" t="s">
        <v>2204</v>
      </c>
      <c r="G212" s="99" t="s">
        <v>10</v>
      </c>
      <c r="H212" s="538"/>
      <c r="I212" s="543"/>
      <c r="J212" s="544" t="s">
        <v>2223</v>
      </c>
      <c r="K212" s="545"/>
    </row>
    <row r="213" spans="1:11" s="546" customFormat="1" ht="16.5" customHeight="1">
      <c r="A213" s="48">
        <v>208</v>
      </c>
      <c r="B213" s="538" t="s">
        <v>2193</v>
      </c>
      <c r="C213" s="539" t="s">
        <v>2194</v>
      </c>
      <c r="D213" s="540" t="s">
        <v>2205</v>
      </c>
      <c r="E213" s="571" t="s">
        <v>2474</v>
      </c>
      <c r="F213" s="571" t="s">
        <v>2474</v>
      </c>
      <c r="G213" s="99" t="s">
        <v>10</v>
      </c>
      <c r="H213" s="542"/>
      <c r="I213" s="543"/>
      <c r="J213" s="544" t="s">
        <v>2224</v>
      </c>
      <c r="K213" s="545"/>
    </row>
    <row r="214" spans="1:11" s="546" customFormat="1" ht="16.5" customHeight="1">
      <c r="A214" s="48">
        <v>209</v>
      </c>
      <c r="B214" s="538" t="s">
        <v>2193</v>
      </c>
      <c r="C214" s="539" t="s">
        <v>2194</v>
      </c>
      <c r="D214" s="540" t="s">
        <v>2206</v>
      </c>
      <c r="E214" s="575" t="s">
        <v>2475</v>
      </c>
      <c r="F214" s="575" t="s">
        <v>2475</v>
      </c>
      <c r="G214" s="99" t="s">
        <v>10</v>
      </c>
      <c r="H214" s="542"/>
      <c r="I214" s="543"/>
      <c r="J214" s="544" t="s">
        <v>2225</v>
      </c>
      <c r="K214" s="545"/>
    </row>
    <row r="215" spans="1:11" s="546" customFormat="1" ht="16.5" customHeight="1">
      <c r="A215" s="48">
        <v>210</v>
      </c>
      <c r="B215" s="538" t="s">
        <v>2193</v>
      </c>
      <c r="C215" s="539" t="s">
        <v>2194</v>
      </c>
      <c r="D215" s="540" t="s">
        <v>2207</v>
      </c>
      <c r="E215" s="571" t="s">
        <v>2476</v>
      </c>
      <c r="F215" s="571" t="s">
        <v>2476</v>
      </c>
      <c r="G215" s="99" t="s">
        <v>10</v>
      </c>
      <c r="H215" s="542"/>
      <c r="I215" s="543"/>
      <c r="J215" s="544" t="s">
        <v>2226</v>
      </c>
      <c r="K215" s="545"/>
    </row>
    <row r="216" spans="1:11" s="546" customFormat="1" ht="16.5" customHeight="1">
      <c r="A216" s="48">
        <v>211</v>
      </c>
      <c r="B216" s="538" t="s">
        <v>2193</v>
      </c>
      <c r="C216" s="539" t="s">
        <v>2194</v>
      </c>
      <c r="D216" s="540" t="s">
        <v>2208</v>
      </c>
      <c r="E216" s="547" t="s">
        <v>2489</v>
      </c>
      <c r="F216" s="547" t="s">
        <v>2489</v>
      </c>
      <c r="G216" s="369" t="s">
        <v>11</v>
      </c>
      <c r="H216" s="542"/>
      <c r="I216" s="543"/>
      <c r="J216" s="544" t="s">
        <v>2227</v>
      </c>
      <c r="K216" s="545"/>
    </row>
    <row r="217" spans="1:11" s="546" customFormat="1" ht="16.5" customHeight="1">
      <c r="A217" s="48">
        <v>212</v>
      </c>
      <c r="B217" s="538" t="s">
        <v>2193</v>
      </c>
      <c r="C217" s="539" t="s">
        <v>2194</v>
      </c>
      <c r="D217" s="540" t="s">
        <v>2209</v>
      </c>
      <c r="E217" s="538" t="s">
        <v>2490</v>
      </c>
      <c r="F217" s="538" t="s">
        <v>2490</v>
      </c>
      <c r="G217" s="369" t="s">
        <v>11</v>
      </c>
      <c r="H217" s="542"/>
      <c r="I217" s="543"/>
      <c r="J217" s="544" t="s">
        <v>2228</v>
      </c>
      <c r="K217" s="545"/>
    </row>
    <row r="218" spans="1:11" s="546" customFormat="1" ht="16.5" customHeight="1">
      <c r="A218" s="48">
        <v>213</v>
      </c>
      <c r="B218" s="538" t="s">
        <v>2193</v>
      </c>
      <c r="C218" s="539" t="s">
        <v>2194</v>
      </c>
      <c r="D218" s="540" t="s">
        <v>2210</v>
      </c>
      <c r="E218" s="575" t="s">
        <v>2491</v>
      </c>
      <c r="F218" s="575" t="s">
        <v>2491</v>
      </c>
      <c r="G218" s="99" t="s">
        <v>10</v>
      </c>
      <c r="H218" s="542"/>
      <c r="I218" s="543"/>
      <c r="J218" s="544" t="s">
        <v>2229</v>
      </c>
      <c r="K218" s="545"/>
    </row>
    <row r="219" spans="1:11" s="546" customFormat="1" ht="16.5" customHeight="1">
      <c r="A219" s="48">
        <v>214</v>
      </c>
      <c r="B219" s="538" t="s">
        <v>2193</v>
      </c>
      <c r="C219" s="539" t="s">
        <v>2194</v>
      </c>
      <c r="D219" s="540" t="s">
        <v>2211</v>
      </c>
      <c r="E219" s="575" t="s">
        <v>2477</v>
      </c>
      <c r="F219" s="575" t="s">
        <v>2477</v>
      </c>
      <c r="G219" s="99" t="s">
        <v>10</v>
      </c>
      <c r="H219" s="542"/>
      <c r="I219" s="543"/>
      <c r="J219" s="544" t="s">
        <v>2230</v>
      </c>
      <c r="K219" s="545"/>
    </row>
    <row r="220" spans="1:11" s="546" customFormat="1" ht="16.5" customHeight="1">
      <c r="A220" s="48">
        <v>215</v>
      </c>
      <c r="B220" s="538" t="s">
        <v>2193</v>
      </c>
      <c r="C220" s="539" t="s">
        <v>2194</v>
      </c>
      <c r="D220" s="540" t="s">
        <v>2212</v>
      </c>
      <c r="E220" s="575" t="s">
        <v>2478</v>
      </c>
      <c r="F220" s="575" t="s">
        <v>2478</v>
      </c>
      <c r="G220" s="99" t="s">
        <v>10</v>
      </c>
      <c r="H220" s="542"/>
      <c r="I220" s="543"/>
      <c r="J220" s="544" t="s">
        <v>2231</v>
      </c>
      <c r="K220" s="545"/>
    </row>
    <row r="221" spans="1:11" s="546" customFormat="1" ht="16.5" customHeight="1">
      <c r="A221" s="48">
        <v>216</v>
      </c>
      <c r="B221" s="538" t="s">
        <v>2193</v>
      </c>
      <c r="C221" s="539" t="s">
        <v>2194</v>
      </c>
      <c r="D221" s="540" t="s">
        <v>2213</v>
      </c>
      <c r="E221" s="538" t="s">
        <v>2479</v>
      </c>
      <c r="F221" s="538" t="s">
        <v>2479</v>
      </c>
      <c r="G221" s="369" t="s">
        <v>11</v>
      </c>
      <c r="H221" s="542"/>
      <c r="I221" s="543"/>
      <c r="J221" s="544" t="s">
        <v>2232</v>
      </c>
      <c r="K221" s="545"/>
    </row>
    <row r="222" spans="1:11" s="546" customFormat="1" ht="16.5" customHeight="1">
      <c r="A222" s="48">
        <v>217</v>
      </c>
      <c r="B222" s="538" t="s">
        <v>2193</v>
      </c>
      <c r="C222" s="539" t="s">
        <v>2194</v>
      </c>
      <c r="D222" s="540" t="s">
        <v>2214</v>
      </c>
      <c r="E222" s="575" t="s">
        <v>2480</v>
      </c>
      <c r="F222" s="575" t="s">
        <v>2480</v>
      </c>
      <c r="G222" s="99" t="s">
        <v>10</v>
      </c>
      <c r="H222" s="542"/>
      <c r="I222" s="543"/>
      <c r="J222" s="544" t="s">
        <v>2233</v>
      </c>
      <c r="K222" s="545"/>
    </row>
    <row r="223" spans="1:11" s="546" customFormat="1" ht="16.5" customHeight="1">
      <c r="A223" s="48">
        <v>218</v>
      </c>
      <c r="B223" s="538" t="s">
        <v>2193</v>
      </c>
      <c r="C223" s="539" t="s">
        <v>2194</v>
      </c>
      <c r="D223" s="540" t="s">
        <v>2215</v>
      </c>
      <c r="E223" s="538" t="s">
        <v>2479</v>
      </c>
      <c r="F223" s="538" t="s">
        <v>2479</v>
      </c>
      <c r="G223" s="99" t="s">
        <v>10</v>
      </c>
      <c r="H223" s="542"/>
      <c r="I223" s="543"/>
      <c r="J223" s="544" t="s">
        <v>2234</v>
      </c>
      <c r="K223" s="545"/>
    </row>
    <row r="224" spans="1:11" s="546" customFormat="1" ht="16.5" customHeight="1">
      <c r="A224" s="48">
        <v>219</v>
      </c>
      <c r="B224" s="538" t="s">
        <v>2193</v>
      </c>
      <c r="C224" s="539" t="s">
        <v>2194</v>
      </c>
      <c r="D224" s="618" t="s">
        <v>2481</v>
      </c>
      <c r="E224" s="575" t="s">
        <v>2483</v>
      </c>
      <c r="F224" s="575" t="s">
        <v>2483</v>
      </c>
      <c r="G224" s="40" t="s">
        <v>9</v>
      </c>
      <c r="H224" s="619"/>
      <c r="I224" s="620"/>
      <c r="J224" s="544" t="s">
        <v>2482</v>
      </c>
      <c r="K224" s="545"/>
    </row>
    <row r="225" spans="1:11" s="546" customFormat="1" ht="16.5" customHeight="1">
      <c r="A225" s="48">
        <v>220</v>
      </c>
      <c r="B225" s="538" t="s">
        <v>2193</v>
      </c>
      <c r="C225" s="539" t="s">
        <v>2194</v>
      </c>
      <c r="D225" s="540" t="s">
        <v>2216</v>
      </c>
      <c r="E225" s="538" t="s">
        <v>2217</v>
      </c>
      <c r="F225" s="538" t="s">
        <v>2217</v>
      </c>
      <c r="G225" s="369" t="s">
        <v>11</v>
      </c>
      <c r="H225" s="542"/>
      <c r="I225" s="543"/>
      <c r="J225" s="544" t="s">
        <v>2235</v>
      </c>
      <c r="K225" s="545"/>
    </row>
    <row r="226" spans="1:11" ht="16.5" customHeight="1">
      <c r="A226" s="48">
        <v>221</v>
      </c>
      <c r="B226" s="164" t="s">
        <v>25</v>
      </c>
      <c r="C226" s="63" t="s">
        <v>70</v>
      </c>
      <c r="D226" s="25" t="s">
        <v>71</v>
      </c>
      <c r="E226" s="466" t="s">
        <v>72</v>
      </c>
      <c r="F226" s="210" t="s">
        <v>72</v>
      </c>
      <c r="G226" s="98" t="s">
        <v>6</v>
      </c>
      <c r="H226" s="67"/>
      <c r="I226" s="34"/>
      <c r="J226" s="484" t="s">
        <v>1947</v>
      </c>
      <c r="K226" s="124"/>
    </row>
    <row r="227" spans="1:11" ht="16.5" customHeight="1">
      <c r="A227" s="48">
        <v>222</v>
      </c>
      <c r="B227" s="164" t="s">
        <v>25</v>
      </c>
      <c r="C227" s="63" t="s">
        <v>70</v>
      </c>
      <c r="D227" s="25" t="s">
        <v>1112</v>
      </c>
      <c r="E227" s="466" t="s">
        <v>891</v>
      </c>
      <c r="F227" s="210" t="s">
        <v>891</v>
      </c>
      <c r="G227" s="98" t="s">
        <v>6</v>
      </c>
      <c r="H227" s="67"/>
      <c r="I227" s="34"/>
      <c r="J227" s="483" t="s">
        <v>2085</v>
      </c>
      <c r="K227" s="769"/>
    </row>
    <row r="228" spans="1:11" ht="16.5" customHeight="1">
      <c r="A228" s="48">
        <v>223</v>
      </c>
      <c r="B228" s="164" t="s">
        <v>25</v>
      </c>
      <c r="C228" s="63" t="s">
        <v>70</v>
      </c>
      <c r="D228" s="25" t="s">
        <v>1113</v>
      </c>
      <c r="E228" s="466" t="s">
        <v>894</v>
      </c>
      <c r="F228" s="210" t="s">
        <v>894</v>
      </c>
      <c r="G228" s="98" t="s">
        <v>6</v>
      </c>
      <c r="H228" s="67"/>
      <c r="I228" s="34"/>
      <c r="J228" s="484" t="s">
        <v>2065</v>
      </c>
      <c r="K228" s="769"/>
    </row>
    <row r="229" spans="1:11" ht="16.5" customHeight="1">
      <c r="A229" s="48">
        <v>224</v>
      </c>
      <c r="B229" s="164" t="s">
        <v>25</v>
      </c>
      <c r="C229" s="63" t="s">
        <v>70</v>
      </c>
      <c r="D229" s="25" t="s">
        <v>1114</v>
      </c>
      <c r="E229" s="466" t="s">
        <v>74</v>
      </c>
      <c r="F229" s="210" t="s">
        <v>74</v>
      </c>
      <c r="G229" s="369" t="s">
        <v>11</v>
      </c>
      <c r="H229" s="67"/>
      <c r="I229" s="34"/>
      <c r="J229" s="484" t="s">
        <v>2419</v>
      </c>
      <c r="K229" s="769"/>
    </row>
    <row r="230" spans="1:11" ht="16.5" customHeight="1">
      <c r="A230" s="48">
        <v>225</v>
      </c>
      <c r="B230" s="164" t="s">
        <v>25</v>
      </c>
      <c r="C230" s="63" t="s">
        <v>70</v>
      </c>
      <c r="D230" s="25" t="s">
        <v>1115</v>
      </c>
      <c r="E230" s="466" t="s">
        <v>76</v>
      </c>
      <c r="F230" s="210" t="s">
        <v>76</v>
      </c>
      <c r="G230" s="369" t="s">
        <v>11</v>
      </c>
      <c r="H230" s="67"/>
      <c r="I230" s="34"/>
      <c r="J230" s="483" t="s">
        <v>2051</v>
      </c>
      <c r="K230" s="769"/>
    </row>
    <row r="231" spans="1:11" ht="16.5" customHeight="1">
      <c r="A231" s="48">
        <v>226</v>
      </c>
      <c r="B231" s="164" t="s">
        <v>25</v>
      </c>
      <c r="C231" s="63" t="s">
        <v>70</v>
      </c>
      <c r="D231" s="25" t="s">
        <v>1116</v>
      </c>
      <c r="E231" s="466" t="s">
        <v>78</v>
      </c>
      <c r="F231" s="210" t="s">
        <v>78</v>
      </c>
      <c r="G231" s="369" t="s">
        <v>11</v>
      </c>
      <c r="H231" s="67"/>
      <c r="I231" s="34"/>
      <c r="J231" s="537" t="s">
        <v>2190</v>
      </c>
      <c r="K231" s="769"/>
    </row>
    <row r="232" spans="1:11" ht="16.5" customHeight="1">
      <c r="A232" s="48">
        <v>227</v>
      </c>
      <c r="B232" s="164" t="s">
        <v>25</v>
      </c>
      <c r="C232" s="63" t="s">
        <v>70</v>
      </c>
      <c r="D232" s="25" t="s">
        <v>1117</v>
      </c>
      <c r="E232" s="466" t="s">
        <v>80</v>
      </c>
      <c r="F232" s="210" t="s">
        <v>80</v>
      </c>
      <c r="G232" s="369" t="s">
        <v>11</v>
      </c>
      <c r="H232" s="67"/>
      <c r="I232" s="34"/>
      <c r="J232" s="483" t="s">
        <v>2089</v>
      </c>
      <c r="K232" s="769"/>
    </row>
    <row r="233" spans="1:11" ht="16.5" customHeight="1">
      <c r="A233" s="48">
        <v>228</v>
      </c>
      <c r="B233" s="164" t="s">
        <v>25</v>
      </c>
      <c r="C233" s="63" t="s">
        <v>70</v>
      </c>
      <c r="D233" s="25" t="s">
        <v>1118</v>
      </c>
      <c r="E233" s="467"/>
      <c r="F233" s="211"/>
      <c r="G233" s="98" t="s">
        <v>6</v>
      </c>
      <c r="H233" s="67"/>
      <c r="I233" s="34"/>
      <c r="J233" s="483" t="s">
        <v>2053</v>
      </c>
      <c r="K233" s="769"/>
    </row>
    <row r="234" spans="1:11" ht="16.5" customHeight="1">
      <c r="A234" s="48">
        <v>229</v>
      </c>
      <c r="B234" s="164" t="s">
        <v>25</v>
      </c>
      <c r="C234" s="63" t="s">
        <v>70</v>
      </c>
      <c r="D234" s="25" t="s">
        <v>1119</v>
      </c>
      <c r="E234" s="467"/>
      <c r="F234" s="211"/>
      <c r="G234" s="98" t="s">
        <v>6</v>
      </c>
      <c r="H234" s="67"/>
      <c r="I234" s="34"/>
      <c r="J234" s="483" t="s">
        <v>2054</v>
      </c>
      <c r="K234" s="769"/>
    </row>
    <row r="235" spans="1:11" ht="16.5" customHeight="1">
      <c r="A235" s="48">
        <v>230</v>
      </c>
      <c r="B235" s="164" t="s">
        <v>25</v>
      </c>
      <c r="C235" s="63" t="s">
        <v>70</v>
      </c>
      <c r="D235" s="25" t="s">
        <v>1120</v>
      </c>
      <c r="E235" s="466" t="s">
        <v>84</v>
      </c>
      <c r="F235" s="210" t="s">
        <v>84</v>
      </c>
      <c r="G235" s="369" t="s">
        <v>11</v>
      </c>
      <c r="H235" s="67"/>
      <c r="I235" s="34"/>
      <c r="J235" s="483" t="s">
        <v>2055</v>
      </c>
      <c r="K235" s="769"/>
    </row>
    <row r="236" spans="1:11" ht="16.5" customHeight="1">
      <c r="A236" s="48">
        <v>231</v>
      </c>
      <c r="B236" s="164" t="s">
        <v>25</v>
      </c>
      <c r="C236" s="63" t="s">
        <v>70</v>
      </c>
      <c r="D236" s="25" t="s">
        <v>1121</v>
      </c>
      <c r="E236" s="466" t="s">
        <v>86</v>
      </c>
      <c r="F236" s="210" t="s">
        <v>86</v>
      </c>
      <c r="G236" s="369" t="s">
        <v>11</v>
      </c>
      <c r="H236" s="67"/>
      <c r="I236" s="34"/>
      <c r="J236" s="484" t="s">
        <v>2056</v>
      </c>
      <c r="K236" s="769"/>
    </row>
    <row r="237" spans="1:11" ht="16.5" customHeight="1">
      <c r="A237" s="48">
        <v>232</v>
      </c>
      <c r="B237" s="164" t="s">
        <v>25</v>
      </c>
      <c r="C237" s="63" t="s">
        <v>70</v>
      </c>
      <c r="D237" s="25" t="s">
        <v>87</v>
      </c>
      <c r="E237" s="466" t="s">
        <v>88</v>
      </c>
      <c r="F237" s="210" t="s">
        <v>88</v>
      </c>
      <c r="G237" s="369" t="s">
        <v>11</v>
      </c>
      <c r="H237" s="67"/>
      <c r="I237" s="34"/>
      <c r="J237" s="484" t="s">
        <v>2057</v>
      </c>
      <c r="K237" s="769"/>
    </row>
    <row r="238" spans="1:11" ht="16.5" customHeight="1">
      <c r="A238" s="48">
        <v>233</v>
      </c>
      <c r="B238" s="164" t="s">
        <v>25</v>
      </c>
      <c r="C238" s="63" t="s">
        <v>70</v>
      </c>
      <c r="D238" s="25" t="s">
        <v>89</v>
      </c>
      <c r="E238" s="466" t="s">
        <v>90</v>
      </c>
      <c r="F238" s="210" t="s">
        <v>90</v>
      </c>
      <c r="G238" s="369" t="s">
        <v>11</v>
      </c>
      <c r="H238" s="67"/>
      <c r="I238" s="34"/>
      <c r="J238" s="484" t="s">
        <v>2058</v>
      </c>
      <c r="K238" s="769"/>
    </row>
    <row r="239" spans="1:11" ht="16.5" customHeight="1">
      <c r="A239" s="48">
        <v>234</v>
      </c>
      <c r="B239" s="164" t="s">
        <v>25</v>
      </c>
      <c r="C239" s="63" t="s">
        <v>70</v>
      </c>
      <c r="D239" s="25" t="s">
        <v>1122</v>
      </c>
      <c r="E239" s="466" t="s">
        <v>92</v>
      </c>
      <c r="F239" s="210" t="s">
        <v>92</v>
      </c>
      <c r="G239" s="369" t="s">
        <v>11</v>
      </c>
      <c r="H239" s="67"/>
      <c r="I239" s="34"/>
      <c r="J239" s="484" t="s">
        <v>2058</v>
      </c>
      <c r="K239" s="769"/>
    </row>
    <row r="240" spans="1:11" ht="16.5" customHeight="1">
      <c r="A240" s="48">
        <v>235</v>
      </c>
      <c r="B240" s="164" t="s">
        <v>25</v>
      </c>
      <c r="C240" s="63" t="s">
        <v>70</v>
      </c>
      <c r="D240" s="25" t="s">
        <v>1123</v>
      </c>
      <c r="E240" s="466" t="s">
        <v>94</v>
      </c>
      <c r="F240" s="210" t="s">
        <v>94</v>
      </c>
      <c r="G240" s="369" t="s">
        <v>11</v>
      </c>
      <c r="H240" s="67"/>
      <c r="I240" s="34"/>
      <c r="J240" s="484" t="s">
        <v>2059</v>
      </c>
      <c r="K240" s="769"/>
    </row>
    <row r="241" spans="1:11" ht="16.5" customHeight="1">
      <c r="A241" s="48">
        <v>236</v>
      </c>
      <c r="B241" s="164" t="s">
        <v>25</v>
      </c>
      <c r="C241" s="63" t="s">
        <v>70</v>
      </c>
      <c r="D241" s="25" t="s">
        <v>1124</v>
      </c>
      <c r="E241" s="466" t="s">
        <v>96</v>
      </c>
      <c r="F241" s="210" t="s">
        <v>96</v>
      </c>
      <c r="G241" s="369" t="s">
        <v>11</v>
      </c>
      <c r="H241" s="67"/>
      <c r="I241" s="34"/>
      <c r="J241" s="484" t="s">
        <v>2064</v>
      </c>
      <c r="K241" s="769"/>
    </row>
    <row r="242" spans="1:11" ht="16.5" customHeight="1">
      <c r="A242" s="48">
        <v>237</v>
      </c>
      <c r="B242" s="164" t="s">
        <v>25</v>
      </c>
      <c r="C242" s="63" t="s">
        <v>70</v>
      </c>
      <c r="D242" s="25" t="s">
        <v>97</v>
      </c>
      <c r="E242" s="466" t="s">
        <v>98</v>
      </c>
      <c r="F242" s="210" t="s">
        <v>98</v>
      </c>
      <c r="G242" s="369" t="s">
        <v>11</v>
      </c>
      <c r="H242" s="67"/>
      <c r="I242" s="34"/>
      <c r="J242" s="484" t="s">
        <v>2060</v>
      </c>
      <c r="K242" s="769"/>
    </row>
    <row r="243" spans="1:11" ht="16.5" customHeight="1">
      <c r="A243" s="48">
        <v>238</v>
      </c>
      <c r="B243" s="164" t="s">
        <v>25</v>
      </c>
      <c r="C243" s="63" t="s">
        <v>70</v>
      </c>
      <c r="D243" s="25" t="s">
        <v>99</v>
      </c>
      <c r="E243" s="466" t="s">
        <v>98</v>
      </c>
      <c r="F243" s="210" t="s">
        <v>98</v>
      </c>
      <c r="G243" s="369" t="s">
        <v>11</v>
      </c>
      <c r="H243" s="67"/>
      <c r="I243" s="34"/>
      <c r="J243" s="483" t="s">
        <v>2061</v>
      </c>
      <c r="K243" s="769"/>
    </row>
    <row r="244" spans="1:11" ht="16.5" customHeight="1">
      <c r="A244" s="48">
        <v>239</v>
      </c>
      <c r="B244" s="164" t="s">
        <v>25</v>
      </c>
      <c r="C244" s="63" t="s">
        <v>70</v>
      </c>
      <c r="D244" s="25" t="s">
        <v>1125</v>
      </c>
      <c r="E244" s="466" t="s">
        <v>96</v>
      </c>
      <c r="F244" s="210" t="s">
        <v>96</v>
      </c>
      <c r="G244" s="369" t="s">
        <v>11</v>
      </c>
      <c r="H244" s="67"/>
      <c r="I244" s="34"/>
      <c r="J244" s="483" t="s">
        <v>2062</v>
      </c>
      <c r="K244" s="769"/>
    </row>
    <row r="245" spans="1:11" ht="16.5" customHeight="1">
      <c r="A245" s="48">
        <v>240</v>
      </c>
      <c r="B245" s="164" t="s">
        <v>25</v>
      </c>
      <c r="C245" s="63" t="s">
        <v>70</v>
      </c>
      <c r="D245" s="25" t="s">
        <v>101</v>
      </c>
      <c r="E245" s="466" t="s">
        <v>96</v>
      </c>
      <c r="F245" s="210" t="s">
        <v>96</v>
      </c>
      <c r="G245" s="369" t="s">
        <v>11</v>
      </c>
      <c r="H245" s="67"/>
      <c r="I245" s="34"/>
      <c r="J245" s="483" t="s">
        <v>2062</v>
      </c>
      <c r="K245" s="769"/>
    </row>
    <row r="246" spans="1:11" ht="16.5" customHeight="1">
      <c r="A246" s="48">
        <v>241</v>
      </c>
      <c r="B246" s="164" t="s">
        <v>25</v>
      </c>
      <c r="C246" s="63" t="s">
        <v>70</v>
      </c>
      <c r="D246" s="25" t="s">
        <v>1126</v>
      </c>
      <c r="E246" s="466" t="s">
        <v>96</v>
      </c>
      <c r="F246" s="210" t="s">
        <v>96</v>
      </c>
      <c r="G246" s="369" t="s">
        <v>11</v>
      </c>
      <c r="H246" s="67"/>
      <c r="I246" s="34"/>
      <c r="J246" s="483" t="s">
        <v>2061</v>
      </c>
      <c r="K246" s="769"/>
    </row>
    <row r="247" spans="1:11" ht="16.5" customHeight="1">
      <c r="A247" s="48">
        <v>242</v>
      </c>
      <c r="B247" s="164" t="s">
        <v>25</v>
      </c>
      <c r="C247" s="63" t="s">
        <v>70</v>
      </c>
      <c r="D247" s="25" t="s">
        <v>1127</v>
      </c>
      <c r="E247" s="466" t="s">
        <v>96</v>
      </c>
      <c r="F247" s="210" t="s">
        <v>96</v>
      </c>
      <c r="G247" s="369" t="s">
        <v>11</v>
      </c>
      <c r="H247" s="67"/>
      <c r="I247" s="34"/>
      <c r="J247" s="484" t="s">
        <v>2063</v>
      </c>
      <c r="K247" s="769"/>
    </row>
    <row r="248" spans="1:11" ht="16.5" customHeight="1">
      <c r="A248" s="48">
        <v>243</v>
      </c>
      <c r="B248" s="164" t="s">
        <v>25</v>
      </c>
      <c r="C248" s="63" t="s">
        <v>70</v>
      </c>
      <c r="D248" s="25" t="s">
        <v>1128</v>
      </c>
      <c r="E248" s="466" t="s">
        <v>105</v>
      </c>
      <c r="F248" s="210" t="s">
        <v>105</v>
      </c>
      <c r="G248" s="369" t="s">
        <v>11</v>
      </c>
      <c r="H248" s="67"/>
      <c r="I248" s="34"/>
      <c r="J248" s="483" t="s">
        <v>2067</v>
      </c>
      <c r="K248" s="769"/>
    </row>
    <row r="249" spans="1:11" ht="16.5" customHeight="1">
      <c r="A249" s="48">
        <v>244</v>
      </c>
      <c r="B249" s="164" t="s">
        <v>25</v>
      </c>
      <c r="C249" s="63" t="s">
        <v>70</v>
      </c>
      <c r="D249" s="25" t="s">
        <v>106</v>
      </c>
      <c r="E249" s="466" t="s">
        <v>107</v>
      </c>
      <c r="F249" s="210" t="s">
        <v>107</v>
      </c>
      <c r="G249" s="369" t="s">
        <v>11</v>
      </c>
      <c r="H249" s="67"/>
      <c r="I249" s="34"/>
      <c r="J249" s="483" t="s">
        <v>2066</v>
      </c>
      <c r="K249" s="769"/>
    </row>
    <row r="250" spans="1:11" ht="16.5" customHeight="1">
      <c r="A250" s="48">
        <v>245</v>
      </c>
      <c r="B250" s="164" t="s">
        <v>25</v>
      </c>
      <c r="C250" s="63" t="s">
        <v>70</v>
      </c>
      <c r="D250" s="25" t="s">
        <v>108</v>
      </c>
      <c r="E250" s="466" t="s">
        <v>109</v>
      </c>
      <c r="F250" s="210" t="s">
        <v>109</v>
      </c>
      <c r="G250" s="98" t="s">
        <v>6</v>
      </c>
      <c r="H250" s="67"/>
      <c r="I250" s="34"/>
      <c r="J250" s="780" t="s">
        <v>2068</v>
      </c>
      <c r="K250" s="769"/>
    </row>
    <row r="251" spans="1:11" ht="16.5" customHeight="1">
      <c r="A251" s="48">
        <v>246</v>
      </c>
      <c r="B251" s="164" t="s">
        <v>25</v>
      </c>
      <c r="C251" s="63" t="s">
        <v>70</v>
      </c>
      <c r="D251" s="25" t="s">
        <v>1129</v>
      </c>
      <c r="E251" s="466" t="s">
        <v>69</v>
      </c>
      <c r="F251" s="210" t="s">
        <v>69</v>
      </c>
      <c r="G251" s="98" t="s">
        <v>6</v>
      </c>
      <c r="H251" s="67"/>
      <c r="I251" s="34"/>
      <c r="J251" s="781"/>
      <c r="K251" s="769"/>
    </row>
    <row r="252" spans="1:11" ht="16.5" customHeight="1">
      <c r="A252" s="48">
        <v>247</v>
      </c>
      <c r="B252" s="164" t="s">
        <v>25</v>
      </c>
      <c r="C252" s="63" t="s">
        <v>70</v>
      </c>
      <c r="D252" s="25" t="s">
        <v>112</v>
      </c>
      <c r="E252" s="466" t="s">
        <v>113</v>
      </c>
      <c r="F252" s="210" t="s">
        <v>113</v>
      </c>
      <c r="G252" s="98" t="s">
        <v>6</v>
      </c>
      <c r="H252" s="67"/>
      <c r="I252" s="34"/>
      <c r="J252" s="781"/>
      <c r="K252" s="769"/>
    </row>
    <row r="253" spans="1:11" ht="16.5" customHeight="1">
      <c r="A253" s="48">
        <v>248</v>
      </c>
      <c r="B253" s="164" t="s">
        <v>25</v>
      </c>
      <c r="C253" s="63" t="s">
        <v>70</v>
      </c>
      <c r="D253" s="25" t="s">
        <v>1130</v>
      </c>
      <c r="E253" s="466" t="s">
        <v>98</v>
      </c>
      <c r="F253" s="210" t="s">
        <v>98</v>
      </c>
      <c r="G253" s="98" t="s">
        <v>6</v>
      </c>
      <c r="H253" s="67"/>
      <c r="I253" s="34"/>
      <c r="J253" s="781"/>
      <c r="K253" s="769"/>
    </row>
    <row r="254" spans="1:11" ht="16.5" customHeight="1">
      <c r="A254" s="48">
        <v>249</v>
      </c>
      <c r="B254" s="164" t="s">
        <v>25</v>
      </c>
      <c r="C254" s="63" t="s">
        <v>70</v>
      </c>
      <c r="D254" s="25" t="s">
        <v>1131</v>
      </c>
      <c r="E254" s="466" t="s">
        <v>69</v>
      </c>
      <c r="F254" s="210" t="s">
        <v>69</v>
      </c>
      <c r="G254" s="98" t="s">
        <v>6</v>
      </c>
      <c r="H254" s="67"/>
      <c r="I254" s="34"/>
      <c r="J254" s="781"/>
      <c r="K254" s="769"/>
    </row>
    <row r="255" spans="1:11" ht="16.5" customHeight="1">
      <c r="A255" s="48">
        <v>250</v>
      </c>
      <c r="B255" s="164" t="s">
        <v>25</v>
      </c>
      <c r="C255" s="63" t="s">
        <v>70</v>
      </c>
      <c r="D255" s="25" t="s">
        <v>1132</v>
      </c>
      <c r="E255" s="466" t="s">
        <v>80</v>
      </c>
      <c r="F255" s="210" t="s">
        <v>80</v>
      </c>
      <c r="G255" s="98" t="s">
        <v>6</v>
      </c>
      <c r="H255" s="67"/>
      <c r="I255" s="34"/>
      <c r="J255" s="781"/>
      <c r="K255" s="769"/>
    </row>
    <row r="256" spans="1:11" ht="16.5" customHeight="1">
      <c r="A256" s="48">
        <v>251</v>
      </c>
      <c r="B256" s="164" t="s">
        <v>25</v>
      </c>
      <c r="C256" s="63" t="s">
        <v>70</v>
      </c>
      <c r="D256" s="25" t="s">
        <v>117</v>
      </c>
      <c r="E256" s="466" t="s">
        <v>98</v>
      </c>
      <c r="F256" s="210" t="s">
        <v>98</v>
      </c>
      <c r="G256" s="98" t="s">
        <v>6</v>
      </c>
      <c r="H256" s="67"/>
      <c r="I256" s="34"/>
      <c r="J256" s="781"/>
      <c r="K256" s="769"/>
    </row>
    <row r="257" spans="1:11" ht="16.5" customHeight="1">
      <c r="A257" s="48">
        <v>252</v>
      </c>
      <c r="B257" s="164" t="s">
        <v>25</v>
      </c>
      <c r="C257" s="63" t="s">
        <v>70</v>
      </c>
      <c r="D257" s="25" t="s">
        <v>118</v>
      </c>
      <c r="E257" s="466" t="s">
        <v>119</v>
      </c>
      <c r="F257" s="210" t="s">
        <v>119</v>
      </c>
      <c r="G257" s="98" t="s">
        <v>6</v>
      </c>
      <c r="H257" s="67"/>
      <c r="I257" s="34"/>
      <c r="J257" s="782"/>
      <c r="K257" s="769"/>
    </row>
    <row r="258" spans="1:11" ht="16.5" customHeight="1">
      <c r="A258" s="48">
        <v>253</v>
      </c>
      <c r="B258" s="164" t="s">
        <v>25</v>
      </c>
      <c r="C258" s="63" t="s">
        <v>70</v>
      </c>
      <c r="D258" s="25" t="s">
        <v>1133</v>
      </c>
      <c r="E258" s="467"/>
      <c r="F258" s="211"/>
      <c r="G258" s="98" t="s">
        <v>6</v>
      </c>
      <c r="H258" s="67"/>
      <c r="I258" s="34"/>
      <c r="J258" s="473" t="s">
        <v>1134</v>
      </c>
      <c r="K258" s="103"/>
    </row>
    <row r="259" spans="1:11" ht="16.5" customHeight="1">
      <c r="A259" s="48">
        <v>254</v>
      </c>
      <c r="B259" s="164" t="s">
        <v>25</v>
      </c>
      <c r="C259" s="63" t="s">
        <v>70</v>
      </c>
      <c r="D259" s="25" t="s">
        <v>1135</v>
      </c>
      <c r="E259" s="467"/>
      <c r="F259" s="211"/>
      <c r="G259" s="98" t="s">
        <v>6</v>
      </c>
      <c r="H259" s="67"/>
      <c r="I259" s="32" t="s">
        <v>1136</v>
      </c>
      <c r="J259" s="473" t="s">
        <v>147</v>
      </c>
      <c r="K259" s="103"/>
    </row>
    <row r="260" spans="1:11" ht="16.5" customHeight="1">
      <c r="A260" s="48">
        <v>255</v>
      </c>
      <c r="B260" s="164" t="s">
        <v>25</v>
      </c>
      <c r="C260" s="63" t="s">
        <v>205</v>
      </c>
      <c r="D260" s="25" t="s">
        <v>1137</v>
      </c>
      <c r="E260" s="467"/>
      <c r="F260" s="211"/>
      <c r="G260" s="98" t="s">
        <v>6</v>
      </c>
      <c r="H260" s="106" t="s">
        <v>1138</v>
      </c>
      <c r="I260" s="34"/>
      <c r="J260" s="498" t="s">
        <v>2095</v>
      </c>
      <c r="K260" s="103"/>
    </row>
    <row r="261" spans="1:11" ht="16.5" customHeight="1">
      <c r="A261" s="48">
        <v>256</v>
      </c>
      <c r="B261" s="164" t="s">
        <v>25</v>
      </c>
      <c r="C261" s="63" t="s">
        <v>205</v>
      </c>
      <c r="D261" s="25" t="s">
        <v>1139</v>
      </c>
      <c r="E261" s="467"/>
      <c r="F261" s="211"/>
      <c r="G261" s="369" t="s">
        <v>11</v>
      </c>
      <c r="H261" s="61" t="s">
        <v>1140</v>
      </c>
      <c r="I261" s="34"/>
      <c r="J261" s="473" t="s">
        <v>1785</v>
      </c>
      <c r="K261" s="103"/>
    </row>
    <row r="262" spans="1:11" ht="16.5" customHeight="1">
      <c r="A262" s="48">
        <v>257</v>
      </c>
      <c r="B262" s="164" t="s">
        <v>25</v>
      </c>
      <c r="C262" s="63" t="s">
        <v>56</v>
      </c>
      <c r="D262" s="25" t="s">
        <v>57</v>
      </c>
      <c r="E262" s="467"/>
      <c r="F262" s="211"/>
      <c r="G262" s="49" t="s">
        <v>12</v>
      </c>
      <c r="H262" s="67"/>
      <c r="I262" s="34"/>
      <c r="J262" s="484" t="s">
        <v>1786</v>
      </c>
      <c r="K262" s="124"/>
    </row>
    <row r="263" spans="1:11" ht="16.5" customHeight="1">
      <c r="A263" s="48">
        <v>258</v>
      </c>
      <c r="B263" s="164" t="s">
        <v>25</v>
      </c>
      <c r="C263" s="63" t="s">
        <v>56</v>
      </c>
      <c r="D263" s="25" t="s">
        <v>1141</v>
      </c>
      <c r="E263" s="467"/>
      <c r="F263" s="211"/>
      <c r="G263" s="44" t="s">
        <v>11</v>
      </c>
      <c r="H263" s="67"/>
      <c r="I263" s="34"/>
      <c r="J263" s="484" t="s">
        <v>2290</v>
      </c>
      <c r="K263" s="124"/>
    </row>
    <row r="264" spans="1:11" ht="16.5" customHeight="1">
      <c r="A264" s="48">
        <v>259</v>
      </c>
      <c r="B264" s="164" t="s">
        <v>25</v>
      </c>
      <c r="C264" s="63" t="s">
        <v>56</v>
      </c>
      <c r="D264" s="25" t="s">
        <v>65</v>
      </c>
      <c r="E264" s="467"/>
      <c r="F264" s="211"/>
      <c r="G264" s="44" t="s">
        <v>11</v>
      </c>
      <c r="H264" s="67"/>
      <c r="I264" s="32" t="s">
        <v>1142</v>
      </c>
      <c r="J264" s="483" t="s">
        <v>1575</v>
      </c>
      <c r="K264" s="147"/>
    </row>
    <row r="265" spans="1:11" ht="16.5" customHeight="1">
      <c r="A265" s="48">
        <v>260</v>
      </c>
      <c r="B265" s="164" t="s">
        <v>25</v>
      </c>
      <c r="C265" s="63" t="s">
        <v>56</v>
      </c>
      <c r="D265" s="25" t="s">
        <v>63</v>
      </c>
      <c r="E265" s="467"/>
      <c r="F265" s="211"/>
      <c r="G265" s="44" t="s">
        <v>11</v>
      </c>
      <c r="H265" s="67"/>
      <c r="I265" s="34"/>
      <c r="J265" s="484" t="s">
        <v>1576</v>
      </c>
      <c r="K265" s="124"/>
    </row>
    <row r="266" spans="1:11" ht="16.5" customHeight="1">
      <c r="A266" s="48">
        <v>261</v>
      </c>
      <c r="B266" s="164" t="s">
        <v>25</v>
      </c>
      <c r="C266" s="63" t="s">
        <v>56</v>
      </c>
      <c r="D266" s="25" t="s">
        <v>59</v>
      </c>
      <c r="E266" s="467"/>
      <c r="F266" s="211"/>
      <c r="G266" s="49" t="s">
        <v>12</v>
      </c>
      <c r="H266" s="67"/>
      <c r="I266" s="34"/>
      <c r="J266" s="484" t="s">
        <v>1477</v>
      </c>
      <c r="K266" s="124"/>
    </row>
    <row r="267" spans="1:11" ht="16.5" customHeight="1">
      <c r="A267" s="48">
        <v>262</v>
      </c>
      <c r="B267" s="164" t="s">
        <v>25</v>
      </c>
      <c r="C267" s="63" t="s">
        <v>56</v>
      </c>
      <c r="D267" s="291" t="s">
        <v>67</v>
      </c>
      <c r="E267" s="467"/>
      <c r="F267" s="211"/>
      <c r="G267" s="49" t="s">
        <v>12</v>
      </c>
      <c r="H267" s="67"/>
      <c r="I267" s="34"/>
      <c r="J267" s="473" t="s">
        <v>1478</v>
      </c>
      <c r="K267" s="103"/>
    </row>
    <row r="268" spans="1:11" ht="16.5" customHeight="1">
      <c r="A268" s="48">
        <v>263</v>
      </c>
      <c r="B268" s="164" t="s">
        <v>25</v>
      </c>
      <c r="C268" s="63" t="s">
        <v>185</v>
      </c>
      <c r="D268" s="25" t="s">
        <v>1425</v>
      </c>
      <c r="E268" s="467"/>
      <c r="F268" s="211"/>
      <c r="G268" s="44" t="s">
        <v>11</v>
      </c>
      <c r="H268" s="67"/>
      <c r="I268" s="34"/>
      <c r="J268" s="517" t="s">
        <v>2318</v>
      </c>
      <c r="K268" s="124"/>
    </row>
    <row r="269" spans="1:11" ht="16.5" customHeight="1">
      <c r="A269" s="48">
        <v>264</v>
      </c>
      <c r="B269" s="164" t="s">
        <v>25</v>
      </c>
      <c r="C269" s="63" t="s">
        <v>185</v>
      </c>
      <c r="D269" s="25" t="s">
        <v>1426</v>
      </c>
      <c r="E269" s="467"/>
      <c r="F269" s="211"/>
      <c r="G269" s="44" t="s">
        <v>11</v>
      </c>
      <c r="H269" s="67"/>
      <c r="I269" s="34"/>
      <c r="J269" s="517" t="s">
        <v>2315</v>
      </c>
      <c r="K269" s="124"/>
    </row>
    <row r="270" spans="1:11" ht="16.5" customHeight="1">
      <c r="A270" s="48">
        <v>265</v>
      </c>
      <c r="B270" s="164" t="s">
        <v>25</v>
      </c>
      <c r="C270" s="63" t="s">
        <v>1143</v>
      </c>
      <c r="D270" s="25" t="s">
        <v>1144</v>
      </c>
      <c r="E270" s="466" t="s">
        <v>1145</v>
      </c>
      <c r="F270" s="210" t="s">
        <v>1145</v>
      </c>
      <c r="G270" s="44" t="s">
        <v>11</v>
      </c>
      <c r="H270" s="67"/>
      <c r="I270" s="34"/>
      <c r="J270" s="483" t="s">
        <v>1792</v>
      </c>
      <c r="K270" s="147"/>
    </row>
    <row r="271" spans="1:11" ht="16.5" customHeight="1">
      <c r="A271" s="48">
        <v>266</v>
      </c>
      <c r="B271" s="164" t="s">
        <v>25</v>
      </c>
      <c r="C271" s="63" t="s">
        <v>1143</v>
      </c>
      <c r="D271" s="25" t="s">
        <v>1146</v>
      </c>
      <c r="E271" s="466" t="s">
        <v>1147</v>
      </c>
      <c r="F271" s="210" t="s">
        <v>1147</v>
      </c>
      <c r="G271" s="44" t="s">
        <v>11</v>
      </c>
      <c r="H271" s="67"/>
      <c r="I271" s="34"/>
      <c r="J271" s="483" t="s">
        <v>1793</v>
      </c>
      <c r="K271" s="147"/>
    </row>
    <row r="272" spans="1:11" ht="16.5" customHeight="1">
      <c r="A272" s="48">
        <v>267</v>
      </c>
      <c r="B272" s="164" t="s">
        <v>25</v>
      </c>
      <c r="C272" s="63" t="s">
        <v>1143</v>
      </c>
      <c r="D272" s="25" t="s">
        <v>1148</v>
      </c>
      <c r="E272" s="467"/>
      <c r="F272" s="211"/>
      <c r="G272" s="44" t="s">
        <v>11</v>
      </c>
      <c r="H272" s="67"/>
      <c r="I272" s="34"/>
      <c r="J272" s="483" t="s">
        <v>1794</v>
      </c>
      <c r="K272" s="147"/>
    </row>
    <row r="273" spans="1:11" ht="16.5" customHeight="1">
      <c r="A273" s="48">
        <v>268</v>
      </c>
      <c r="B273" s="164" t="s">
        <v>25</v>
      </c>
      <c r="C273" s="63" t="s">
        <v>1143</v>
      </c>
      <c r="D273" s="25" t="s">
        <v>1149</v>
      </c>
      <c r="E273" s="466" t="s">
        <v>1081</v>
      </c>
      <c r="F273" s="210" t="s">
        <v>1081</v>
      </c>
      <c r="G273" s="44" t="s">
        <v>11</v>
      </c>
      <c r="H273" s="67"/>
      <c r="I273" s="34"/>
      <c r="J273" s="483" t="s">
        <v>1795</v>
      </c>
      <c r="K273" s="147"/>
    </row>
    <row r="274" spans="1:11" ht="16.5" customHeight="1">
      <c r="A274" s="48">
        <v>269</v>
      </c>
      <c r="B274" s="164" t="s">
        <v>25</v>
      </c>
      <c r="C274" s="63" t="s">
        <v>1143</v>
      </c>
      <c r="D274" s="25" t="s">
        <v>1150</v>
      </c>
      <c r="E274" s="467"/>
      <c r="F274" s="211"/>
      <c r="G274" s="44" t="s">
        <v>11</v>
      </c>
      <c r="H274" s="67"/>
      <c r="I274" s="34"/>
      <c r="J274" s="484" t="s">
        <v>1796</v>
      </c>
      <c r="K274" s="124"/>
    </row>
    <row r="275" spans="1:11" ht="16.5" customHeight="1">
      <c r="A275" s="48">
        <v>270</v>
      </c>
      <c r="B275" s="164" t="s">
        <v>25</v>
      </c>
      <c r="C275" s="63" t="s">
        <v>1143</v>
      </c>
      <c r="D275" s="25" t="s">
        <v>1151</v>
      </c>
      <c r="E275" s="467"/>
      <c r="F275" s="211"/>
      <c r="G275" s="44" t="s">
        <v>11</v>
      </c>
      <c r="H275" s="67"/>
      <c r="I275" s="34"/>
      <c r="J275" s="484" t="s">
        <v>1797</v>
      </c>
      <c r="K275" s="124"/>
    </row>
    <row r="276" spans="1:11" ht="16.5" customHeight="1">
      <c r="A276" s="48">
        <v>271</v>
      </c>
      <c r="B276" s="164" t="s">
        <v>25</v>
      </c>
      <c r="C276" s="63" t="s">
        <v>1143</v>
      </c>
      <c r="D276" s="25" t="s">
        <v>1152</v>
      </c>
      <c r="E276" s="467"/>
      <c r="F276" s="211"/>
      <c r="G276" s="44" t="s">
        <v>11</v>
      </c>
      <c r="H276" s="67"/>
      <c r="I276" s="34"/>
      <c r="J276" s="484" t="s">
        <v>1798</v>
      </c>
      <c r="K276" s="124"/>
    </row>
    <row r="277" spans="1:11" ht="16.5" customHeight="1">
      <c r="A277" s="48">
        <v>272</v>
      </c>
      <c r="B277" s="164" t="s">
        <v>25</v>
      </c>
      <c r="C277" s="63" t="s">
        <v>1143</v>
      </c>
      <c r="D277" s="25" t="s">
        <v>1153</v>
      </c>
      <c r="E277" s="466" t="s">
        <v>1154</v>
      </c>
      <c r="F277" s="210" t="s">
        <v>1154</v>
      </c>
      <c r="G277" s="44" t="s">
        <v>11</v>
      </c>
      <c r="H277" s="67"/>
      <c r="I277" s="34"/>
      <c r="J277" s="768" t="s">
        <v>1800</v>
      </c>
      <c r="K277" s="772"/>
    </row>
    <row r="278" spans="1:11" ht="16.5" customHeight="1">
      <c r="A278" s="48">
        <v>273</v>
      </c>
      <c r="B278" s="164" t="s">
        <v>25</v>
      </c>
      <c r="C278" s="63" t="s">
        <v>1143</v>
      </c>
      <c r="D278" s="25" t="s">
        <v>1781</v>
      </c>
      <c r="E278" s="466" t="s">
        <v>1155</v>
      </c>
      <c r="F278" s="210" t="s">
        <v>1155</v>
      </c>
      <c r="G278" s="44" t="s">
        <v>11</v>
      </c>
      <c r="H278" s="67"/>
      <c r="I278" s="34"/>
      <c r="J278" s="768"/>
      <c r="K278" s="772"/>
    </row>
    <row r="279" spans="1:11" ht="16.5" customHeight="1">
      <c r="A279" s="48">
        <v>274</v>
      </c>
      <c r="B279" s="164" t="s">
        <v>25</v>
      </c>
      <c r="C279" s="63" t="s">
        <v>1143</v>
      </c>
      <c r="D279" s="25" t="s">
        <v>1801</v>
      </c>
      <c r="E279" s="466" t="s">
        <v>1156</v>
      </c>
      <c r="F279" s="210" t="s">
        <v>1156</v>
      </c>
      <c r="G279" s="44" t="s">
        <v>11</v>
      </c>
      <c r="H279" s="67"/>
      <c r="I279" s="34"/>
      <c r="J279" s="768"/>
      <c r="K279" s="772"/>
    </row>
    <row r="280" spans="1:11" ht="16.5" customHeight="1">
      <c r="A280" s="48">
        <v>275</v>
      </c>
      <c r="B280" s="164" t="s">
        <v>25</v>
      </c>
      <c r="C280" s="63" t="s">
        <v>1143</v>
      </c>
      <c r="D280" s="25" t="s">
        <v>1782</v>
      </c>
      <c r="E280" s="466" t="s">
        <v>1157</v>
      </c>
      <c r="F280" s="210" t="s">
        <v>1157</v>
      </c>
      <c r="G280" s="44" t="s">
        <v>11</v>
      </c>
      <c r="H280" s="67"/>
      <c r="I280" s="34"/>
      <c r="J280" s="768"/>
      <c r="K280" s="772"/>
    </row>
    <row r="281" spans="1:11" ht="16.5" customHeight="1">
      <c r="A281" s="48">
        <v>276</v>
      </c>
      <c r="B281" s="164" t="s">
        <v>25</v>
      </c>
      <c r="C281" s="63" t="s">
        <v>1143</v>
      </c>
      <c r="D281" s="25" t="s">
        <v>1783</v>
      </c>
      <c r="E281" s="466" t="s">
        <v>1158</v>
      </c>
      <c r="F281" s="210" t="s">
        <v>1158</v>
      </c>
      <c r="G281" s="44" t="s">
        <v>11</v>
      </c>
      <c r="H281" s="67"/>
      <c r="I281" s="34"/>
      <c r="J281" s="768"/>
      <c r="K281" s="772"/>
    </row>
    <row r="282" spans="1:11" ht="16.5" customHeight="1">
      <c r="A282" s="48">
        <v>277</v>
      </c>
      <c r="B282" s="164" t="s">
        <v>25</v>
      </c>
      <c r="C282" s="63" t="s">
        <v>1688</v>
      </c>
      <c r="D282" s="25" t="s">
        <v>1159</v>
      </c>
      <c r="E282" s="467"/>
      <c r="F282" s="211"/>
      <c r="G282" s="44" t="s">
        <v>11</v>
      </c>
      <c r="H282" s="67"/>
      <c r="I282" s="34"/>
      <c r="J282" s="489" t="s">
        <v>1723</v>
      </c>
      <c r="K282" s="309" t="s">
        <v>1980</v>
      </c>
    </row>
    <row r="283" spans="1:11" ht="16.5" customHeight="1">
      <c r="A283" s="48">
        <v>278</v>
      </c>
      <c r="B283" s="164" t="s">
        <v>25</v>
      </c>
      <c r="C283" s="63" t="s">
        <v>1688</v>
      </c>
      <c r="D283" s="25" t="s">
        <v>1727</v>
      </c>
      <c r="E283" s="467"/>
      <c r="F283" s="211"/>
      <c r="G283" s="44" t="s">
        <v>11</v>
      </c>
      <c r="H283" s="67"/>
      <c r="I283" s="34"/>
      <c r="J283" s="485" t="s">
        <v>1676</v>
      </c>
      <c r="K283" s="317" t="s">
        <v>2257</v>
      </c>
    </row>
    <row r="284" spans="1:11" ht="16.5" customHeight="1">
      <c r="A284" s="48">
        <v>279</v>
      </c>
      <c r="B284" s="164" t="s">
        <v>25</v>
      </c>
      <c r="C284" s="63" t="s">
        <v>1688</v>
      </c>
      <c r="D284" s="25" t="s">
        <v>1160</v>
      </c>
      <c r="E284" s="467"/>
      <c r="F284" s="211"/>
      <c r="G284" s="44" t="s">
        <v>11</v>
      </c>
      <c r="H284" s="67"/>
      <c r="I284" s="34"/>
      <c r="J284" s="489" t="s">
        <v>1677</v>
      </c>
      <c r="K284" s="309" t="s">
        <v>2256</v>
      </c>
    </row>
    <row r="285" spans="1:11" ht="16.5" customHeight="1">
      <c r="A285" s="48">
        <v>280</v>
      </c>
      <c r="B285" s="164" t="s">
        <v>25</v>
      </c>
      <c r="C285" s="63" t="s">
        <v>1688</v>
      </c>
      <c r="D285" s="25" t="s">
        <v>1161</v>
      </c>
      <c r="E285" s="467"/>
      <c r="F285" s="211"/>
      <c r="G285" s="44" t="s">
        <v>11</v>
      </c>
      <c r="H285" s="67"/>
      <c r="I285" s="34"/>
      <c r="J285" s="485" t="s">
        <v>1725</v>
      </c>
      <c r="K285" s="317" t="s">
        <v>2769</v>
      </c>
    </row>
    <row r="286" spans="1:11" ht="16.5" customHeight="1">
      <c r="A286" s="48">
        <v>281</v>
      </c>
      <c r="B286" s="164" t="s">
        <v>25</v>
      </c>
      <c r="C286" s="63" t="s">
        <v>1688</v>
      </c>
      <c r="D286" s="25" t="s">
        <v>1162</v>
      </c>
      <c r="E286" s="467"/>
      <c r="F286" s="211"/>
      <c r="G286" s="44" t="s">
        <v>11</v>
      </c>
      <c r="H286" s="67"/>
      <c r="I286" s="34"/>
      <c r="J286" s="485" t="s">
        <v>1779</v>
      </c>
      <c r="K286" s="616" t="s">
        <v>2770</v>
      </c>
    </row>
    <row r="287" spans="1:11" ht="16.5" customHeight="1">
      <c r="A287" s="48">
        <v>282</v>
      </c>
      <c r="B287" s="307" t="s">
        <v>25</v>
      </c>
      <c r="C287" s="63" t="s">
        <v>1688</v>
      </c>
      <c r="D287" s="25" t="s">
        <v>1728</v>
      </c>
      <c r="E287" s="293"/>
      <c r="F287" s="293"/>
      <c r="G287" s="44" t="s">
        <v>11</v>
      </c>
      <c r="H287" s="294"/>
      <c r="I287" s="293"/>
      <c r="J287" s="490" t="s">
        <v>1729</v>
      </c>
      <c r="K287" s="617" t="s">
        <v>2768</v>
      </c>
    </row>
    <row r="288" spans="1:11" ht="16.5" customHeight="1">
      <c r="A288" s="48">
        <v>283</v>
      </c>
      <c r="B288" s="307" t="s">
        <v>25</v>
      </c>
      <c r="C288" s="63" t="s">
        <v>1688</v>
      </c>
      <c r="D288" s="25" t="s">
        <v>1163</v>
      </c>
      <c r="E288" s="467"/>
      <c r="F288" s="211"/>
      <c r="G288" s="44" t="s">
        <v>11</v>
      </c>
      <c r="H288" s="67"/>
      <c r="I288" s="34"/>
      <c r="J288" s="489" t="s">
        <v>1681</v>
      </c>
      <c r="K288" s="309" t="s">
        <v>2050</v>
      </c>
    </row>
    <row r="289" spans="1:11" ht="16.5" customHeight="1">
      <c r="A289" s="48">
        <v>284</v>
      </c>
      <c r="B289" s="307" t="s">
        <v>25</v>
      </c>
      <c r="C289" s="63" t="s">
        <v>1688</v>
      </c>
      <c r="D289" s="25" t="s">
        <v>1679</v>
      </c>
      <c r="E289" s="467"/>
      <c r="F289" s="211"/>
      <c r="G289" s="44" t="s">
        <v>11</v>
      </c>
      <c r="H289" s="67"/>
      <c r="I289" s="34"/>
      <c r="J289" s="489" t="s">
        <v>1678</v>
      </c>
      <c r="K289" s="309" t="s">
        <v>2043</v>
      </c>
    </row>
    <row r="290" spans="1:11" ht="16.5" customHeight="1">
      <c r="A290" s="48">
        <v>285</v>
      </c>
      <c r="B290" s="307" t="s">
        <v>25</v>
      </c>
      <c r="C290" s="63" t="s">
        <v>1688</v>
      </c>
      <c r="D290" s="25" t="s">
        <v>1164</v>
      </c>
      <c r="E290" s="293"/>
      <c r="F290" s="293"/>
      <c r="G290" s="44" t="s">
        <v>11</v>
      </c>
      <c r="H290" s="294"/>
      <c r="I290" s="293"/>
      <c r="J290" s="489" t="s">
        <v>1680</v>
      </c>
      <c r="K290" s="309" t="s">
        <v>2044</v>
      </c>
    </row>
    <row r="291" spans="1:11" ht="16.5" customHeight="1">
      <c r="A291" s="48">
        <v>286</v>
      </c>
      <c r="B291" s="307" t="s">
        <v>25</v>
      </c>
      <c r="C291" s="63" t="s">
        <v>1688</v>
      </c>
      <c r="D291" s="25" t="s">
        <v>1165</v>
      </c>
      <c r="E291" s="467"/>
      <c r="F291" s="211"/>
      <c r="G291" s="44" t="s">
        <v>11</v>
      </c>
      <c r="H291" s="67"/>
      <c r="I291" s="34"/>
      <c r="J291" s="489" t="s">
        <v>1724</v>
      </c>
      <c r="K291" s="309" t="s">
        <v>2045</v>
      </c>
    </row>
    <row r="292" spans="1:11" ht="16.5" customHeight="1">
      <c r="A292" s="48">
        <v>287</v>
      </c>
      <c r="B292" s="164" t="s">
        <v>25</v>
      </c>
      <c r="C292" s="63" t="s">
        <v>224</v>
      </c>
      <c r="D292" s="25" t="s">
        <v>1166</v>
      </c>
      <c r="E292" s="576" t="s">
        <v>1167</v>
      </c>
      <c r="F292" s="576" t="s">
        <v>1167</v>
      </c>
      <c r="G292" s="44" t="s">
        <v>11</v>
      </c>
      <c r="H292" s="67"/>
      <c r="I292" s="34"/>
      <c r="J292" s="484" t="s">
        <v>230</v>
      </c>
      <c r="K292" s="698"/>
    </row>
    <row r="293" spans="1:11" ht="16.5" customHeight="1">
      <c r="A293" s="48">
        <v>288</v>
      </c>
      <c r="B293" s="164" t="s">
        <v>25</v>
      </c>
      <c r="C293" s="63" t="s">
        <v>224</v>
      </c>
      <c r="D293" s="25" t="s">
        <v>1168</v>
      </c>
      <c r="E293" s="576" t="s">
        <v>818</v>
      </c>
      <c r="F293" s="576" t="s">
        <v>818</v>
      </c>
      <c r="G293" s="44" t="s">
        <v>11</v>
      </c>
      <c r="H293" s="67"/>
      <c r="I293" s="34"/>
      <c r="J293" s="484" t="s">
        <v>819</v>
      </c>
      <c r="K293" s="713"/>
    </row>
    <row r="294" spans="1:11" ht="16.5" customHeight="1">
      <c r="A294" s="48">
        <v>289</v>
      </c>
      <c r="B294" s="164" t="s">
        <v>25</v>
      </c>
      <c r="C294" s="63" t="s">
        <v>224</v>
      </c>
      <c r="D294" s="25" t="s">
        <v>1169</v>
      </c>
      <c r="E294" s="576" t="s">
        <v>1995</v>
      </c>
      <c r="F294" s="577" t="s">
        <v>2360</v>
      </c>
      <c r="G294" s="44" t="s">
        <v>11</v>
      </c>
      <c r="H294" s="67"/>
      <c r="I294" s="34"/>
      <c r="J294" s="484" t="s">
        <v>1170</v>
      </c>
      <c r="K294" s="713"/>
    </row>
    <row r="295" spans="1:11" ht="16.5" customHeight="1">
      <c r="A295" s="48">
        <v>290</v>
      </c>
      <c r="B295" s="164" t="s">
        <v>25</v>
      </c>
      <c r="C295" s="63" t="s">
        <v>224</v>
      </c>
      <c r="D295" s="25" t="s">
        <v>1171</v>
      </c>
      <c r="E295" s="576" t="s">
        <v>1998</v>
      </c>
      <c r="F295" s="577" t="s">
        <v>2382</v>
      </c>
      <c r="G295" s="99" t="s">
        <v>10</v>
      </c>
      <c r="H295" s="67"/>
      <c r="I295" s="34"/>
      <c r="J295" s="484" t="s">
        <v>1172</v>
      </c>
      <c r="K295" s="713"/>
    </row>
    <row r="296" spans="1:11" ht="16.5" customHeight="1">
      <c r="A296" s="48">
        <v>291</v>
      </c>
      <c r="B296" s="164" t="s">
        <v>25</v>
      </c>
      <c r="C296" s="63" t="s">
        <v>224</v>
      </c>
      <c r="D296" s="25" t="s">
        <v>1173</v>
      </c>
      <c r="E296" s="576" t="s">
        <v>1996</v>
      </c>
      <c r="F296" s="577" t="s">
        <v>2361</v>
      </c>
      <c r="G296" s="44" t="s">
        <v>11</v>
      </c>
      <c r="H296" s="67"/>
      <c r="I296" s="34"/>
      <c r="J296" s="484" t="s">
        <v>1714</v>
      </c>
      <c r="K296" s="713"/>
    </row>
    <row r="297" spans="1:11" ht="16.5" customHeight="1">
      <c r="A297" s="48">
        <v>292</v>
      </c>
      <c r="B297" s="164" t="s">
        <v>25</v>
      </c>
      <c r="C297" s="63" t="s">
        <v>224</v>
      </c>
      <c r="D297" s="25" t="s">
        <v>1174</v>
      </c>
      <c r="E297" s="576" t="s">
        <v>1997</v>
      </c>
      <c r="F297" s="577" t="s">
        <v>2362</v>
      </c>
      <c r="G297" s="44" t="s">
        <v>11</v>
      </c>
      <c r="H297" s="67"/>
      <c r="I297" s="34"/>
      <c r="J297" s="484" t="s">
        <v>1714</v>
      </c>
      <c r="K297" s="713"/>
    </row>
    <row r="298" spans="1:11" ht="16.5" customHeight="1">
      <c r="A298" s="48">
        <v>293</v>
      </c>
      <c r="B298" s="164" t="s">
        <v>25</v>
      </c>
      <c r="C298" s="63" t="s">
        <v>224</v>
      </c>
      <c r="D298" s="25" t="s">
        <v>1175</v>
      </c>
      <c r="E298" s="576" t="s">
        <v>1999</v>
      </c>
      <c r="F298" s="577" t="s">
        <v>2363</v>
      </c>
      <c r="G298" s="49" t="s">
        <v>12</v>
      </c>
      <c r="H298" s="67"/>
      <c r="I298" s="34"/>
      <c r="J298" s="484" t="s">
        <v>1176</v>
      </c>
      <c r="K298" s="713"/>
    </row>
    <row r="299" spans="1:11" ht="16.5" customHeight="1">
      <c r="A299" s="48">
        <v>294</v>
      </c>
      <c r="B299" s="164" t="s">
        <v>25</v>
      </c>
      <c r="C299" s="63" t="s">
        <v>224</v>
      </c>
      <c r="D299" s="25" t="s">
        <v>1177</v>
      </c>
      <c r="E299" s="576" t="s">
        <v>1998</v>
      </c>
      <c r="F299" s="577" t="s">
        <v>2364</v>
      </c>
      <c r="G299" s="49" t="s">
        <v>12</v>
      </c>
      <c r="H299" s="67"/>
      <c r="I299" s="34"/>
      <c r="J299" s="484" t="s">
        <v>1774</v>
      </c>
      <c r="K299" s="713"/>
    </row>
    <row r="300" spans="1:11" ht="16.5" customHeight="1">
      <c r="A300" s="48">
        <v>295</v>
      </c>
      <c r="B300" s="164" t="s">
        <v>25</v>
      </c>
      <c r="C300" s="63" t="s">
        <v>224</v>
      </c>
      <c r="D300" s="25" t="s">
        <v>1178</v>
      </c>
      <c r="E300" s="576" t="s">
        <v>1108</v>
      </c>
      <c r="F300" s="210" t="s">
        <v>1108</v>
      </c>
      <c r="G300" s="44" t="s">
        <v>11</v>
      </c>
      <c r="H300" s="67"/>
      <c r="I300" s="34"/>
      <c r="J300" s="484" t="s">
        <v>1179</v>
      </c>
      <c r="K300" s="713"/>
    </row>
    <row r="301" spans="1:11" ht="16.5" customHeight="1">
      <c r="A301" s="48">
        <v>296</v>
      </c>
      <c r="B301" s="164" t="s">
        <v>25</v>
      </c>
      <c r="C301" s="63" t="s">
        <v>224</v>
      </c>
      <c r="D301" s="25" t="s">
        <v>1180</v>
      </c>
      <c r="E301" s="576" t="s">
        <v>1181</v>
      </c>
      <c r="F301" s="210" t="s">
        <v>1181</v>
      </c>
      <c r="G301" s="44" t="s">
        <v>11</v>
      </c>
      <c r="H301" s="67"/>
      <c r="I301" s="34"/>
      <c r="J301" s="484" t="s">
        <v>1182</v>
      </c>
      <c r="K301" s="713"/>
    </row>
    <row r="302" spans="1:11" ht="16.5" customHeight="1">
      <c r="A302" s="48">
        <v>297</v>
      </c>
      <c r="B302" s="164" t="s">
        <v>25</v>
      </c>
      <c r="C302" s="63" t="s">
        <v>224</v>
      </c>
      <c r="D302" s="25" t="s">
        <v>1183</v>
      </c>
      <c r="E302" s="576" t="s">
        <v>1184</v>
      </c>
      <c r="F302" s="210" t="s">
        <v>1184</v>
      </c>
      <c r="G302" s="44" t="s">
        <v>11</v>
      </c>
      <c r="H302" s="67"/>
      <c r="I302" s="34"/>
      <c r="J302" s="484" t="s">
        <v>1185</v>
      </c>
      <c r="K302" s="713"/>
    </row>
    <row r="303" spans="1:11" ht="16.5" customHeight="1">
      <c r="A303" s="48">
        <v>298</v>
      </c>
      <c r="B303" s="164" t="s">
        <v>25</v>
      </c>
      <c r="C303" s="63" t="s">
        <v>224</v>
      </c>
      <c r="D303" s="25" t="s">
        <v>1186</v>
      </c>
      <c r="E303" s="467"/>
      <c r="F303" s="211"/>
      <c r="G303" s="44" t="s">
        <v>11</v>
      </c>
      <c r="H303" s="67"/>
      <c r="I303" s="34"/>
      <c r="J303" s="484" t="s">
        <v>1187</v>
      </c>
      <c r="K303" s="713"/>
    </row>
    <row r="304" spans="1:11" ht="16.5" customHeight="1">
      <c r="A304" s="48">
        <v>299</v>
      </c>
      <c r="B304" s="164" t="s">
        <v>25</v>
      </c>
      <c r="C304" s="63" t="s">
        <v>224</v>
      </c>
      <c r="D304" s="25" t="s">
        <v>1188</v>
      </c>
      <c r="E304" s="467"/>
      <c r="F304" s="211"/>
      <c r="G304" s="44" t="s">
        <v>11</v>
      </c>
      <c r="H304" s="67"/>
      <c r="I304" s="34"/>
      <c r="J304" s="484" t="s">
        <v>1715</v>
      </c>
      <c r="K304" s="713"/>
    </row>
    <row r="305" spans="1:11" ht="16.5" customHeight="1">
      <c r="A305" s="48">
        <v>300</v>
      </c>
      <c r="B305" s="164" t="s">
        <v>25</v>
      </c>
      <c r="C305" s="63" t="s">
        <v>224</v>
      </c>
      <c r="D305" s="25" t="s">
        <v>1189</v>
      </c>
      <c r="E305" s="467"/>
      <c r="F305" s="211"/>
      <c r="G305" s="44" t="s">
        <v>11</v>
      </c>
      <c r="H305" s="67"/>
      <c r="I305" s="34"/>
      <c r="J305" s="484" t="s">
        <v>1190</v>
      </c>
      <c r="K305" s="699"/>
    </row>
    <row r="306" spans="1:11" ht="16.5" customHeight="1">
      <c r="A306" s="48">
        <v>301</v>
      </c>
      <c r="B306" s="164" t="s">
        <v>25</v>
      </c>
      <c r="C306" s="63" t="s">
        <v>54</v>
      </c>
      <c r="D306" s="25" t="s">
        <v>2323</v>
      </c>
      <c r="E306" s="467"/>
      <c r="F306" s="211"/>
      <c r="G306" s="98" t="s">
        <v>6</v>
      </c>
      <c r="H306" s="67"/>
      <c r="I306" s="34"/>
      <c r="J306" s="484" t="s">
        <v>1191</v>
      </c>
      <c r="K306" s="124"/>
    </row>
    <row r="307" spans="1:11" ht="16.5" customHeight="1">
      <c r="A307" s="48">
        <v>302</v>
      </c>
      <c r="B307" s="164" t="s">
        <v>25</v>
      </c>
      <c r="C307" s="63" t="s">
        <v>1193</v>
      </c>
      <c r="D307" s="25" t="s">
        <v>1194</v>
      </c>
      <c r="E307" s="467"/>
      <c r="F307" s="211"/>
      <c r="G307" s="44" t="s">
        <v>11</v>
      </c>
      <c r="H307" s="67"/>
      <c r="I307" s="34"/>
      <c r="J307" s="484" t="s">
        <v>1195</v>
      </c>
      <c r="K307" s="124"/>
    </row>
    <row r="308" spans="1:11" ht="16.5" customHeight="1">
      <c r="A308" s="48">
        <v>303</v>
      </c>
      <c r="B308" s="164" t="s">
        <v>25</v>
      </c>
      <c r="C308" s="63" t="s">
        <v>1193</v>
      </c>
      <c r="D308" s="25" t="s">
        <v>1196</v>
      </c>
      <c r="E308" s="467"/>
      <c r="F308" s="211"/>
      <c r="G308" s="44" t="s">
        <v>11</v>
      </c>
      <c r="H308" s="67"/>
      <c r="I308" s="34"/>
      <c r="J308" s="768" t="s">
        <v>2492</v>
      </c>
      <c r="K308" s="124"/>
    </row>
    <row r="309" spans="1:11" ht="16.5" customHeight="1">
      <c r="A309" s="48">
        <v>304</v>
      </c>
      <c r="B309" s="164" t="s">
        <v>25</v>
      </c>
      <c r="C309" s="63" t="s">
        <v>1193</v>
      </c>
      <c r="D309" s="25" t="s">
        <v>2497</v>
      </c>
      <c r="E309" s="467"/>
      <c r="F309" s="211"/>
      <c r="G309" s="99" t="s">
        <v>10</v>
      </c>
      <c r="H309" s="67"/>
      <c r="I309" s="34"/>
      <c r="J309" s="768"/>
      <c r="K309" s="124" t="s">
        <v>2494</v>
      </c>
    </row>
    <row r="310" spans="1:11" ht="16.5" customHeight="1">
      <c r="A310" s="48">
        <v>305</v>
      </c>
      <c r="B310" s="164" t="s">
        <v>25</v>
      </c>
      <c r="C310" s="63" t="s">
        <v>1701</v>
      </c>
      <c r="D310" s="25" t="s">
        <v>1750</v>
      </c>
      <c r="E310" s="466" t="s">
        <v>1200</v>
      </c>
      <c r="F310" s="312" t="s">
        <v>1200</v>
      </c>
      <c r="G310" s="44" t="s">
        <v>11</v>
      </c>
      <c r="H310" s="67"/>
      <c r="I310" s="34"/>
      <c r="J310" s="775" t="s">
        <v>1199</v>
      </c>
      <c r="K310" s="777"/>
    </row>
    <row r="311" spans="1:11" ht="16.5" customHeight="1">
      <c r="A311" s="48">
        <v>306</v>
      </c>
      <c r="B311" s="164" t="s">
        <v>25</v>
      </c>
      <c r="C311" s="63" t="s">
        <v>1197</v>
      </c>
      <c r="D311" s="25" t="s">
        <v>1690</v>
      </c>
      <c r="E311" s="466" t="s">
        <v>1198</v>
      </c>
      <c r="F311" s="210" t="s">
        <v>1198</v>
      </c>
      <c r="G311" s="44" t="s">
        <v>11</v>
      </c>
      <c r="H311" s="67"/>
      <c r="I311" s="34"/>
      <c r="J311" s="776"/>
      <c r="K311" s="778"/>
    </row>
    <row r="312" spans="1:11" ht="16.5" customHeight="1">
      <c r="A312" s="48">
        <v>307</v>
      </c>
      <c r="B312" s="164" t="s">
        <v>25</v>
      </c>
      <c r="C312" s="63" t="s">
        <v>1197</v>
      </c>
      <c r="D312" s="25" t="s">
        <v>1730</v>
      </c>
      <c r="E312" s="466" t="s">
        <v>1198</v>
      </c>
      <c r="F312" s="210" t="s">
        <v>1198</v>
      </c>
      <c r="G312" s="44" t="s">
        <v>11</v>
      </c>
      <c r="H312" s="67"/>
      <c r="I312" s="34"/>
      <c r="J312" s="776"/>
      <c r="K312" s="778"/>
    </row>
    <row r="313" spans="1:11" ht="16.5" customHeight="1">
      <c r="A313" s="48">
        <v>308</v>
      </c>
      <c r="B313" s="164" t="s">
        <v>25</v>
      </c>
      <c r="C313" s="63" t="s">
        <v>1197</v>
      </c>
      <c r="D313" s="25" t="s">
        <v>1731</v>
      </c>
      <c r="E313" s="466" t="s">
        <v>1198</v>
      </c>
      <c r="F313" s="210" t="s">
        <v>1198</v>
      </c>
      <c r="G313" s="44" t="s">
        <v>11</v>
      </c>
      <c r="H313" s="67"/>
      <c r="I313" s="34"/>
      <c r="J313" s="776"/>
      <c r="K313" s="778"/>
    </row>
    <row r="314" spans="1:11" ht="16.5" customHeight="1">
      <c r="A314" s="48">
        <v>309</v>
      </c>
      <c r="B314" s="164" t="s">
        <v>25</v>
      </c>
      <c r="C314" s="63" t="s">
        <v>1197</v>
      </c>
      <c r="D314" s="25" t="s">
        <v>1732</v>
      </c>
      <c r="E314" s="466" t="s">
        <v>1198</v>
      </c>
      <c r="F314" s="210" t="s">
        <v>1198</v>
      </c>
      <c r="G314" s="44" t="s">
        <v>11</v>
      </c>
      <c r="H314" s="67"/>
      <c r="I314" s="34"/>
      <c r="J314" s="776"/>
      <c r="K314" s="778"/>
    </row>
    <row r="315" spans="1:11" ht="16.5" customHeight="1">
      <c r="A315" s="48">
        <v>310</v>
      </c>
      <c r="B315" s="164" t="s">
        <v>25</v>
      </c>
      <c r="C315" s="63" t="s">
        <v>1197</v>
      </c>
      <c r="D315" s="25" t="s">
        <v>1733</v>
      </c>
      <c r="E315" s="466" t="s">
        <v>1198</v>
      </c>
      <c r="F315" s="210" t="s">
        <v>1198</v>
      </c>
      <c r="G315" s="44" t="s">
        <v>11</v>
      </c>
      <c r="H315" s="67"/>
      <c r="I315" s="34"/>
      <c r="J315" s="776"/>
      <c r="K315" s="778"/>
    </row>
    <row r="316" spans="1:11" ht="16.5" customHeight="1">
      <c r="A316" s="48">
        <v>311</v>
      </c>
      <c r="B316" s="164" t="s">
        <v>25</v>
      </c>
      <c r="C316" s="63" t="s">
        <v>1197</v>
      </c>
      <c r="D316" s="25" t="s">
        <v>1734</v>
      </c>
      <c r="E316" s="466" t="s">
        <v>1198</v>
      </c>
      <c r="F316" s="210" t="s">
        <v>1198</v>
      </c>
      <c r="G316" s="44" t="s">
        <v>11</v>
      </c>
      <c r="H316" s="67"/>
      <c r="I316" s="34"/>
      <c r="J316" s="776"/>
      <c r="K316" s="778"/>
    </row>
    <row r="317" spans="1:11" ht="16.5" customHeight="1">
      <c r="A317" s="48">
        <v>312</v>
      </c>
      <c r="B317" s="164" t="s">
        <v>25</v>
      </c>
      <c r="C317" s="63" t="s">
        <v>1197</v>
      </c>
      <c r="D317" s="25" t="s">
        <v>1735</v>
      </c>
      <c r="E317" s="466" t="s">
        <v>1198</v>
      </c>
      <c r="F317" s="210" t="s">
        <v>1198</v>
      </c>
      <c r="G317" s="44" t="s">
        <v>11</v>
      </c>
      <c r="H317" s="67"/>
      <c r="I317" s="34"/>
      <c r="J317" s="776"/>
      <c r="K317" s="778"/>
    </row>
    <row r="318" spans="1:11" ht="16.5" customHeight="1">
      <c r="A318" s="48">
        <v>313</v>
      </c>
      <c r="B318" s="312" t="s">
        <v>25</v>
      </c>
      <c r="C318" s="63" t="s">
        <v>1197</v>
      </c>
      <c r="D318" s="25" t="s">
        <v>1736</v>
      </c>
      <c r="E318" s="466" t="s">
        <v>1198</v>
      </c>
      <c r="F318" s="210" t="s">
        <v>1198</v>
      </c>
      <c r="G318" s="44" t="s">
        <v>11</v>
      </c>
      <c r="H318" s="67"/>
      <c r="I318" s="313"/>
      <c r="J318" s="776"/>
      <c r="K318" s="778"/>
    </row>
    <row r="319" spans="1:11" ht="16.5" customHeight="1">
      <c r="A319" s="48">
        <v>314</v>
      </c>
      <c r="B319" s="164" t="s">
        <v>25</v>
      </c>
      <c r="C319" s="63" t="s">
        <v>1197</v>
      </c>
      <c r="D319" s="25" t="s">
        <v>1751</v>
      </c>
      <c r="E319" s="466" t="s">
        <v>1200</v>
      </c>
      <c r="F319" s="312" t="s">
        <v>1200</v>
      </c>
      <c r="G319" s="44" t="s">
        <v>11</v>
      </c>
      <c r="H319" s="67"/>
      <c r="I319" s="34"/>
      <c r="J319" s="776"/>
      <c r="K319" s="778"/>
    </row>
    <row r="320" spans="1:11" ht="16.5" customHeight="1">
      <c r="A320" s="48">
        <v>315</v>
      </c>
      <c r="B320" s="295" t="s">
        <v>25</v>
      </c>
      <c r="C320" s="63" t="s">
        <v>1197</v>
      </c>
      <c r="D320" s="25" t="s">
        <v>1689</v>
      </c>
      <c r="E320" s="466" t="s">
        <v>1198</v>
      </c>
      <c r="F320" s="210" t="s">
        <v>1198</v>
      </c>
      <c r="G320" s="44" t="s">
        <v>11</v>
      </c>
      <c r="H320" s="294"/>
      <c r="I320" s="293"/>
      <c r="J320" s="776"/>
      <c r="K320" s="778"/>
    </row>
    <row r="321" spans="1:11" ht="16.5" customHeight="1">
      <c r="A321" s="48">
        <v>316</v>
      </c>
      <c r="B321" s="295" t="s">
        <v>25</v>
      </c>
      <c r="C321" s="63" t="s">
        <v>1197</v>
      </c>
      <c r="D321" s="25" t="s">
        <v>1737</v>
      </c>
      <c r="E321" s="466" t="s">
        <v>1198</v>
      </c>
      <c r="F321" s="295" t="s">
        <v>1198</v>
      </c>
      <c r="G321" s="44" t="s">
        <v>11</v>
      </c>
      <c r="H321" s="294"/>
      <c r="I321" s="293"/>
      <c r="J321" s="776"/>
      <c r="K321" s="778"/>
    </row>
    <row r="322" spans="1:11" ht="16.5" customHeight="1">
      <c r="A322" s="48">
        <v>317</v>
      </c>
      <c r="B322" s="295" t="s">
        <v>25</v>
      </c>
      <c r="C322" s="63" t="s">
        <v>1197</v>
      </c>
      <c r="D322" s="25" t="s">
        <v>1738</v>
      </c>
      <c r="E322" s="466" t="s">
        <v>1198</v>
      </c>
      <c r="F322" s="295" t="s">
        <v>1198</v>
      </c>
      <c r="G322" s="44" t="s">
        <v>11</v>
      </c>
      <c r="H322" s="294"/>
      <c r="I322" s="293"/>
      <c r="J322" s="776"/>
      <c r="K322" s="778"/>
    </row>
    <row r="323" spans="1:11" ht="16.5" customHeight="1">
      <c r="A323" s="48">
        <v>318</v>
      </c>
      <c r="B323" s="295" t="s">
        <v>25</v>
      </c>
      <c r="C323" s="63" t="s">
        <v>1197</v>
      </c>
      <c r="D323" s="25" t="s">
        <v>1739</v>
      </c>
      <c r="E323" s="466" t="s">
        <v>1198</v>
      </c>
      <c r="F323" s="295" t="s">
        <v>1198</v>
      </c>
      <c r="G323" s="44" t="s">
        <v>11</v>
      </c>
      <c r="H323" s="294"/>
      <c r="I323" s="293"/>
      <c r="J323" s="776"/>
      <c r="K323" s="778"/>
    </row>
    <row r="324" spans="1:11" ht="16.5" customHeight="1">
      <c r="A324" s="48">
        <v>319</v>
      </c>
      <c r="B324" s="312" t="s">
        <v>25</v>
      </c>
      <c r="C324" s="63" t="s">
        <v>1197</v>
      </c>
      <c r="D324" s="25" t="s">
        <v>1740</v>
      </c>
      <c r="E324" s="466" t="s">
        <v>1198</v>
      </c>
      <c r="F324" s="295" t="s">
        <v>1198</v>
      </c>
      <c r="G324" s="44" t="s">
        <v>11</v>
      </c>
      <c r="H324" s="294"/>
      <c r="I324" s="293"/>
      <c r="J324" s="718"/>
      <c r="K324" s="779"/>
    </row>
    <row r="325" spans="1:11" ht="16.5" customHeight="1">
      <c r="A325" s="48">
        <v>320</v>
      </c>
      <c r="B325" s="295" t="s">
        <v>25</v>
      </c>
      <c r="C325" s="63" t="s">
        <v>224</v>
      </c>
      <c r="D325" s="25" t="s">
        <v>1201</v>
      </c>
      <c r="E325" s="466" t="s">
        <v>1198</v>
      </c>
      <c r="F325" s="210" t="s">
        <v>1198</v>
      </c>
      <c r="G325" s="44" t="s">
        <v>11</v>
      </c>
      <c r="H325" s="67"/>
      <c r="I325" s="34"/>
      <c r="J325" s="483" t="s">
        <v>1691</v>
      </c>
      <c r="K325" s="147"/>
    </row>
    <row r="326" spans="1:11" ht="16.5" customHeight="1">
      <c r="A326" s="48">
        <v>321</v>
      </c>
      <c r="B326" s="298" t="s">
        <v>25</v>
      </c>
      <c r="C326" s="63" t="s">
        <v>1197</v>
      </c>
      <c r="D326" s="25" t="s">
        <v>1969</v>
      </c>
      <c r="E326" s="466" t="s">
        <v>1198</v>
      </c>
      <c r="F326" s="298" t="s">
        <v>1198</v>
      </c>
      <c r="G326" s="44" t="s">
        <v>11</v>
      </c>
      <c r="H326" s="67"/>
      <c r="I326" s="299"/>
      <c r="J326" s="716" t="s">
        <v>2505</v>
      </c>
      <c r="K326" s="773" t="s">
        <v>1975</v>
      </c>
    </row>
    <row r="327" spans="1:11" ht="16.5" customHeight="1">
      <c r="A327" s="48">
        <v>322</v>
      </c>
      <c r="B327" s="298" t="s">
        <v>25</v>
      </c>
      <c r="C327" s="63" t="s">
        <v>1197</v>
      </c>
      <c r="D327" s="25" t="s">
        <v>1970</v>
      </c>
      <c r="E327" s="466" t="s">
        <v>1200</v>
      </c>
      <c r="F327" s="298" t="s">
        <v>1200</v>
      </c>
      <c r="G327" s="44" t="s">
        <v>11</v>
      </c>
      <c r="H327" s="67"/>
      <c r="I327" s="299"/>
      <c r="J327" s="717"/>
      <c r="K327" s="774"/>
    </row>
    <row r="328" spans="1:11" ht="16.5" customHeight="1">
      <c r="A328" s="48">
        <v>323</v>
      </c>
      <c r="B328" s="462" t="s">
        <v>25</v>
      </c>
      <c r="C328" s="63" t="s">
        <v>1197</v>
      </c>
      <c r="D328" s="25" t="s">
        <v>1971</v>
      </c>
      <c r="E328" s="466" t="s">
        <v>1198</v>
      </c>
      <c r="F328" s="462" t="s">
        <v>1198</v>
      </c>
      <c r="G328" s="44" t="s">
        <v>11</v>
      </c>
      <c r="H328" s="67"/>
      <c r="I328" s="463"/>
      <c r="J328" s="717"/>
      <c r="K328" s="773" t="s">
        <v>1974</v>
      </c>
    </row>
    <row r="329" spans="1:11" ht="16.5" customHeight="1">
      <c r="A329" s="48">
        <v>324</v>
      </c>
      <c r="B329" s="462" t="s">
        <v>25</v>
      </c>
      <c r="C329" s="63" t="s">
        <v>1197</v>
      </c>
      <c r="D329" s="25" t="s">
        <v>1972</v>
      </c>
      <c r="E329" s="466" t="s">
        <v>1200</v>
      </c>
      <c r="F329" s="462" t="s">
        <v>1200</v>
      </c>
      <c r="G329" s="44" t="s">
        <v>11</v>
      </c>
      <c r="H329" s="67"/>
      <c r="I329" s="463"/>
      <c r="J329" s="718"/>
      <c r="K329" s="774"/>
    </row>
    <row r="330" spans="1:11" ht="16.5" customHeight="1">
      <c r="A330" s="48">
        <v>325</v>
      </c>
      <c r="B330" s="295" t="s">
        <v>25</v>
      </c>
      <c r="C330" s="63" t="s">
        <v>224</v>
      </c>
      <c r="D330" s="25" t="s">
        <v>1202</v>
      </c>
      <c r="E330" s="466" t="s">
        <v>532</v>
      </c>
      <c r="F330" s="210" t="s">
        <v>532</v>
      </c>
      <c r="G330" s="44" t="s">
        <v>11</v>
      </c>
      <c r="H330" s="67"/>
      <c r="I330" s="34"/>
      <c r="J330" s="484" t="s">
        <v>1454</v>
      </c>
      <c r="K330" s="124"/>
    </row>
    <row r="331" spans="1:11" ht="16.5" customHeight="1">
      <c r="A331" s="48">
        <v>326</v>
      </c>
      <c r="B331" s="295" t="s">
        <v>25</v>
      </c>
      <c r="C331" s="63" t="s">
        <v>224</v>
      </c>
      <c r="D331" s="25" t="s">
        <v>1203</v>
      </c>
      <c r="E331" s="466" t="s">
        <v>533</v>
      </c>
      <c r="F331" s="210" t="s">
        <v>533</v>
      </c>
      <c r="G331" s="44" t="s">
        <v>11</v>
      </c>
      <c r="H331" s="67"/>
      <c r="I331" s="34"/>
      <c r="J331" s="484" t="s">
        <v>1455</v>
      </c>
      <c r="K331" s="124"/>
    </row>
    <row r="332" spans="1:11" ht="16.5" customHeight="1">
      <c r="A332" s="48">
        <v>327</v>
      </c>
      <c r="B332" s="295" t="s">
        <v>25</v>
      </c>
      <c r="C332" s="63" t="s">
        <v>1193</v>
      </c>
      <c r="D332" s="25" t="s">
        <v>1204</v>
      </c>
      <c r="E332" s="467"/>
      <c r="F332" s="211"/>
      <c r="G332" s="49" t="s">
        <v>12</v>
      </c>
      <c r="H332" s="67"/>
      <c r="I332" s="34"/>
      <c r="J332" s="484" t="s">
        <v>1479</v>
      </c>
      <c r="K332" s="124"/>
    </row>
    <row r="333" spans="1:11" ht="16.5" customHeight="1" thickBot="1">
      <c r="A333" s="48">
        <v>328</v>
      </c>
      <c r="B333" s="295" t="s">
        <v>25</v>
      </c>
      <c r="C333" s="125" t="s">
        <v>205</v>
      </c>
      <c r="D333" s="108" t="s">
        <v>1465</v>
      </c>
      <c r="E333" s="109"/>
      <c r="F333" s="109"/>
      <c r="G333" s="44" t="s">
        <v>11</v>
      </c>
      <c r="H333" s="126"/>
      <c r="I333" s="109"/>
      <c r="J333" s="491" t="s">
        <v>1205</v>
      </c>
      <c r="K333" s="148"/>
    </row>
  </sheetData>
  <mergeCells count="26">
    <mergeCell ref="J326:J329"/>
    <mergeCell ref="K326:K327"/>
    <mergeCell ref="K328:K329"/>
    <mergeCell ref="J38:J73"/>
    <mergeCell ref="J118:J134"/>
    <mergeCell ref="J174:J200"/>
    <mergeCell ref="K292:K305"/>
    <mergeCell ref="J310:J324"/>
    <mergeCell ref="K310:K324"/>
    <mergeCell ref="J250:J257"/>
    <mergeCell ref="J205:J206"/>
    <mergeCell ref="F1:F8"/>
    <mergeCell ref="C1:D8"/>
    <mergeCell ref="K75:K112"/>
    <mergeCell ref="J308:J309"/>
    <mergeCell ref="K227:K257"/>
    <mergeCell ref="J277:J281"/>
    <mergeCell ref="J142:J144"/>
    <mergeCell ref="K145:K171"/>
    <mergeCell ref="J27:J32"/>
    <mergeCell ref="K27:K32"/>
    <mergeCell ref="J33:J37"/>
    <mergeCell ref="J145:J171"/>
    <mergeCell ref="K277:K281"/>
    <mergeCell ref="J75:J112"/>
    <mergeCell ref="K142:K144"/>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68" r:id="rId78"/>
    <hyperlink ref="D269" r:id="rId79"/>
    <hyperlink ref="D311" r:id="rId80"/>
    <hyperlink ref="D320" r:id="rId81"/>
    <hyperlink ref="D326" r:id="rId82"/>
    <hyperlink ref="D327" r:id="rId83"/>
    <hyperlink ref="D312:D318" r:id="rId84" display="Temperature_TDEV1@Sera"/>
    <hyperlink ref="D321:D324" r:id="rId85" display="Temperature_TDEV1@SIMETRA"/>
    <hyperlink ref="D310" r:id="rId86"/>
    <hyperlink ref="D319" r:id="rId87"/>
    <hyperlink ref="D328" r:id="rId88"/>
    <hyperlink ref="D329"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J28" sqref="J28"/>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87" t="s">
        <v>1427</v>
      </c>
      <c r="D1" s="788"/>
      <c r="E1" s="785"/>
      <c r="F1" s="223"/>
      <c r="G1" s="175" t="s">
        <v>5</v>
      </c>
      <c r="H1" s="130"/>
      <c r="I1" s="135"/>
      <c r="J1" s="130"/>
      <c r="K1" s="70"/>
    </row>
    <row r="2" spans="1:11" ht="16.5" customHeight="1">
      <c r="A2" s="130"/>
      <c r="B2" s="130"/>
      <c r="C2" s="789"/>
      <c r="D2" s="790"/>
      <c r="E2" s="786"/>
      <c r="F2" s="184" t="s">
        <v>6</v>
      </c>
      <c r="G2" s="199">
        <f>COUNTIF(F10:F304,"Not POR")</f>
        <v>4</v>
      </c>
      <c r="H2" s="130"/>
      <c r="I2" s="135"/>
      <c r="J2" s="130"/>
      <c r="K2" s="70"/>
    </row>
    <row r="3" spans="1:11" ht="17.25" customHeight="1">
      <c r="A3" s="130"/>
      <c r="B3" s="130"/>
      <c r="C3" s="789"/>
      <c r="D3" s="790"/>
      <c r="E3" s="786"/>
      <c r="F3" s="224" t="s">
        <v>8</v>
      </c>
      <c r="G3" s="199">
        <f>COUNTIF(F11:F305,"CHN validation")</f>
        <v>0</v>
      </c>
      <c r="H3" s="130"/>
      <c r="I3" s="135"/>
      <c r="J3" s="130"/>
      <c r="K3" s="70"/>
    </row>
    <row r="4" spans="1:11" ht="19.5" customHeight="1">
      <c r="A4" s="70"/>
      <c r="B4" s="70"/>
      <c r="C4" s="789"/>
      <c r="D4" s="790"/>
      <c r="E4" s="786"/>
      <c r="F4" s="225" t="s">
        <v>7</v>
      </c>
      <c r="G4" s="199">
        <f>COUNTIF(F12:F306,"New Item")</f>
        <v>0</v>
      </c>
      <c r="H4" s="70"/>
      <c r="I4" s="135"/>
      <c r="J4" s="70"/>
      <c r="K4" s="70"/>
    </row>
    <row r="5" spans="1:11" ht="15.6" customHeight="1">
      <c r="A5" s="130"/>
      <c r="B5" s="130"/>
      <c r="C5" s="789"/>
      <c r="D5" s="790"/>
      <c r="E5" s="786"/>
      <c r="F5" s="226" t="s">
        <v>9</v>
      </c>
      <c r="G5" s="199">
        <f>COUNTIF(F15:F307,"Pending update")</f>
        <v>0</v>
      </c>
      <c r="H5" s="130"/>
      <c r="I5" s="135"/>
      <c r="J5" s="130"/>
      <c r="K5" s="70"/>
    </row>
    <row r="6" spans="1:11" ht="15" customHeight="1">
      <c r="A6" s="130"/>
      <c r="B6" s="130"/>
      <c r="C6" s="789"/>
      <c r="D6" s="790"/>
      <c r="E6" s="786"/>
      <c r="F6" s="227" t="s">
        <v>10</v>
      </c>
      <c r="G6" s="199">
        <f>COUNTIF(F13:F308,"Modified")</f>
        <v>0</v>
      </c>
      <c r="H6" s="130"/>
      <c r="I6" s="135"/>
      <c r="J6" s="130"/>
      <c r="K6" s="70"/>
    </row>
    <row r="7" spans="1:11" ht="18" customHeight="1">
      <c r="A7" s="130"/>
      <c r="B7" s="130"/>
      <c r="C7" s="789"/>
      <c r="D7" s="790"/>
      <c r="E7" s="786"/>
      <c r="F7" s="179" t="s">
        <v>11</v>
      </c>
      <c r="G7" s="199">
        <f>COUNTIF(F10:F54,"Ready")</f>
        <v>41</v>
      </c>
      <c r="H7" s="130"/>
      <c r="I7" s="135"/>
      <c r="J7" s="130"/>
      <c r="K7" s="70"/>
    </row>
    <row r="8" spans="1:11" ht="17.25" customHeight="1" thickBot="1">
      <c r="A8" s="145"/>
      <c r="B8" s="145"/>
      <c r="C8" s="789"/>
      <c r="D8" s="790"/>
      <c r="E8" s="786"/>
      <c r="F8" s="228" t="s">
        <v>12</v>
      </c>
      <c r="G8" s="229">
        <f>COUNTIF(F19:F310,"Not ready")</f>
        <v>0</v>
      </c>
      <c r="H8" s="145"/>
      <c r="I8" s="195"/>
      <c r="J8" s="196"/>
      <c r="K8" s="145"/>
    </row>
    <row r="9" spans="1:11" ht="31.5">
      <c r="A9" s="185" t="s">
        <v>13</v>
      </c>
      <c r="B9" s="186" t="s">
        <v>14</v>
      </c>
      <c r="C9" s="186" t="s">
        <v>15</v>
      </c>
      <c r="D9" s="186" t="s">
        <v>16</v>
      </c>
      <c r="E9" s="186" t="s">
        <v>207</v>
      </c>
      <c r="F9" s="186" t="s">
        <v>19</v>
      </c>
      <c r="G9" s="186" t="s">
        <v>1234</v>
      </c>
      <c r="H9" s="186" t="s">
        <v>20</v>
      </c>
      <c r="I9" s="186" t="s">
        <v>22</v>
      </c>
      <c r="J9" s="186" t="s">
        <v>23</v>
      </c>
      <c r="K9" s="187" t="s">
        <v>208</v>
      </c>
    </row>
    <row r="10" spans="1:11" ht="18.75" customHeight="1">
      <c r="A10" s="203">
        <v>1</v>
      </c>
      <c r="B10" s="200" t="s">
        <v>25</v>
      </c>
      <c r="C10" s="176" t="s">
        <v>28</v>
      </c>
      <c r="D10" s="177" t="s">
        <v>29</v>
      </c>
      <c r="E10" s="178"/>
      <c r="F10" s="179" t="s">
        <v>11</v>
      </c>
      <c r="G10" s="180"/>
      <c r="H10" s="183"/>
      <c r="I10" s="181"/>
      <c r="J10" s="181"/>
      <c r="K10" s="188"/>
    </row>
    <row r="11" spans="1:11" ht="20.25" customHeight="1">
      <c r="A11" s="203">
        <v>2</v>
      </c>
      <c r="B11" s="200" t="s">
        <v>25</v>
      </c>
      <c r="C11" s="176" t="s">
        <v>28</v>
      </c>
      <c r="D11" s="177" t="s">
        <v>31</v>
      </c>
      <c r="E11" s="178"/>
      <c r="F11" s="179" t="s">
        <v>11</v>
      </c>
      <c r="G11" s="180"/>
      <c r="H11" s="183"/>
      <c r="I11" s="181"/>
      <c r="J11" s="181"/>
      <c r="K11" s="188"/>
    </row>
    <row r="12" spans="1:11" ht="18.75" customHeight="1">
      <c r="A12" s="203">
        <v>3</v>
      </c>
      <c r="B12" s="200" t="s">
        <v>25</v>
      </c>
      <c r="C12" s="176" t="s">
        <v>28</v>
      </c>
      <c r="D12" s="177" t="s">
        <v>36</v>
      </c>
      <c r="E12" s="178"/>
      <c r="F12" s="179" t="s">
        <v>11</v>
      </c>
      <c r="G12" s="180"/>
      <c r="H12" s="183"/>
      <c r="I12" s="183"/>
      <c r="J12" s="181"/>
      <c r="K12" s="188"/>
    </row>
    <row r="13" spans="1:11" ht="18.75" customHeight="1">
      <c r="A13" s="203">
        <v>4</v>
      </c>
      <c r="B13" s="200" t="s">
        <v>25</v>
      </c>
      <c r="C13" s="176" t="s">
        <v>26</v>
      </c>
      <c r="D13" s="292" t="s">
        <v>1480</v>
      </c>
      <c r="E13" s="178"/>
      <c r="F13" s="179" t="s">
        <v>11</v>
      </c>
      <c r="G13" s="180"/>
      <c r="H13" s="201" t="s">
        <v>38</v>
      </c>
      <c r="I13" s="183"/>
      <c r="J13" s="182" t="s">
        <v>1816</v>
      </c>
      <c r="K13" s="321"/>
    </row>
    <row r="14" spans="1:11" ht="18.75" customHeight="1">
      <c r="A14" s="203">
        <v>5</v>
      </c>
      <c r="B14" s="200" t="s">
        <v>25</v>
      </c>
      <c r="C14" s="177" t="s">
        <v>187</v>
      </c>
      <c r="D14" s="177" t="s">
        <v>1447</v>
      </c>
      <c r="E14" s="178"/>
      <c r="F14" s="179" t="s">
        <v>11</v>
      </c>
      <c r="G14" s="180"/>
      <c r="H14" s="183"/>
      <c r="I14" s="183"/>
      <c r="J14" s="268" t="s">
        <v>1775</v>
      </c>
      <c r="K14" s="323"/>
    </row>
    <row r="15" spans="1:11" ht="18.75" customHeight="1">
      <c r="A15" s="203">
        <v>6</v>
      </c>
      <c r="B15" s="200" t="s">
        <v>25</v>
      </c>
      <c r="C15" s="176" t="s">
        <v>26</v>
      </c>
      <c r="D15" s="177" t="s">
        <v>27</v>
      </c>
      <c r="E15" s="178"/>
      <c r="F15" s="179" t="s">
        <v>11</v>
      </c>
      <c r="G15" s="180"/>
      <c r="H15" s="183"/>
      <c r="I15" s="183"/>
      <c r="J15" s="202" t="s">
        <v>1449</v>
      </c>
      <c r="K15" s="188"/>
    </row>
    <row r="16" spans="1:11" ht="18.75" customHeight="1">
      <c r="A16" s="203">
        <v>7</v>
      </c>
      <c r="B16" s="200" t="s">
        <v>25</v>
      </c>
      <c r="C16" s="176" t="s">
        <v>26</v>
      </c>
      <c r="D16" s="176" t="s">
        <v>1192</v>
      </c>
      <c r="E16" s="178"/>
      <c r="F16" s="179" t="s">
        <v>11</v>
      </c>
      <c r="G16" s="180"/>
      <c r="H16" s="183"/>
      <c r="I16" s="183"/>
      <c r="J16" s="182" t="s">
        <v>2507</v>
      </c>
      <c r="K16" s="188"/>
    </row>
    <row r="17" spans="1:11" ht="18.75" customHeight="1">
      <c r="A17" s="203">
        <v>8</v>
      </c>
      <c r="B17" s="200" t="s">
        <v>25</v>
      </c>
      <c r="C17" s="176" t="s">
        <v>205</v>
      </c>
      <c r="D17" s="177" t="s">
        <v>1461</v>
      </c>
      <c r="E17" s="178"/>
      <c r="F17" s="179" t="s">
        <v>11</v>
      </c>
      <c r="G17" s="180"/>
      <c r="H17" s="183"/>
      <c r="I17" s="183"/>
      <c r="J17" s="182" t="s">
        <v>2508</v>
      </c>
      <c r="K17" s="188"/>
    </row>
    <row r="18" spans="1:11" ht="18.75" customHeight="1">
      <c r="A18" s="203">
        <v>9</v>
      </c>
      <c r="B18" s="200" t="s">
        <v>25</v>
      </c>
      <c r="C18" s="176" t="s">
        <v>224</v>
      </c>
      <c r="D18" s="177" t="s">
        <v>225</v>
      </c>
      <c r="E18" s="175" t="s">
        <v>532</v>
      </c>
      <c r="F18" s="179" t="s">
        <v>11</v>
      </c>
      <c r="G18" s="180"/>
      <c r="H18" s="194"/>
      <c r="I18" s="183"/>
      <c r="J18" s="182" t="s">
        <v>1454</v>
      </c>
      <c r="K18" s="204"/>
    </row>
    <row r="19" spans="1:11" ht="18.75" customHeight="1">
      <c r="A19" s="203">
        <v>10</v>
      </c>
      <c r="B19" s="200" t="s">
        <v>25</v>
      </c>
      <c r="C19" s="176" t="s">
        <v>224</v>
      </c>
      <c r="D19" s="177" t="s">
        <v>228</v>
      </c>
      <c r="E19" s="175" t="s">
        <v>229</v>
      </c>
      <c r="F19" s="179" t="s">
        <v>11</v>
      </c>
      <c r="G19" s="180"/>
      <c r="H19" s="183"/>
      <c r="I19" s="183"/>
      <c r="J19" s="182" t="s">
        <v>1433</v>
      </c>
      <c r="K19" s="204"/>
    </row>
    <row r="20" spans="1:11" ht="18.75" customHeight="1">
      <c r="A20" s="203">
        <v>11</v>
      </c>
      <c r="B20" s="200" t="s">
        <v>25</v>
      </c>
      <c r="C20" s="176" t="s">
        <v>224</v>
      </c>
      <c r="D20" s="177" t="s">
        <v>231</v>
      </c>
      <c r="E20" s="199"/>
      <c r="F20" s="179" t="s">
        <v>11</v>
      </c>
      <c r="G20" s="180"/>
      <c r="H20" s="183"/>
      <c r="I20" s="183"/>
      <c r="J20" s="311" t="s">
        <v>1945</v>
      </c>
      <c r="K20" s="204"/>
    </row>
    <row r="21" spans="1:11" ht="18.75" customHeight="1">
      <c r="A21" s="203">
        <v>12</v>
      </c>
      <c r="B21" s="200" t="s">
        <v>25</v>
      </c>
      <c r="C21" s="176" t="s">
        <v>224</v>
      </c>
      <c r="D21" s="177" t="s">
        <v>991</v>
      </c>
      <c r="E21" s="175" t="s">
        <v>233</v>
      </c>
      <c r="F21" s="179" t="s">
        <v>11</v>
      </c>
      <c r="G21" s="180"/>
      <c r="H21" s="183"/>
      <c r="I21" s="183"/>
      <c r="J21" s="791" t="s">
        <v>1812</v>
      </c>
      <c r="K21" s="676"/>
    </row>
    <row r="22" spans="1:11" ht="18.75" customHeight="1">
      <c r="A22" s="203">
        <v>13</v>
      </c>
      <c r="B22" s="200" t="s">
        <v>25</v>
      </c>
      <c r="C22" s="176" t="s">
        <v>224</v>
      </c>
      <c r="D22" s="177" t="s">
        <v>235</v>
      </c>
      <c r="E22" s="175" t="s">
        <v>69</v>
      </c>
      <c r="F22" s="179" t="s">
        <v>11</v>
      </c>
      <c r="G22" s="180"/>
      <c r="H22" s="183"/>
      <c r="I22" s="183"/>
      <c r="J22" s="791"/>
      <c r="K22" s="676"/>
    </row>
    <row r="23" spans="1:11" ht="18.75" customHeight="1">
      <c r="A23" s="203">
        <v>14</v>
      </c>
      <c r="B23" s="200" t="s">
        <v>25</v>
      </c>
      <c r="C23" s="176" t="s">
        <v>224</v>
      </c>
      <c r="D23" s="177" t="s">
        <v>236</v>
      </c>
      <c r="E23" s="175" t="s">
        <v>69</v>
      </c>
      <c r="F23" s="179" t="s">
        <v>11</v>
      </c>
      <c r="G23" s="180"/>
      <c r="H23" s="183"/>
      <c r="I23" s="183"/>
      <c r="J23" s="791"/>
      <c r="K23" s="676"/>
    </row>
    <row r="24" spans="1:11" ht="18.75" customHeight="1">
      <c r="A24" s="203">
        <v>15</v>
      </c>
      <c r="B24" s="200" t="s">
        <v>25</v>
      </c>
      <c r="C24" s="176" t="s">
        <v>224</v>
      </c>
      <c r="D24" s="177" t="s">
        <v>237</v>
      </c>
      <c r="E24" s="175" t="s">
        <v>69</v>
      </c>
      <c r="F24" s="179" t="s">
        <v>11</v>
      </c>
      <c r="G24" s="180"/>
      <c r="H24" s="183"/>
      <c r="I24" s="183"/>
      <c r="J24" s="791"/>
      <c r="K24" s="676"/>
    </row>
    <row r="25" spans="1:11" ht="18.75" customHeight="1">
      <c r="A25" s="203">
        <v>16</v>
      </c>
      <c r="B25" s="200" t="s">
        <v>25</v>
      </c>
      <c r="C25" s="176" t="s">
        <v>224</v>
      </c>
      <c r="D25" s="177" t="s">
        <v>992</v>
      </c>
      <c r="E25" s="175" t="s">
        <v>69</v>
      </c>
      <c r="F25" s="179" t="s">
        <v>11</v>
      </c>
      <c r="G25" s="180"/>
      <c r="H25" s="183"/>
      <c r="I25" s="183"/>
      <c r="J25" s="791"/>
      <c r="K25" s="676"/>
    </row>
    <row r="26" spans="1:11" ht="18.75" customHeight="1">
      <c r="A26" s="203">
        <v>17</v>
      </c>
      <c r="B26" s="200" t="s">
        <v>25</v>
      </c>
      <c r="C26" s="176" t="s">
        <v>224</v>
      </c>
      <c r="D26" s="177" t="s">
        <v>239</v>
      </c>
      <c r="E26" s="175" t="s">
        <v>69</v>
      </c>
      <c r="F26" s="179" t="s">
        <v>11</v>
      </c>
      <c r="G26" s="180"/>
      <c r="H26" s="183"/>
      <c r="I26" s="183"/>
      <c r="J26" s="791"/>
      <c r="K26" s="676"/>
    </row>
    <row r="27" spans="1:11" ht="15.75" customHeight="1">
      <c r="A27" s="203">
        <v>18</v>
      </c>
      <c r="B27" s="200" t="s">
        <v>25</v>
      </c>
      <c r="C27" s="177" t="s">
        <v>187</v>
      </c>
      <c r="D27" s="177" t="s">
        <v>1446</v>
      </c>
      <c r="E27" s="178"/>
      <c r="F27" s="179" t="s">
        <v>11</v>
      </c>
      <c r="G27" s="180"/>
      <c r="H27" s="183"/>
      <c r="I27" s="183"/>
      <c r="J27" s="269" t="s">
        <v>2511</v>
      </c>
      <c r="K27" s="188"/>
    </row>
    <row r="28" spans="1:11" ht="15.75" customHeight="1">
      <c r="A28" s="203">
        <v>19</v>
      </c>
      <c r="B28" s="200" t="s">
        <v>25</v>
      </c>
      <c r="C28" s="222" t="s">
        <v>54</v>
      </c>
      <c r="D28" s="222" t="s">
        <v>189</v>
      </c>
      <c r="E28" s="178"/>
      <c r="F28" s="179" t="s">
        <v>11</v>
      </c>
      <c r="G28" s="180"/>
      <c r="H28" s="183"/>
      <c r="I28" s="183"/>
      <c r="J28" s="221" t="s">
        <v>2512</v>
      </c>
      <c r="K28" s="792" t="s">
        <v>2506</v>
      </c>
    </row>
    <row r="29" spans="1:11" ht="15.75" customHeight="1">
      <c r="A29" s="203">
        <v>20</v>
      </c>
      <c r="B29" s="200" t="s">
        <v>25</v>
      </c>
      <c r="C29" s="222" t="s">
        <v>54</v>
      </c>
      <c r="D29" s="222" t="s">
        <v>190</v>
      </c>
      <c r="E29" s="178"/>
      <c r="F29" s="179" t="s">
        <v>11</v>
      </c>
      <c r="G29" s="180"/>
      <c r="H29" s="183"/>
      <c r="I29" s="183"/>
      <c r="J29" s="182" t="s">
        <v>1810</v>
      </c>
      <c r="K29" s="676"/>
    </row>
    <row r="30" spans="1:11" ht="15.75" customHeight="1">
      <c r="A30" s="203">
        <v>21</v>
      </c>
      <c r="B30" s="200" t="s">
        <v>25</v>
      </c>
      <c r="C30" s="222" t="s">
        <v>54</v>
      </c>
      <c r="D30" s="222" t="s">
        <v>191</v>
      </c>
      <c r="E30" s="178"/>
      <c r="F30" s="179" t="s">
        <v>11</v>
      </c>
      <c r="G30" s="180"/>
      <c r="H30" s="183"/>
      <c r="I30" s="183"/>
      <c r="J30" s="182" t="s">
        <v>1450</v>
      </c>
      <c r="K30" s="676"/>
    </row>
    <row r="31" spans="1:11" ht="15.75" customHeight="1">
      <c r="A31" s="203">
        <v>22</v>
      </c>
      <c r="B31" s="200" t="s">
        <v>25</v>
      </c>
      <c r="C31" s="222" t="s">
        <v>54</v>
      </c>
      <c r="D31" s="222" t="s">
        <v>192</v>
      </c>
      <c r="E31" s="178"/>
      <c r="F31" s="179" t="s">
        <v>11</v>
      </c>
      <c r="G31" s="180"/>
      <c r="H31" s="183"/>
      <c r="I31" s="183"/>
      <c r="J31" s="182" t="s">
        <v>193</v>
      </c>
      <c r="K31" s="676"/>
    </row>
    <row r="32" spans="1:11" ht="15.75" customHeight="1">
      <c r="A32" s="203">
        <v>23</v>
      </c>
      <c r="B32" s="200" t="s">
        <v>25</v>
      </c>
      <c r="C32" s="222" t="s">
        <v>54</v>
      </c>
      <c r="D32" s="222" t="s">
        <v>1206</v>
      </c>
      <c r="E32" s="178"/>
      <c r="F32" s="179" t="s">
        <v>11</v>
      </c>
      <c r="G32" s="180"/>
      <c r="H32" s="183"/>
      <c r="I32" s="183"/>
      <c r="J32" s="182" t="s">
        <v>1207</v>
      </c>
      <c r="K32" s="676"/>
    </row>
    <row r="33" spans="1:11" ht="15.75" customHeight="1">
      <c r="A33" s="203">
        <v>24</v>
      </c>
      <c r="B33" s="200" t="s">
        <v>25</v>
      </c>
      <c r="C33" s="222" t="s">
        <v>54</v>
      </c>
      <c r="D33" s="222" t="s">
        <v>1208</v>
      </c>
      <c r="E33" s="178"/>
      <c r="F33" s="179" t="s">
        <v>11</v>
      </c>
      <c r="G33" s="180"/>
      <c r="H33" s="183"/>
      <c r="I33" s="183"/>
      <c r="J33" s="182" t="s">
        <v>1209</v>
      </c>
      <c r="K33" s="676"/>
    </row>
    <row r="34" spans="1:11" ht="15.75" customHeight="1">
      <c r="A34" s="203">
        <v>25</v>
      </c>
      <c r="B34" s="200" t="s">
        <v>25</v>
      </c>
      <c r="C34" s="222" t="s">
        <v>54</v>
      </c>
      <c r="D34" s="222" t="s">
        <v>1210</v>
      </c>
      <c r="E34" s="178"/>
      <c r="F34" s="179" t="s">
        <v>11</v>
      </c>
      <c r="G34" s="180"/>
      <c r="H34" s="183"/>
      <c r="I34" s="183"/>
      <c r="J34" s="182" t="s">
        <v>1211</v>
      </c>
      <c r="K34" s="676"/>
    </row>
    <row r="35" spans="1:11" ht="15.75" customHeight="1">
      <c r="A35" s="203">
        <v>26</v>
      </c>
      <c r="B35" s="200" t="s">
        <v>25</v>
      </c>
      <c r="C35" s="222" t="s">
        <v>54</v>
      </c>
      <c r="D35" s="222" t="s">
        <v>1212</v>
      </c>
      <c r="E35" s="178"/>
      <c r="F35" s="179" t="s">
        <v>11</v>
      </c>
      <c r="G35" s="180"/>
      <c r="H35" s="183"/>
      <c r="I35" s="183"/>
      <c r="J35" s="182" t="s">
        <v>1213</v>
      </c>
      <c r="K35" s="676"/>
    </row>
    <row r="36" spans="1:11" ht="15.75" customHeight="1">
      <c r="A36" s="203">
        <v>27</v>
      </c>
      <c r="B36" s="200" t="s">
        <v>25</v>
      </c>
      <c r="C36" s="222" t="s">
        <v>54</v>
      </c>
      <c r="D36" s="222" t="s">
        <v>194</v>
      </c>
      <c r="E36" s="178"/>
      <c r="F36" s="179" t="s">
        <v>11</v>
      </c>
      <c r="G36" s="180"/>
      <c r="H36" s="183"/>
      <c r="I36" s="183"/>
      <c r="J36" s="182" t="s">
        <v>195</v>
      </c>
      <c r="K36" s="676"/>
    </row>
    <row r="37" spans="1:11" ht="15.75" customHeight="1">
      <c r="A37" s="203">
        <v>28</v>
      </c>
      <c r="B37" s="200" t="s">
        <v>25</v>
      </c>
      <c r="C37" s="222" t="s">
        <v>54</v>
      </c>
      <c r="D37" s="222" t="s">
        <v>196</v>
      </c>
      <c r="E37" s="178"/>
      <c r="F37" s="179" t="s">
        <v>11</v>
      </c>
      <c r="G37" s="180"/>
      <c r="H37" s="183"/>
      <c r="I37" s="183"/>
      <c r="J37" s="182" t="s">
        <v>197</v>
      </c>
      <c r="K37" s="676"/>
    </row>
    <row r="38" spans="1:11" ht="15.75" customHeight="1">
      <c r="A38" s="203">
        <v>29</v>
      </c>
      <c r="B38" s="200" t="s">
        <v>25</v>
      </c>
      <c r="C38" s="222" t="s">
        <v>54</v>
      </c>
      <c r="D38" s="222" t="s">
        <v>1214</v>
      </c>
      <c r="E38" s="178"/>
      <c r="F38" s="179" t="s">
        <v>11</v>
      </c>
      <c r="G38" s="180"/>
      <c r="H38" s="183"/>
      <c r="I38" s="183"/>
      <c r="J38" s="182" t="s">
        <v>1215</v>
      </c>
      <c r="K38" s="676"/>
    </row>
    <row r="39" spans="1:11" ht="15.75" customHeight="1">
      <c r="A39" s="203">
        <v>30</v>
      </c>
      <c r="B39" s="200" t="s">
        <v>25</v>
      </c>
      <c r="C39" s="222" t="s">
        <v>54</v>
      </c>
      <c r="D39" s="222" t="s">
        <v>1216</v>
      </c>
      <c r="E39" s="178"/>
      <c r="F39" s="179" t="s">
        <v>11</v>
      </c>
      <c r="G39" s="180"/>
      <c r="H39" s="183"/>
      <c r="I39" s="183"/>
      <c r="J39" s="182" t="s">
        <v>1217</v>
      </c>
      <c r="K39" s="676"/>
    </row>
    <row r="40" spans="1:11" ht="15.75" customHeight="1">
      <c r="A40" s="203">
        <v>31</v>
      </c>
      <c r="B40" s="200" t="s">
        <v>25</v>
      </c>
      <c r="C40" s="222" t="s">
        <v>54</v>
      </c>
      <c r="D40" s="222" t="s">
        <v>1218</v>
      </c>
      <c r="E40" s="178"/>
      <c r="F40" s="179" t="s">
        <v>11</v>
      </c>
      <c r="G40" s="180"/>
      <c r="H40" s="183"/>
      <c r="I40" s="183"/>
      <c r="J40" s="182" t="s">
        <v>1219</v>
      </c>
      <c r="K40" s="676"/>
    </row>
    <row r="41" spans="1:11" ht="15.75" customHeight="1">
      <c r="A41" s="203">
        <v>32</v>
      </c>
      <c r="B41" s="200" t="s">
        <v>25</v>
      </c>
      <c r="C41" s="222" t="s">
        <v>54</v>
      </c>
      <c r="D41" s="222" t="s">
        <v>1220</v>
      </c>
      <c r="E41" s="178"/>
      <c r="F41" s="179" t="s">
        <v>11</v>
      </c>
      <c r="G41" s="180"/>
      <c r="H41" s="183"/>
      <c r="I41" s="183"/>
      <c r="J41" s="182" t="s">
        <v>1221</v>
      </c>
      <c r="K41" s="676"/>
    </row>
    <row r="42" spans="1:11" ht="15.75" customHeight="1">
      <c r="A42" s="203">
        <v>33</v>
      </c>
      <c r="B42" s="200" t="s">
        <v>25</v>
      </c>
      <c r="C42" s="222" t="s">
        <v>54</v>
      </c>
      <c r="D42" s="222" t="s">
        <v>1222</v>
      </c>
      <c r="E42" s="178"/>
      <c r="F42" s="179" t="s">
        <v>11</v>
      </c>
      <c r="G42" s="180"/>
      <c r="H42" s="183"/>
      <c r="I42" s="183"/>
      <c r="J42" s="182" t="s">
        <v>1223</v>
      </c>
      <c r="K42" s="676"/>
    </row>
    <row r="43" spans="1:11" ht="15.75" customHeight="1">
      <c r="A43" s="203">
        <v>34</v>
      </c>
      <c r="B43" s="200" t="s">
        <v>25</v>
      </c>
      <c r="C43" s="222" t="s">
        <v>54</v>
      </c>
      <c r="D43" s="176" t="s">
        <v>1224</v>
      </c>
      <c r="E43" s="178"/>
      <c r="F43" s="179" t="s">
        <v>11</v>
      </c>
      <c r="G43" s="180"/>
      <c r="H43" s="183"/>
      <c r="I43" s="183"/>
      <c r="J43" s="182" t="s">
        <v>198</v>
      </c>
      <c r="K43" s="676"/>
    </row>
    <row r="44" spans="1:11" ht="15.75" customHeight="1">
      <c r="A44" s="203">
        <v>35</v>
      </c>
      <c r="B44" s="200" t="s">
        <v>25</v>
      </c>
      <c r="C44" s="222" t="s">
        <v>54</v>
      </c>
      <c r="D44" s="222" t="s">
        <v>199</v>
      </c>
      <c r="E44" s="178"/>
      <c r="F44" s="179" t="s">
        <v>11</v>
      </c>
      <c r="G44" s="180"/>
      <c r="H44" s="183"/>
      <c r="I44" s="183"/>
      <c r="J44" s="182" t="s">
        <v>200</v>
      </c>
      <c r="K44" s="676"/>
    </row>
    <row r="45" spans="1:11" ht="15.75" customHeight="1">
      <c r="A45" s="203">
        <v>36</v>
      </c>
      <c r="B45" s="200" t="s">
        <v>25</v>
      </c>
      <c r="C45" s="222" t="s">
        <v>54</v>
      </c>
      <c r="D45" s="222" t="s">
        <v>201</v>
      </c>
      <c r="E45" s="178"/>
      <c r="F45" s="179" t="s">
        <v>11</v>
      </c>
      <c r="G45" s="180"/>
      <c r="H45" s="183"/>
      <c r="I45" s="183"/>
      <c r="J45" s="182" t="s">
        <v>202</v>
      </c>
      <c r="K45" s="676"/>
    </row>
    <row r="46" spans="1:11" ht="15.75" customHeight="1">
      <c r="A46" s="203">
        <v>37</v>
      </c>
      <c r="B46" s="200" t="s">
        <v>25</v>
      </c>
      <c r="C46" s="222" t="s">
        <v>54</v>
      </c>
      <c r="D46" s="222" t="s">
        <v>1225</v>
      </c>
      <c r="E46" s="178"/>
      <c r="F46" s="179" t="s">
        <v>11</v>
      </c>
      <c r="G46" s="180"/>
      <c r="H46" s="183"/>
      <c r="I46" s="183"/>
      <c r="J46" s="182" t="s">
        <v>1226</v>
      </c>
      <c r="K46" s="676"/>
    </row>
    <row r="47" spans="1:11" ht="15.75" customHeight="1">
      <c r="A47" s="203">
        <v>38</v>
      </c>
      <c r="B47" s="200" t="s">
        <v>25</v>
      </c>
      <c r="C47" s="222" t="s">
        <v>54</v>
      </c>
      <c r="D47" s="222" t="s">
        <v>1227</v>
      </c>
      <c r="E47" s="178"/>
      <c r="F47" s="179" t="s">
        <v>11</v>
      </c>
      <c r="G47" s="180"/>
      <c r="H47" s="183"/>
      <c r="I47" s="183"/>
      <c r="J47" s="182" t="s">
        <v>1228</v>
      </c>
      <c r="K47" s="676"/>
    </row>
    <row r="48" spans="1:11" ht="15.75" customHeight="1">
      <c r="A48" s="203">
        <v>39</v>
      </c>
      <c r="B48" s="200" t="s">
        <v>25</v>
      </c>
      <c r="C48" s="222" t="s">
        <v>303</v>
      </c>
      <c r="D48" s="222" t="s">
        <v>1229</v>
      </c>
      <c r="E48" s="178"/>
      <c r="F48" s="184" t="s">
        <v>6</v>
      </c>
      <c r="G48" s="180"/>
      <c r="H48" s="183"/>
      <c r="I48" s="183"/>
      <c r="J48" s="182" t="s">
        <v>1586</v>
      </c>
      <c r="K48" s="188"/>
    </row>
    <row r="49" spans="1:11" ht="15.75" customHeight="1">
      <c r="A49" s="203">
        <v>40</v>
      </c>
      <c r="B49" s="200" t="s">
        <v>25</v>
      </c>
      <c r="C49" s="222" t="s">
        <v>303</v>
      </c>
      <c r="D49" s="222" t="s">
        <v>1230</v>
      </c>
      <c r="E49" s="178"/>
      <c r="F49" s="184" t="s">
        <v>6</v>
      </c>
      <c r="G49" s="180"/>
      <c r="H49" s="183"/>
      <c r="I49" s="183"/>
      <c r="J49" s="182" t="s">
        <v>1452</v>
      </c>
      <c r="K49" s="188"/>
    </row>
    <row r="50" spans="1:11" ht="15.75" customHeight="1">
      <c r="A50" s="203">
        <v>41</v>
      </c>
      <c r="B50" s="200" t="s">
        <v>25</v>
      </c>
      <c r="C50" s="222" t="s">
        <v>303</v>
      </c>
      <c r="D50" s="222" t="s">
        <v>1231</v>
      </c>
      <c r="E50" s="178"/>
      <c r="F50" s="184" t="s">
        <v>6</v>
      </c>
      <c r="G50" s="180"/>
      <c r="H50" s="183"/>
      <c r="I50" s="183"/>
      <c r="J50" s="182" t="s">
        <v>1453</v>
      </c>
      <c r="K50" s="188"/>
    </row>
    <row r="51" spans="1:11" ht="15.75" customHeight="1">
      <c r="A51" s="203">
        <v>42</v>
      </c>
      <c r="B51" s="200" t="s">
        <v>25</v>
      </c>
      <c r="C51" s="222" t="s">
        <v>303</v>
      </c>
      <c r="D51" s="222" t="s">
        <v>1232</v>
      </c>
      <c r="E51" s="178"/>
      <c r="F51" s="184" t="s">
        <v>6</v>
      </c>
      <c r="G51" s="180"/>
      <c r="H51" s="183"/>
      <c r="I51" s="183"/>
      <c r="J51" s="182" t="s">
        <v>1451</v>
      </c>
      <c r="K51" s="188"/>
    </row>
    <row r="52" spans="1:11" ht="16.5" customHeight="1">
      <c r="A52" s="203">
        <v>43</v>
      </c>
      <c r="B52" s="200" t="s">
        <v>25</v>
      </c>
      <c r="C52" s="222" t="s">
        <v>224</v>
      </c>
      <c r="D52" s="177" t="s">
        <v>1202</v>
      </c>
      <c r="E52" s="175" t="s">
        <v>532</v>
      </c>
      <c r="F52" s="179" t="s">
        <v>11</v>
      </c>
      <c r="G52" s="180"/>
      <c r="H52" s="183"/>
      <c r="I52" s="183"/>
      <c r="J52" s="182" t="s">
        <v>1454</v>
      </c>
      <c r="K52" s="204"/>
    </row>
    <row r="53" spans="1:11" ht="16.5" customHeight="1">
      <c r="A53" s="203">
        <v>44</v>
      </c>
      <c r="B53" s="200" t="s">
        <v>25</v>
      </c>
      <c r="C53" s="222" t="s">
        <v>224</v>
      </c>
      <c r="D53" s="177" t="s">
        <v>1203</v>
      </c>
      <c r="E53" s="175" t="s">
        <v>533</v>
      </c>
      <c r="F53" s="179" t="s">
        <v>11</v>
      </c>
      <c r="G53" s="180"/>
      <c r="H53" s="183"/>
      <c r="I53" s="183"/>
      <c r="J53" s="182" t="s">
        <v>1455</v>
      </c>
      <c r="K53" s="204"/>
    </row>
    <row r="54" spans="1:11" ht="16.5" customHeight="1" thickBot="1">
      <c r="A54" s="203">
        <v>45</v>
      </c>
      <c r="B54" s="205" t="s">
        <v>25</v>
      </c>
      <c r="C54" s="189" t="s">
        <v>205</v>
      </c>
      <c r="D54" s="189" t="s">
        <v>206</v>
      </c>
      <c r="E54" s="190"/>
      <c r="F54" s="179" t="s">
        <v>11</v>
      </c>
      <c r="G54" s="191"/>
      <c r="H54" s="206"/>
      <c r="I54" s="206"/>
      <c r="J54" s="207" t="s">
        <v>1463</v>
      </c>
      <c r="K54" s="192"/>
    </row>
    <row r="55" spans="1:11" ht="15.75" customHeight="1">
      <c r="A55" s="173"/>
      <c r="B55" s="197"/>
      <c r="C55" s="146"/>
      <c r="D55" s="146"/>
      <c r="E55" s="173"/>
      <c r="F55" s="146"/>
      <c r="G55" s="146"/>
      <c r="H55" s="146"/>
      <c r="I55" s="146"/>
      <c r="J55" s="198"/>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2020-04-02T06:00:52Z</dcterms:modified>
</cp:coreProperties>
</file>