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OOFM\Downloads\"/>
    </mc:Choice>
  </mc:AlternateContent>
  <xr:revisionPtr revIDLastSave="0" documentId="13_ncr:1_{D3CCD4F1-15A2-4BEE-97C1-61C922F096E8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list" sheetId="9" r:id="rId1"/>
    <sheet name="SUB" sheetId="10" r:id="rId2"/>
    <sheet name="Instructors" sheetId="1" r:id="rId3"/>
    <sheet name="Rooms" sheetId="2" r:id="rId4"/>
    <sheet name="Student Sections" sheetId="3" r:id="rId5"/>
    <sheet name="Subjects" sheetId="4" state="hidden" r:id="rId6"/>
    <sheet name="DATA" sheetId="8" r:id="rId7"/>
    <sheet name="Conflict Logic" sheetId="5" r:id="rId8"/>
  </sheets>
  <externalReferences>
    <externalReference r:id="rId9"/>
    <externalReference r:id="rId10"/>
  </externalReferences>
  <definedNames>
    <definedName name="_xlnm._FilterDatabase" localSheetId="2" hidden="1">Instructors!$A$1:$H$867</definedName>
    <definedName name="_xlnm._FilterDatabase" localSheetId="1" hidden="1">SUB!$G$1:$K$84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E3" i="3" l="1" a="1"/>
  <c r="E3" i="3"/>
  <c r="E4" i="3" a="1"/>
  <c r="E4" i="3"/>
  <c r="E5" i="3" a="1"/>
  <c r="E5" i="3"/>
  <c r="E6" i="3" a="1"/>
  <c r="E6" i="3"/>
  <c r="E7" i="3" a="1"/>
  <c r="E7" i="3"/>
  <c r="E8" i="3" a="1"/>
  <c r="E8" i="3"/>
  <c r="E9" i="3" a="1"/>
  <c r="E9" i="3"/>
  <c r="E10" i="3" a="1"/>
  <c r="E10" i="3"/>
  <c r="E11" i="3" a="1"/>
  <c r="E11" i="3"/>
  <c r="E12" i="3" a="1"/>
  <c r="E12" i="3"/>
  <c r="E13" i="3" a="1"/>
  <c r="E13" i="3"/>
  <c r="E14" i="3" a="1"/>
  <c r="E14" i="3"/>
  <c r="E15" i="3" a="1"/>
  <c r="E15" i="3"/>
  <c r="E16" i="3" a="1"/>
  <c r="E16" i="3"/>
  <c r="E17" i="3" a="1"/>
  <c r="E17" i="3"/>
  <c r="E18" i="3" a="1"/>
  <c r="E18" i="3"/>
  <c r="E19" i="3" a="1"/>
  <c r="E19" i="3"/>
  <c r="E20" i="3" a="1"/>
  <c r="E20" i="3"/>
  <c r="E21" i="3" a="1"/>
  <c r="E21" i="3"/>
  <c r="E22" i="3" a="1"/>
  <c r="E22" i="3"/>
  <c r="E23" i="3" a="1"/>
  <c r="E23" i="3"/>
  <c r="E24" i="3" a="1"/>
  <c r="E24" i="3"/>
  <c r="E25" i="3" a="1"/>
  <c r="E25" i="3"/>
  <c r="E26" i="3" a="1"/>
  <c r="E26" i="3"/>
  <c r="E27" i="3" a="1"/>
  <c r="E27" i="3"/>
  <c r="E28" i="3" a="1"/>
  <c r="E28" i="3"/>
  <c r="E29" i="3" a="1"/>
  <c r="E29" i="3"/>
  <c r="E30" i="3" a="1"/>
  <c r="E30" i="3"/>
  <c r="E31" i="3" a="1"/>
  <c r="E31" i="3" s="1"/>
  <c r="E32" i="3" a="1"/>
  <c r="E32" i="3"/>
  <c r="E33" i="3" a="1"/>
  <c r="E33" i="3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2" i="3" a="1"/>
  <c r="E2" i="3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9" i="1"/>
  <c r="H130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E2" i="1"/>
  <c r="I40" i="8" l="1" a="1"/>
  <c r="I40" i="8" s="1"/>
  <c r="H39" i="8" a="1"/>
  <c r="H39" i="8" s="1"/>
  <c r="G38" i="8" a="1"/>
  <c r="G38" i="8" s="1"/>
  <c r="F37" i="8" a="1"/>
  <c r="F37" i="8" s="1"/>
  <c r="E36" i="8" a="1"/>
  <c r="E36" i="8" s="1"/>
  <c r="D35" i="8" a="1"/>
  <c r="D35" i="8" s="1"/>
  <c r="C34" i="8" a="1"/>
  <c r="C34" i="8" s="1"/>
  <c r="I32" i="8" a="1"/>
  <c r="I32" i="8" s="1"/>
  <c r="H31" i="8" a="1"/>
  <c r="H31" i="8" s="1"/>
  <c r="G30" i="8" a="1"/>
  <c r="G30" i="8" s="1"/>
  <c r="F29" i="8" a="1"/>
  <c r="F29" i="8" s="1"/>
  <c r="E28" i="8" a="1"/>
  <c r="E28" i="8" s="1"/>
  <c r="D27" i="8" a="1"/>
  <c r="D27" i="8" s="1"/>
  <c r="C26" i="8" a="1"/>
  <c r="C26" i="8" s="1"/>
  <c r="I24" i="8" a="1"/>
  <c r="I24" i="8" s="1"/>
  <c r="H23" i="8" a="1"/>
  <c r="H23" i="8" s="1"/>
  <c r="F21" i="8" a="1"/>
  <c r="F21" i="8" s="1"/>
  <c r="E20" i="8" a="1"/>
  <c r="E20" i="8" s="1"/>
  <c r="D19" i="8" a="1"/>
  <c r="D19" i="8" s="1"/>
  <c r="C18" i="8" a="1"/>
  <c r="C18" i="8" s="1"/>
  <c r="I16" i="8" a="1"/>
  <c r="I16" i="8" s="1"/>
  <c r="H15" i="8" a="1"/>
  <c r="H15" i="8" s="1"/>
  <c r="G14" i="8" a="1"/>
  <c r="G14" i="8" s="1"/>
  <c r="G13" i="8" a="1"/>
  <c r="G13" i="8" s="1"/>
  <c r="H11" i="8" a="1"/>
  <c r="H11" i="8" s="1"/>
  <c r="H40" i="8" a="1"/>
  <c r="H40" i="8" s="1"/>
  <c r="G39" i="8" a="1"/>
  <c r="G39" i="8" s="1"/>
  <c r="F38" i="8" a="1"/>
  <c r="F38" i="8" s="1"/>
  <c r="E37" i="8" a="1"/>
  <c r="E37" i="8" s="1"/>
  <c r="D36" i="8" a="1"/>
  <c r="D36" i="8" s="1"/>
  <c r="C35" i="8" a="1"/>
  <c r="C35" i="8" s="1"/>
  <c r="I33" i="8" a="1"/>
  <c r="I33" i="8" s="1"/>
  <c r="H32" i="8" a="1"/>
  <c r="H32" i="8" s="1"/>
  <c r="G31" i="8" a="1"/>
  <c r="G31" i="8" s="1"/>
  <c r="F30" i="8" a="1"/>
  <c r="F30" i="8" s="1"/>
  <c r="E29" i="8" a="1"/>
  <c r="E29" i="8" s="1"/>
  <c r="C27" i="8" a="1"/>
  <c r="C27" i="8" s="1"/>
  <c r="I25" i="8" a="1"/>
  <c r="I25" i="8" s="1"/>
  <c r="H24" i="8" a="1"/>
  <c r="H24" i="8" s="1"/>
  <c r="G23" i="8" a="1"/>
  <c r="G23" i="8" s="1"/>
  <c r="E21" i="8" a="1"/>
  <c r="E21" i="8" s="1"/>
  <c r="D20" i="8" a="1"/>
  <c r="D20" i="8" s="1"/>
  <c r="C19" i="8" a="1"/>
  <c r="C19" i="8" s="1"/>
  <c r="I17" i="8" a="1"/>
  <c r="I17" i="8" s="1"/>
  <c r="H16" i="8" a="1"/>
  <c r="H16" i="8" s="1"/>
  <c r="G15" i="8" a="1"/>
  <c r="G15" i="8" s="1"/>
  <c r="F14" i="8" a="1"/>
  <c r="F14" i="8" s="1"/>
  <c r="H13" i="8" a="1"/>
  <c r="H13" i="8" s="1"/>
  <c r="I11" i="8" a="1"/>
  <c r="I11" i="8" s="1"/>
  <c r="F39" i="8" a="1"/>
  <c r="F39" i="8" s="1"/>
  <c r="E38" i="8" a="1"/>
  <c r="E38" i="8" s="1"/>
  <c r="D37" i="8" a="1"/>
  <c r="D37" i="8" s="1"/>
  <c r="C36" i="8" a="1"/>
  <c r="C36" i="8" s="1"/>
  <c r="I34" i="8" a="1"/>
  <c r="I34" i="8" s="1"/>
  <c r="H33" i="8" a="1"/>
  <c r="H33" i="8" s="1"/>
  <c r="G32" i="8" a="1"/>
  <c r="G32" i="8" s="1"/>
  <c r="F31" i="8" a="1"/>
  <c r="F31" i="8" s="1"/>
  <c r="E30" i="8" a="1"/>
  <c r="E30" i="8" s="1"/>
  <c r="D29" i="8" a="1"/>
  <c r="D29" i="8" s="1"/>
  <c r="I26" i="8" a="1"/>
  <c r="I26" i="8" s="1"/>
  <c r="H25" i="8" a="1"/>
  <c r="H25" i="8" s="1"/>
  <c r="G24" i="8" a="1"/>
  <c r="G24" i="8" s="1"/>
  <c r="F23" i="8" a="1"/>
  <c r="F23" i="8" s="1"/>
  <c r="E22" i="8" a="1"/>
  <c r="E22" i="8" s="1"/>
  <c r="D21" i="8" a="1"/>
  <c r="D21" i="8" s="1"/>
  <c r="C20" i="8" a="1"/>
  <c r="C20" i="8" s="1"/>
  <c r="I18" i="8" a="1"/>
  <c r="I18" i="8" s="1"/>
  <c r="H17" i="8" a="1"/>
  <c r="H17" i="8" s="1"/>
  <c r="F15" i="8" a="1"/>
  <c r="F15" i="8" s="1"/>
  <c r="E14" i="8" a="1"/>
  <c r="E14" i="8" s="1"/>
  <c r="I13" i="8" a="1"/>
  <c r="I13" i="8" s="1"/>
  <c r="C11" i="8" a="1"/>
  <c r="C11" i="8" s="1"/>
  <c r="E39" i="8" a="1"/>
  <c r="E39" i="8" s="1"/>
  <c r="D38" i="8" a="1"/>
  <c r="D38" i="8" s="1"/>
  <c r="C37" i="8" a="1"/>
  <c r="C37" i="8" s="1"/>
  <c r="I35" i="8" a="1"/>
  <c r="I35" i="8" s="1"/>
  <c r="H34" i="8" a="1"/>
  <c r="H34" i="8" s="1"/>
  <c r="G33" i="8" a="1"/>
  <c r="G33" i="8" s="1"/>
  <c r="F32" i="8" a="1"/>
  <c r="F32" i="8" s="1"/>
  <c r="E31" i="8" a="1"/>
  <c r="E31" i="8" s="1"/>
  <c r="D30" i="8" a="1"/>
  <c r="D30" i="8" s="1"/>
  <c r="C29" i="8" a="1"/>
  <c r="C29" i="8" s="1"/>
  <c r="I27" i="8" a="1"/>
  <c r="I27" i="8" s="1"/>
  <c r="H26" i="8" a="1"/>
  <c r="H26" i="8" s="1"/>
  <c r="G25" i="8" a="1"/>
  <c r="G25" i="8" s="1"/>
  <c r="F24" i="8" a="1"/>
  <c r="F24" i="8" s="1"/>
  <c r="E23" i="8" a="1"/>
  <c r="E23" i="8" s="1"/>
  <c r="C21" i="8" a="1"/>
  <c r="C21" i="8" s="1"/>
  <c r="I19" i="8" a="1"/>
  <c r="I19" i="8" s="1"/>
  <c r="H18" i="8" a="1"/>
  <c r="H18" i="8" s="1"/>
  <c r="G17" i="8" a="1"/>
  <c r="G17" i="8" s="1"/>
  <c r="E15" i="8" a="1"/>
  <c r="E15" i="8" s="1"/>
  <c r="D14" i="8" a="1"/>
  <c r="D14" i="8" s="1"/>
  <c r="C13" i="8" a="1"/>
  <c r="C13" i="8" s="1"/>
  <c r="D12" i="8" a="1"/>
  <c r="D12" i="8" s="1"/>
  <c r="E40" i="8" a="1"/>
  <c r="E40" i="8" s="1"/>
  <c r="D39" i="8" a="1"/>
  <c r="D39" i="8" s="1"/>
  <c r="C38" i="8" a="1"/>
  <c r="C38" i="8" s="1"/>
  <c r="I36" i="8" a="1"/>
  <c r="I36" i="8" s="1"/>
  <c r="H35" i="8" a="1"/>
  <c r="H35" i="8" s="1"/>
  <c r="G34" i="8" a="1"/>
  <c r="G34" i="8" s="1"/>
  <c r="F33" i="8" a="1"/>
  <c r="F33" i="8" s="1"/>
  <c r="E32" i="8" a="1"/>
  <c r="E32" i="8" s="1"/>
  <c r="D31" i="8" a="1"/>
  <c r="D31" i="8" s="1"/>
  <c r="C30" i="8" a="1"/>
  <c r="C30" i="8" s="1"/>
  <c r="I28" i="8" a="1"/>
  <c r="I28" i="8" s="1"/>
  <c r="H27" i="8" a="1"/>
  <c r="H27" i="8" s="1"/>
  <c r="G26" i="8" a="1"/>
  <c r="G26" i="8" s="1"/>
  <c r="F25" i="8" a="1"/>
  <c r="F25" i="8" s="1"/>
  <c r="E24" i="8" a="1"/>
  <c r="E24" i="8" s="1"/>
  <c r="D23" i="8" a="1"/>
  <c r="D23" i="8" s="1"/>
  <c r="I20" i="8" a="1"/>
  <c r="I20" i="8" s="1"/>
  <c r="H19" i="8" a="1"/>
  <c r="H19" i="8" s="1"/>
  <c r="G18" i="8" a="1"/>
  <c r="G18" i="8" s="1"/>
  <c r="F17" i="8" a="1"/>
  <c r="F17" i="8" s="1"/>
  <c r="E16" i="8" a="1"/>
  <c r="E16" i="8" s="1"/>
  <c r="D15" i="8" a="1"/>
  <c r="D15" i="8" s="1"/>
  <c r="C14" i="8" a="1"/>
  <c r="C14" i="8" s="1"/>
  <c r="D11" i="8" a="1"/>
  <c r="D11" i="8" s="1"/>
  <c r="E12" i="8" a="1"/>
  <c r="E12" i="8" s="1"/>
  <c r="C39" i="8" a="1"/>
  <c r="C39" i="8" s="1"/>
  <c r="I37" i="8" a="1"/>
  <c r="I37" i="8" s="1"/>
  <c r="H36" i="8" a="1"/>
  <c r="H36" i="8" s="1"/>
  <c r="G35" i="8" a="1"/>
  <c r="G35" i="8" s="1"/>
  <c r="F34" i="8" a="1"/>
  <c r="F34" i="8" s="1"/>
  <c r="E33" i="8" a="1"/>
  <c r="E33" i="8" s="1"/>
  <c r="D32" i="8" a="1"/>
  <c r="D32" i="8" s="1"/>
  <c r="C31" i="8" a="1"/>
  <c r="C31" i="8" s="1"/>
  <c r="I29" i="8" a="1"/>
  <c r="I29" i="8" s="1"/>
  <c r="H28" i="8" a="1"/>
  <c r="H28" i="8" s="1"/>
  <c r="G27" i="8" a="1"/>
  <c r="G27" i="8" s="1"/>
  <c r="F26" i="8" a="1"/>
  <c r="F26" i="8" s="1"/>
  <c r="E25" i="8" a="1"/>
  <c r="E25" i="8" s="1"/>
  <c r="D24" i="8" a="1"/>
  <c r="D24" i="8" s="1"/>
  <c r="C23" i="8" a="1"/>
  <c r="C23" i="8" s="1"/>
  <c r="I21" i="8" a="1"/>
  <c r="I21" i="8" s="1"/>
  <c r="H20" i="8" a="1"/>
  <c r="H20" i="8" s="1"/>
  <c r="G19" i="8" a="1"/>
  <c r="G19" i="8" s="1"/>
  <c r="F18" i="8" a="1"/>
  <c r="F18" i="8" s="1"/>
  <c r="E17" i="8" a="1"/>
  <c r="E17" i="8" s="1"/>
  <c r="C15" i="8" a="1"/>
  <c r="C15" i="8" s="1"/>
  <c r="D13" i="8" a="1"/>
  <c r="D13" i="8" s="1"/>
  <c r="E11" i="8" a="1"/>
  <c r="E11" i="8" s="1"/>
  <c r="F12" i="8" a="1"/>
  <c r="F12" i="8" s="1"/>
  <c r="I12" i="8" a="1"/>
  <c r="I12" i="8" s="1"/>
  <c r="I38" i="8" a="1"/>
  <c r="I38" i="8" s="1"/>
  <c r="H37" i="8" a="1"/>
  <c r="H37" i="8" s="1"/>
  <c r="G36" i="8" a="1"/>
  <c r="G36" i="8" s="1"/>
  <c r="F35" i="8" a="1"/>
  <c r="F35" i="8" s="1"/>
  <c r="E34" i="8" a="1"/>
  <c r="E34" i="8" s="1"/>
  <c r="D33" i="8" a="1"/>
  <c r="D33" i="8" s="1"/>
  <c r="C32" i="8" a="1"/>
  <c r="C32" i="8" s="1"/>
  <c r="I30" i="8" a="1"/>
  <c r="I30" i="8" s="1"/>
  <c r="H29" i="8" a="1"/>
  <c r="H29" i="8" s="1"/>
  <c r="F27" i="8" a="1"/>
  <c r="F27" i="8" s="1"/>
  <c r="E26" i="8" a="1"/>
  <c r="E26" i="8" s="1"/>
  <c r="D25" i="8" a="1"/>
  <c r="D25" i="8" s="1"/>
  <c r="C24" i="8" a="1"/>
  <c r="C24" i="8" s="1"/>
  <c r="I22" i="8" a="1"/>
  <c r="I22" i="8" s="1"/>
  <c r="H21" i="8" a="1"/>
  <c r="H21" i="8" s="1"/>
  <c r="G20" i="8" a="1"/>
  <c r="G20" i="8" s="1"/>
  <c r="F19" i="8" a="1"/>
  <c r="F19" i="8" s="1"/>
  <c r="E18" i="8" a="1"/>
  <c r="E18" i="8" s="1"/>
  <c r="D17" i="8" a="1"/>
  <c r="D17" i="8" s="1"/>
  <c r="I14" i="8" a="1"/>
  <c r="I14" i="8" s="1"/>
  <c r="E13" i="8" a="1"/>
  <c r="E13" i="8" s="1"/>
  <c r="F11" i="8" a="1"/>
  <c r="F11" i="8" s="1"/>
  <c r="G12" i="8" a="1"/>
  <c r="G12" i="8" s="1"/>
  <c r="I39" i="8" a="1"/>
  <c r="I39" i="8" s="1"/>
  <c r="H38" i="8" a="1"/>
  <c r="H38" i="8" s="1"/>
  <c r="G37" i="8" a="1"/>
  <c r="G37" i="8" s="1"/>
  <c r="F36" i="8" a="1"/>
  <c r="F36" i="8" s="1"/>
  <c r="E35" i="8" a="1"/>
  <c r="E35" i="8" s="1"/>
  <c r="D34" i="8" a="1"/>
  <c r="D34" i="8" s="1"/>
  <c r="C33" i="8" a="1"/>
  <c r="C33" i="8" s="1"/>
  <c r="I31" i="8" a="1"/>
  <c r="I31" i="8" s="1"/>
  <c r="H30" i="8" a="1"/>
  <c r="H30" i="8" s="1"/>
  <c r="G29" i="8" a="1"/>
  <c r="G29" i="8" s="1"/>
  <c r="E27" i="8" a="1"/>
  <c r="E27" i="8" s="1"/>
  <c r="D26" i="8" a="1"/>
  <c r="D26" i="8" s="1"/>
  <c r="C25" i="8" a="1"/>
  <c r="C25" i="8" s="1"/>
  <c r="I23" i="8" a="1"/>
  <c r="I23" i="8" s="1"/>
  <c r="H22" i="8" a="1"/>
  <c r="H22" i="8" s="1"/>
  <c r="G21" i="8" a="1"/>
  <c r="G21" i="8" s="1"/>
  <c r="F20" i="8" a="1"/>
  <c r="F20" i="8" s="1"/>
  <c r="E19" i="8" a="1"/>
  <c r="E19" i="8" s="1"/>
  <c r="D18" i="8" a="1"/>
  <c r="D18" i="8" s="1"/>
  <c r="C17" i="8" a="1"/>
  <c r="C17" i="8" s="1"/>
  <c r="I15" i="8" a="1"/>
  <c r="I15" i="8" s="1"/>
  <c r="H14" i="8" a="1"/>
  <c r="H14" i="8" s="1"/>
  <c r="F13" i="8" a="1"/>
  <c r="F13" i="8" s="1"/>
  <c r="G11" i="8" a="1"/>
  <c r="G11" i="8" s="1"/>
  <c r="H12" i="8" a="1"/>
  <c r="H12" i="8" s="1"/>
  <c r="C12" i="8" a="1"/>
  <c r="C12" i="8" s="1"/>
  <c r="J84" i="10"/>
  <c r="K84" i="10" s="1"/>
  <c r="J83" i="10"/>
  <c r="K83" i="10" s="1"/>
  <c r="J82" i="10"/>
  <c r="K82" i="10" s="1"/>
  <c r="J81" i="10"/>
  <c r="K81" i="10" s="1"/>
  <c r="J80" i="10"/>
  <c r="K80" i="10" s="1"/>
  <c r="J79" i="10"/>
  <c r="K79" i="10" s="1"/>
  <c r="J78" i="10"/>
  <c r="K78" i="10" s="1"/>
  <c r="J77" i="10"/>
  <c r="K77" i="10" s="1"/>
  <c r="J76" i="10"/>
  <c r="K76" i="10" s="1"/>
  <c r="J75" i="10"/>
  <c r="K75" i="10" s="1"/>
  <c r="J74" i="10"/>
  <c r="K74" i="10" s="1"/>
  <c r="J73" i="10"/>
  <c r="K73" i="10" s="1"/>
  <c r="J72" i="10"/>
  <c r="K72" i="10" s="1"/>
  <c r="J71" i="10"/>
  <c r="K71" i="10" s="1"/>
  <c r="J70" i="10"/>
  <c r="K70" i="10" s="1"/>
  <c r="J69" i="10"/>
  <c r="K69" i="10" s="1"/>
  <c r="J68" i="10"/>
  <c r="K68" i="10" s="1"/>
  <c r="J67" i="10"/>
  <c r="K67" i="10" s="1"/>
  <c r="J66" i="10"/>
  <c r="K66" i="10" s="1"/>
  <c r="J65" i="10"/>
  <c r="K65" i="10" s="1"/>
  <c r="J64" i="10"/>
  <c r="K64" i="10" s="1"/>
  <c r="J63" i="10"/>
  <c r="K63" i="10" s="1"/>
  <c r="J62" i="10"/>
  <c r="K62" i="10" s="1"/>
  <c r="J61" i="10"/>
  <c r="K61" i="10" s="1"/>
  <c r="J60" i="10"/>
  <c r="K60" i="10" s="1"/>
  <c r="J59" i="10"/>
  <c r="K59" i="10" s="1"/>
  <c r="J58" i="10"/>
  <c r="K58" i="10" s="1"/>
  <c r="J57" i="10"/>
  <c r="K57" i="10" s="1"/>
  <c r="J56" i="10"/>
  <c r="K56" i="10" s="1"/>
  <c r="J55" i="10"/>
  <c r="K55" i="10" s="1"/>
  <c r="J54" i="10"/>
  <c r="K54" i="10" s="1"/>
  <c r="J53" i="10"/>
  <c r="K53" i="10" s="1"/>
  <c r="J52" i="10"/>
  <c r="K52" i="10" s="1"/>
  <c r="J51" i="10"/>
  <c r="K51" i="10" s="1"/>
  <c r="J50" i="10"/>
  <c r="K50" i="10" s="1"/>
  <c r="J49" i="10"/>
  <c r="K49" i="10" s="1"/>
  <c r="J48" i="10"/>
  <c r="K48" i="10" s="1"/>
  <c r="J47" i="10"/>
  <c r="K47" i="10" s="1"/>
  <c r="J46" i="10"/>
  <c r="K46" i="10" s="1"/>
  <c r="J45" i="10"/>
  <c r="K45" i="10" s="1"/>
  <c r="J44" i="10"/>
  <c r="K44" i="10" s="1"/>
  <c r="J43" i="10"/>
  <c r="K43" i="10" s="1"/>
  <c r="J42" i="10"/>
  <c r="K42" i="10" s="1"/>
  <c r="J41" i="10"/>
  <c r="K41" i="10" s="1"/>
  <c r="J40" i="10"/>
  <c r="K40" i="10" s="1"/>
  <c r="L40" i="10" s="1"/>
  <c r="J39" i="10"/>
  <c r="K39" i="10" s="1"/>
  <c r="J38" i="10"/>
  <c r="K38" i="10" s="1"/>
  <c r="J37" i="10"/>
  <c r="K37" i="10" s="1"/>
  <c r="J36" i="10"/>
  <c r="K36" i="10" s="1"/>
  <c r="J35" i="10"/>
  <c r="K35" i="10" s="1"/>
  <c r="J34" i="10"/>
  <c r="K34" i="10" s="1"/>
  <c r="J33" i="10"/>
  <c r="K33" i="10" s="1"/>
  <c r="J32" i="10"/>
  <c r="K32" i="10" s="1"/>
  <c r="J31" i="10"/>
  <c r="K31" i="10" s="1"/>
  <c r="J30" i="10"/>
  <c r="K30" i="10" s="1"/>
  <c r="J29" i="10"/>
  <c r="K29" i="10" s="1"/>
  <c r="J28" i="10"/>
  <c r="K28" i="10" s="1"/>
  <c r="J27" i="10"/>
  <c r="K27" i="10" s="1"/>
  <c r="J26" i="10"/>
  <c r="K26" i="10" s="1"/>
  <c r="E26" i="10" a="1"/>
  <c r="E26" i="10" s="1"/>
  <c r="J25" i="10"/>
  <c r="K25" i="10" s="1"/>
  <c r="E25" i="10" a="1"/>
  <c r="E25" i="10" s="1"/>
  <c r="J24" i="10"/>
  <c r="K24" i="10" s="1"/>
  <c r="E24" i="10" a="1"/>
  <c r="E24" i="10" s="1"/>
  <c r="J23" i="10"/>
  <c r="K23" i="10" s="1"/>
  <c r="E23" i="10" a="1"/>
  <c r="E23" i="10" s="1"/>
  <c r="J22" i="10"/>
  <c r="K22" i="10" s="1"/>
  <c r="E22" i="10" a="1"/>
  <c r="E22" i="10" s="1"/>
  <c r="J21" i="10"/>
  <c r="K21" i="10" s="1"/>
  <c r="E21" i="10" a="1"/>
  <c r="E21" i="10" s="1"/>
  <c r="J20" i="10"/>
  <c r="K20" i="10" s="1"/>
  <c r="E20" i="10" a="1"/>
  <c r="E20" i="10" s="1"/>
  <c r="J19" i="10"/>
  <c r="K19" i="10" s="1"/>
  <c r="E19" i="10" a="1"/>
  <c r="E19" i="10" s="1"/>
  <c r="J18" i="10"/>
  <c r="K18" i="10" s="1"/>
  <c r="E18" i="10" a="1"/>
  <c r="E18" i="10" s="1"/>
  <c r="J17" i="10"/>
  <c r="K17" i="10" s="1"/>
  <c r="E17" i="10" a="1"/>
  <c r="E17" i="10" s="1"/>
  <c r="J16" i="10"/>
  <c r="K16" i="10" s="1"/>
  <c r="E16" i="10" a="1"/>
  <c r="E16" i="10" s="1"/>
  <c r="J15" i="10"/>
  <c r="K15" i="10" s="1"/>
  <c r="E15" i="10" a="1"/>
  <c r="E15" i="10" s="1"/>
  <c r="J14" i="10"/>
  <c r="K14" i="10" s="1"/>
  <c r="E14" i="10" a="1"/>
  <c r="E14" i="10" s="1"/>
  <c r="J13" i="10"/>
  <c r="K13" i="10" s="1"/>
  <c r="E13" i="10" a="1"/>
  <c r="E13" i="10" s="1"/>
  <c r="J12" i="10"/>
  <c r="K12" i="10" s="1"/>
  <c r="E12" i="10" a="1"/>
  <c r="E12" i="10" s="1"/>
  <c r="L41" i="10" s="1"/>
  <c r="J11" i="10"/>
  <c r="K11" i="10" s="1"/>
  <c r="E11" i="10" a="1"/>
  <c r="E11" i="10" s="1"/>
  <c r="J10" i="10"/>
  <c r="K10" i="10" s="1"/>
  <c r="E10" i="10" a="1"/>
  <c r="E10" i="10" s="1"/>
  <c r="J9" i="10"/>
  <c r="K9" i="10" s="1"/>
  <c r="E9" i="10" a="1"/>
  <c r="E9" i="10" s="1"/>
  <c r="J8" i="10"/>
  <c r="K8" i="10" s="1"/>
  <c r="E8" i="10" a="1"/>
  <c r="E8" i="10" s="1"/>
  <c r="J7" i="10"/>
  <c r="K7" i="10" s="1"/>
  <c r="E7" i="10" a="1"/>
  <c r="E7" i="10" s="1"/>
  <c r="J6" i="10"/>
  <c r="K6" i="10" s="1"/>
  <c r="E6" i="10" a="1"/>
  <c r="E6" i="10" s="1"/>
  <c r="J5" i="10"/>
  <c r="K5" i="10" s="1"/>
  <c r="E5" i="10" a="1"/>
  <c r="E5" i="10" s="1"/>
  <c r="J4" i="10"/>
  <c r="K4" i="10" s="1"/>
  <c r="E4" i="10" a="1"/>
  <c r="E4" i="10" s="1"/>
  <c r="J3" i="10"/>
  <c r="K3" i="10" s="1"/>
  <c r="E3" i="10" a="1"/>
  <c r="E3" i="10" s="1"/>
  <c r="J2" i="10"/>
  <c r="K2" i="10" s="1"/>
  <c r="E2" i="10" a="1"/>
  <c r="E2" i="10" s="1"/>
  <c r="L80" i="10" l="1"/>
  <c r="L57" i="10"/>
  <c r="L28" i="10"/>
  <c r="L10" i="10"/>
  <c r="L18" i="10"/>
  <c r="L61" i="10"/>
  <c r="L33" i="10"/>
  <c r="L72" i="10"/>
  <c r="L74" i="10"/>
  <c r="L17" i="10"/>
  <c r="L65" i="10"/>
  <c r="L9" i="10"/>
  <c r="L77" i="10"/>
  <c r="L31" i="10"/>
  <c r="L39" i="10"/>
  <c r="L46" i="10"/>
  <c r="L54" i="10"/>
  <c r="L62" i="10"/>
  <c r="L70" i="10"/>
  <c r="L5" i="10"/>
  <c r="L13" i="10"/>
  <c r="L21" i="10"/>
  <c r="L47" i="10"/>
  <c r="L55" i="10"/>
  <c r="L63" i="10"/>
  <c r="L71" i="10"/>
  <c r="L78" i="10"/>
  <c r="L56" i="10"/>
  <c r="L79" i="10"/>
  <c r="L2" i="10"/>
  <c r="L6" i="10"/>
  <c r="L14" i="10"/>
  <c r="L22" i="10"/>
  <c r="L34" i="10"/>
  <c r="L49" i="10"/>
  <c r="L27" i="10"/>
  <c r="L42" i="10"/>
  <c r="L50" i="10"/>
  <c r="L66" i="10"/>
  <c r="L81" i="10"/>
  <c r="L35" i="10"/>
  <c r="L58" i="10"/>
  <c r="L3" i="10"/>
  <c r="L7" i="10"/>
  <c r="L11" i="10"/>
  <c r="L15" i="10"/>
  <c r="L19" i="10"/>
  <c r="L23" i="10"/>
  <c r="L36" i="10"/>
  <c r="L43" i="10"/>
  <c r="L51" i="10"/>
  <c r="L59" i="10"/>
  <c r="L67" i="10"/>
  <c r="L82" i="10"/>
  <c r="L29" i="10"/>
  <c r="L37" i="10"/>
  <c r="L44" i="10"/>
  <c r="L52" i="10"/>
  <c r="L60" i="10"/>
  <c r="L68" i="10"/>
  <c r="L75" i="10"/>
  <c r="L83" i="10"/>
  <c r="L4" i="10"/>
  <c r="L8" i="10"/>
  <c r="L12" i="10"/>
  <c r="L16" i="10"/>
  <c r="L20" i="10"/>
  <c r="L24" i="10"/>
  <c r="L30" i="10"/>
  <c r="L38" i="10"/>
  <c r="L45" i="10"/>
  <c r="L53" i="10"/>
  <c r="L69" i="10"/>
  <c r="L76" i="10"/>
  <c r="L84" i="10"/>
  <c r="L26" i="10"/>
  <c r="L73" i="10"/>
  <c r="L25" i="10"/>
  <c r="L64" i="10"/>
  <c r="L48" i="10"/>
  <c r="L32" i="10"/>
  <c r="B7" i="8"/>
  <c r="C7" i="8" s="1"/>
  <c r="N2" i="9"/>
  <c r="H3" i="4" l="1"/>
  <c r="H4" i="4"/>
  <c r="H5" i="4"/>
  <c r="H2" i="4"/>
  <c r="F3" i="1" a="1"/>
  <c r="F3" i="1" s="1"/>
  <c r="G3" i="1" s="1"/>
  <c r="F4" i="1" a="1"/>
  <c r="F4" i="1" s="1"/>
  <c r="G4" i="1" s="1"/>
  <c r="F5" i="1" a="1"/>
  <c r="F5" i="1" s="1"/>
  <c r="G5" i="1" s="1"/>
  <c r="F6" i="1" a="1"/>
  <c r="F6" i="1" s="1"/>
  <c r="G6" i="1" s="1"/>
  <c r="F7" i="1" a="1"/>
  <c r="F7" i="1" s="1"/>
  <c r="G7" i="1" s="1"/>
  <c r="F8" i="1" a="1"/>
  <c r="F8" i="1" s="1"/>
  <c r="G8" i="1" s="1"/>
  <c r="F9" i="1" a="1"/>
  <c r="F9" i="1" s="1"/>
  <c r="G9" i="1" s="1"/>
  <c r="F10" i="1" a="1"/>
  <c r="F10" i="1" s="1"/>
  <c r="G10" i="1" s="1"/>
  <c r="F11" i="1" a="1"/>
  <c r="F11" i="1" s="1"/>
  <c r="G11" i="1" s="1"/>
  <c r="F12" i="1" a="1"/>
  <c r="F12" i="1" s="1"/>
  <c r="G12" i="1" s="1"/>
  <c r="F13" i="1" a="1"/>
  <c r="F13" i="1" s="1"/>
  <c r="G13" i="1" s="1"/>
  <c r="F14" i="1" a="1"/>
  <c r="F14" i="1" s="1"/>
  <c r="G14" i="1" s="1"/>
  <c r="F15" i="1" a="1"/>
  <c r="F15" i="1" s="1"/>
  <c r="G15" i="1" s="1"/>
  <c r="F16" i="1" a="1"/>
  <c r="F16" i="1" s="1"/>
  <c r="G16" i="1" s="1"/>
  <c r="F17" i="1" a="1"/>
  <c r="F17" i="1" s="1"/>
  <c r="G17" i="1" s="1"/>
  <c r="F18" i="1" a="1"/>
  <c r="F18" i="1" s="1"/>
  <c r="G18" i="1" s="1"/>
  <c r="F19" i="1" a="1"/>
  <c r="F19" i="1" s="1"/>
  <c r="G19" i="1" s="1"/>
  <c r="F20" i="1" a="1"/>
  <c r="F20" i="1" s="1"/>
  <c r="G20" i="1" s="1"/>
  <c r="F21" i="1" a="1"/>
  <c r="F21" i="1" s="1"/>
  <c r="G21" i="1" s="1"/>
  <c r="F22" i="1" a="1"/>
  <c r="F22" i="1" s="1"/>
  <c r="G22" i="1" s="1"/>
  <c r="F23" i="1" a="1"/>
  <c r="F23" i="1" s="1"/>
  <c r="G23" i="1" s="1"/>
  <c r="F24" i="1" a="1"/>
  <c r="F24" i="1" s="1"/>
  <c r="G24" i="1" s="1"/>
  <c r="F25" i="1" a="1"/>
  <c r="F25" i="1" s="1"/>
  <c r="G25" i="1" s="1"/>
  <c r="F26" i="1" a="1"/>
  <c r="F26" i="1" s="1"/>
  <c r="G26" i="1" s="1"/>
  <c r="F27" i="1" a="1"/>
  <c r="F27" i="1" s="1"/>
  <c r="G27" i="1" s="1"/>
  <c r="F28" i="1" a="1"/>
  <c r="F28" i="1" s="1"/>
  <c r="G28" i="1" s="1"/>
  <c r="F29" i="1" a="1"/>
  <c r="F29" i="1" s="1"/>
  <c r="G29" i="1" s="1"/>
  <c r="F30" i="1" a="1"/>
  <c r="F30" i="1" s="1"/>
  <c r="G30" i="1" s="1"/>
  <c r="F31" i="1" a="1"/>
  <c r="F31" i="1" s="1"/>
  <c r="G31" i="1" s="1"/>
  <c r="F32" i="1" a="1"/>
  <c r="F32" i="1" s="1"/>
  <c r="G32" i="1" s="1"/>
  <c r="F33" i="1" a="1"/>
  <c r="F33" i="1" s="1"/>
  <c r="G33" i="1" s="1"/>
  <c r="F34" i="1" a="1"/>
  <c r="F34" i="1" s="1"/>
  <c r="G34" i="1" s="1"/>
  <c r="F35" i="1" a="1"/>
  <c r="F35" i="1" s="1"/>
  <c r="G35" i="1" s="1"/>
  <c r="F36" i="1" a="1"/>
  <c r="F36" i="1" s="1"/>
  <c r="G36" i="1" s="1"/>
  <c r="F37" i="1" a="1"/>
  <c r="F37" i="1" s="1"/>
  <c r="G37" i="1" s="1"/>
  <c r="F38" i="1" a="1"/>
  <c r="F38" i="1" s="1"/>
  <c r="G38" i="1" s="1"/>
  <c r="F39" i="1" a="1"/>
  <c r="F39" i="1" s="1"/>
  <c r="G39" i="1" s="1"/>
  <c r="F40" i="1" a="1"/>
  <c r="F40" i="1" s="1"/>
  <c r="G40" i="1" s="1"/>
  <c r="F41" i="1" a="1"/>
  <c r="F41" i="1" s="1"/>
  <c r="G41" i="1" s="1"/>
  <c r="F42" i="1" a="1"/>
  <c r="F42" i="1" s="1"/>
  <c r="G42" i="1" s="1"/>
  <c r="F43" i="1" a="1"/>
  <c r="F43" i="1" s="1"/>
  <c r="G43" i="1" s="1"/>
  <c r="F44" i="1" a="1"/>
  <c r="F44" i="1" s="1"/>
  <c r="G44" i="1" s="1"/>
  <c r="F45" i="1" a="1"/>
  <c r="F45" i="1" s="1"/>
  <c r="G45" i="1" s="1"/>
  <c r="F46" i="1" a="1"/>
  <c r="F46" i="1" s="1"/>
  <c r="G46" i="1" s="1"/>
  <c r="F47" i="1" a="1"/>
  <c r="F47" i="1" s="1"/>
  <c r="G47" i="1" s="1"/>
  <c r="F48" i="1" a="1"/>
  <c r="F48" i="1" s="1"/>
  <c r="G48" i="1" s="1"/>
  <c r="F49" i="1" a="1"/>
  <c r="F49" i="1" s="1"/>
  <c r="G49" i="1" s="1"/>
  <c r="F50" i="1" a="1"/>
  <c r="F50" i="1" s="1"/>
  <c r="G50" i="1" s="1"/>
  <c r="F51" i="1" a="1"/>
  <c r="F51" i="1" s="1"/>
  <c r="G51" i="1" s="1"/>
  <c r="F52" i="1" a="1"/>
  <c r="F52" i="1" s="1"/>
  <c r="G52" i="1" s="1"/>
  <c r="F53" i="1" a="1"/>
  <c r="F53" i="1" s="1"/>
  <c r="G53" i="1" s="1"/>
  <c r="F54" i="1" a="1"/>
  <c r="F54" i="1" s="1"/>
  <c r="G54" i="1" s="1"/>
  <c r="F55" i="1" a="1"/>
  <c r="F55" i="1" s="1"/>
  <c r="G55" i="1" s="1"/>
  <c r="F56" i="1" a="1"/>
  <c r="F56" i="1" s="1"/>
  <c r="G56" i="1" s="1"/>
  <c r="F57" i="1" a="1"/>
  <c r="F57" i="1" s="1"/>
  <c r="G57" i="1" s="1"/>
  <c r="F58" i="1" a="1"/>
  <c r="F58" i="1" s="1"/>
  <c r="G58" i="1" s="1"/>
  <c r="F59" i="1" a="1"/>
  <c r="F59" i="1" s="1"/>
  <c r="G59" i="1" s="1"/>
  <c r="F60" i="1" a="1"/>
  <c r="F60" i="1" s="1"/>
  <c r="G60" i="1" s="1"/>
  <c r="F61" i="1" a="1"/>
  <c r="F61" i="1" s="1"/>
  <c r="G61" i="1" s="1"/>
  <c r="F62" i="1" a="1"/>
  <c r="F62" i="1" s="1"/>
  <c r="G62" i="1" s="1"/>
  <c r="F63" i="1" a="1"/>
  <c r="F63" i="1" s="1"/>
  <c r="G63" i="1" s="1"/>
  <c r="F64" i="1" a="1"/>
  <c r="F64" i="1" s="1"/>
  <c r="G64" i="1" s="1"/>
  <c r="F65" i="1" a="1"/>
  <c r="F65" i="1" s="1"/>
  <c r="G65" i="1" s="1"/>
  <c r="F66" i="1" a="1"/>
  <c r="F66" i="1" s="1"/>
  <c r="G66" i="1" s="1"/>
  <c r="F67" i="1" a="1"/>
  <c r="F67" i="1" s="1"/>
  <c r="G67" i="1" s="1"/>
  <c r="F68" i="1" a="1"/>
  <c r="F68" i="1" s="1"/>
  <c r="G68" i="1" s="1"/>
  <c r="F69" i="1" a="1"/>
  <c r="F69" i="1" s="1"/>
  <c r="G69" i="1" s="1"/>
  <c r="F70" i="1" a="1"/>
  <c r="F70" i="1" s="1"/>
  <c r="G70" i="1" s="1"/>
  <c r="F71" i="1" a="1"/>
  <c r="F71" i="1" s="1"/>
  <c r="G71" i="1" s="1"/>
  <c r="F72" i="1" a="1"/>
  <c r="F72" i="1" s="1"/>
  <c r="G72" i="1" s="1"/>
  <c r="F73" i="1" a="1"/>
  <c r="F73" i="1" s="1"/>
  <c r="G73" i="1" s="1"/>
  <c r="F74" i="1" a="1"/>
  <c r="F74" i="1" s="1"/>
  <c r="G74" i="1" s="1"/>
  <c r="F75" i="1" a="1"/>
  <c r="F75" i="1" s="1"/>
  <c r="G75" i="1" s="1"/>
  <c r="F76" i="1" a="1"/>
  <c r="F76" i="1" s="1"/>
  <c r="G76" i="1" s="1"/>
  <c r="F77" i="1" a="1"/>
  <c r="F77" i="1" s="1"/>
  <c r="G77" i="1" s="1"/>
  <c r="F78" i="1" a="1"/>
  <c r="F78" i="1" s="1"/>
  <c r="G78" i="1" s="1"/>
  <c r="F79" i="1" a="1"/>
  <c r="F79" i="1" s="1"/>
  <c r="G79" i="1" s="1"/>
  <c r="F80" i="1" a="1"/>
  <c r="F80" i="1" s="1"/>
  <c r="G80" i="1" s="1"/>
  <c r="F81" i="1" a="1"/>
  <c r="F81" i="1" s="1"/>
  <c r="G81" i="1" s="1"/>
  <c r="F82" i="1" a="1"/>
  <c r="F82" i="1" s="1"/>
  <c r="G82" i="1" s="1"/>
  <c r="F83" i="1" a="1"/>
  <c r="F83" i="1" s="1"/>
  <c r="G83" i="1" s="1"/>
  <c r="F84" i="1" a="1"/>
  <c r="F84" i="1" s="1"/>
  <c r="G84" i="1" s="1"/>
  <c r="F85" i="1" a="1"/>
  <c r="F85" i="1" s="1"/>
  <c r="G85" i="1" s="1"/>
  <c r="F86" i="1" a="1"/>
  <c r="F86" i="1" s="1"/>
  <c r="G86" i="1" s="1"/>
  <c r="F87" i="1" a="1"/>
  <c r="F87" i="1" s="1"/>
  <c r="G87" i="1" s="1"/>
  <c r="F88" i="1" a="1"/>
  <c r="F88" i="1" s="1"/>
  <c r="G88" i="1" s="1"/>
  <c r="F89" i="1" a="1"/>
  <c r="F89" i="1" s="1"/>
  <c r="G89" i="1" s="1"/>
  <c r="F90" i="1" a="1"/>
  <c r="F90" i="1" s="1"/>
  <c r="G90" i="1" s="1"/>
  <c r="F91" i="1" a="1"/>
  <c r="F91" i="1" s="1"/>
  <c r="G91" i="1" s="1"/>
  <c r="F92" i="1" a="1"/>
  <c r="F92" i="1" s="1"/>
  <c r="G92" i="1" s="1"/>
  <c r="F93" i="1" a="1"/>
  <c r="F93" i="1" s="1"/>
  <c r="G93" i="1" s="1"/>
  <c r="F94" i="1" a="1"/>
  <c r="F94" i="1" s="1"/>
  <c r="G94" i="1" s="1"/>
  <c r="F95" i="1" a="1"/>
  <c r="F95" i="1" s="1"/>
  <c r="G95" i="1" s="1"/>
  <c r="F96" i="1" a="1"/>
  <c r="F96" i="1" s="1"/>
  <c r="G96" i="1" s="1"/>
  <c r="F97" i="1" a="1"/>
  <c r="F97" i="1" s="1"/>
  <c r="G97" i="1" s="1"/>
  <c r="F98" i="1" a="1"/>
  <c r="F98" i="1" s="1"/>
  <c r="G98" i="1" s="1"/>
  <c r="F99" i="1" a="1"/>
  <c r="F99" i="1" s="1"/>
  <c r="G99" i="1" s="1"/>
  <c r="F100" i="1" a="1"/>
  <c r="F100" i="1" s="1"/>
  <c r="G100" i="1" s="1"/>
  <c r="F101" i="1" a="1"/>
  <c r="F101" i="1" s="1"/>
  <c r="G101" i="1" s="1"/>
  <c r="F102" i="1" a="1"/>
  <c r="F102" i="1" s="1"/>
  <c r="G102" i="1" s="1"/>
  <c r="F103" i="1" a="1"/>
  <c r="F103" i="1" s="1"/>
  <c r="G103" i="1" s="1"/>
  <c r="F104" i="1" a="1"/>
  <c r="F104" i="1" s="1"/>
  <c r="G104" i="1" s="1"/>
  <c r="F105" i="1" a="1"/>
  <c r="F105" i="1" s="1"/>
  <c r="G105" i="1" s="1"/>
  <c r="F106" i="1" a="1"/>
  <c r="F106" i="1" s="1"/>
  <c r="G106" i="1" s="1"/>
  <c r="F107" i="1" a="1"/>
  <c r="F107" i="1" s="1"/>
  <c r="G107" i="1" s="1"/>
  <c r="F108" i="1" a="1"/>
  <c r="F108" i="1" s="1"/>
  <c r="G108" i="1" s="1"/>
  <c r="F109" i="1" a="1"/>
  <c r="F109" i="1" s="1"/>
  <c r="G109" i="1" s="1"/>
  <c r="F110" i="1" a="1"/>
  <c r="F110" i="1" s="1"/>
  <c r="G110" i="1" s="1"/>
  <c r="F111" i="1" a="1"/>
  <c r="F111" i="1" s="1"/>
  <c r="G111" i="1" s="1"/>
  <c r="F112" i="1" a="1"/>
  <c r="F112" i="1" s="1"/>
  <c r="G112" i="1" s="1"/>
  <c r="F113" i="1" a="1"/>
  <c r="F113" i="1" s="1"/>
  <c r="G113" i="1" s="1"/>
  <c r="F114" i="1" a="1"/>
  <c r="F114" i="1" s="1"/>
  <c r="G114" i="1" s="1"/>
  <c r="F115" i="1" a="1"/>
  <c r="F115" i="1" s="1"/>
  <c r="G115" i="1" s="1"/>
  <c r="F116" i="1" a="1"/>
  <c r="F116" i="1" s="1"/>
  <c r="G116" i="1" s="1"/>
  <c r="F117" i="1" a="1"/>
  <c r="F117" i="1" s="1"/>
  <c r="G117" i="1" s="1"/>
  <c r="F118" i="1" a="1"/>
  <c r="F118" i="1" s="1"/>
  <c r="G118" i="1" s="1"/>
  <c r="F119" i="1" a="1"/>
  <c r="F119" i="1" s="1"/>
  <c r="G119" i="1" s="1"/>
  <c r="F120" i="1" a="1"/>
  <c r="F120" i="1" s="1"/>
  <c r="G120" i="1" s="1"/>
  <c r="F121" i="1" a="1"/>
  <c r="F121" i="1" s="1"/>
  <c r="G121" i="1" s="1"/>
  <c r="F122" i="1" a="1"/>
  <c r="F122" i="1" s="1"/>
  <c r="G122" i="1" s="1"/>
  <c r="F123" i="1" a="1"/>
  <c r="F123" i="1" s="1"/>
  <c r="G123" i="1" s="1"/>
  <c r="F124" i="1" a="1"/>
  <c r="F124" i="1" s="1"/>
  <c r="G124" i="1" s="1"/>
  <c r="F125" i="1" a="1"/>
  <c r="F125" i="1" s="1"/>
  <c r="G125" i="1" s="1"/>
  <c r="F126" i="1" a="1"/>
  <c r="F126" i="1" s="1"/>
  <c r="G126" i="1" s="1"/>
  <c r="F127" i="1" a="1"/>
  <c r="F127" i="1" s="1"/>
  <c r="G127" i="1" s="1"/>
  <c r="F128" i="1" a="1"/>
  <c r="F128" i="1" s="1"/>
  <c r="G128" i="1" s="1"/>
  <c r="F129" i="1" a="1"/>
  <c r="F129" i="1" s="1"/>
  <c r="G129" i="1" s="1"/>
  <c r="F130" i="1" a="1"/>
  <c r="F130" i="1" s="1"/>
  <c r="G130" i="1" s="1"/>
  <c r="F131" i="1" a="1"/>
  <c r="F131" i="1" s="1"/>
  <c r="G131" i="1" s="1"/>
  <c r="F132" i="1" a="1"/>
  <c r="F132" i="1" s="1"/>
  <c r="G132" i="1" s="1"/>
  <c r="F133" i="1" a="1"/>
  <c r="F133" i="1" s="1"/>
  <c r="G133" i="1" s="1"/>
  <c r="F134" i="1" a="1"/>
  <c r="F134" i="1" s="1"/>
  <c r="G134" i="1" s="1"/>
  <c r="F135" i="1" a="1"/>
  <c r="F135" i="1" s="1"/>
  <c r="G135" i="1" s="1"/>
  <c r="F136" i="1" a="1"/>
  <c r="F136" i="1" s="1"/>
  <c r="G136" i="1" s="1"/>
  <c r="F137" i="1" a="1"/>
  <c r="F137" i="1" s="1"/>
  <c r="G137" i="1" s="1"/>
  <c r="F138" i="1" a="1"/>
  <c r="F138" i="1" s="1"/>
  <c r="G138" i="1" s="1"/>
  <c r="F139" i="1" a="1"/>
  <c r="F139" i="1" s="1"/>
  <c r="G139" i="1" s="1"/>
  <c r="F140" i="1" a="1"/>
  <c r="F140" i="1" s="1"/>
  <c r="G140" i="1" s="1"/>
  <c r="F141" i="1" a="1"/>
  <c r="F141" i="1" s="1"/>
  <c r="G141" i="1" s="1"/>
  <c r="F142" i="1" a="1"/>
  <c r="F142" i="1" s="1"/>
  <c r="G142" i="1" s="1"/>
  <c r="F143" i="1" a="1"/>
  <c r="F143" i="1" s="1"/>
  <c r="G143" i="1" s="1"/>
  <c r="F144" i="1" a="1"/>
  <c r="F144" i="1" s="1"/>
  <c r="G144" i="1" s="1"/>
  <c r="F145" i="1" a="1"/>
  <c r="F145" i="1" s="1"/>
  <c r="G145" i="1" s="1"/>
  <c r="F146" i="1" a="1"/>
  <c r="F146" i="1" s="1"/>
  <c r="G146" i="1" s="1"/>
  <c r="F147" i="1" a="1"/>
  <c r="F147" i="1" s="1"/>
  <c r="G147" i="1" s="1"/>
  <c r="F148" i="1" a="1"/>
  <c r="F148" i="1" s="1"/>
  <c r="G148" i="1" s="1"/>
  <c r="F149" i="1" a="1"/>
  <c r="F149" i="1" s="1"/>
  <c r="G149" i="1" s="1"/>
  <c r="F150" i="1" a="1"/>
  <c r="F150" i="1" s="1"/>
  <c r="G150" i="1" s="1"/>
  <c r="F151" i="1" a="1"/>
  <c r="F151" i="1" s="1"/>
  <c r="G151" i="1" s="1"/>
  <c r="F152" i="1" a="1"/>
  <c r="F152" i="1" s="1"/>
  <c r="G152" i="1" s="1"/>
  <c r="F153" i="1" a="1"/>
  <c r="F153" i="1" s="1"/>
  <c r="G153" i="1" s="1"/>
  <c r="F154" i="1" a="1"/>
  <c r="F154" i="1" s="1"/>
  <c r="G154" i="1" s="1"/>
  <c r="F155" i="1" a="1"/>
  <c r="F155" i="1" s="1"/>
  <c r="G155" i="1" s="1"/>
  <c r="F156" i="1" a="1"/>
  <c r="F156" i="1" s="1"/>
  <c r="G156" i="1" s="1"/>
  <c r="F157" i="1" a="1"/>
  <c r="F157" i="1" s="1"/>
  <c r="G157" i="1" s="1"/>
  <c r="F158" i="1" a="1"/>
  <c r="F158" i="1" s="1"/>
  <c r="G158" i="1" s="1"/>
  <c r="F159" i="1" a="1"/>
  <c r="F159" i="1" s="1"/>
  <c r="G159" i="1" s="1"/>
  <c r="F160" i="1" a="1"/>
  <c r="F160" i="1" s="1"/>
  <c r="G160" i="1" s="1"/>
  <c r="F161" i="1" a="1"/>
  <c r="F161" i="1" s="1"/>
  <c r="G161" i="1" s="1"/>
  <c r="F162" i="1" a="1"/>
  <c r="F162" i="1" s="1"/>
  <c r="G162" i="1" s="1"/>
  <c r="F163" i="1" a="1"/>
  <c r="F163" i="1" s="1"/>
  <c r="G163" i="1" s="1"/>
  <c r="F164" i="1" a="1"/>
  <c r="F164" i="1" s="1"/>
  <c r="G164" i="1" s="1"/>
  <c r="F165" i="1" a="1"/>
  <c r="F165" i="1" s="1"/>
  <c r="G165" i="1" s="1"/>
  <c r="F166" i="1" a="1"/>
  <c r="F166" i="1" s="1"/>
  <c r="G166" i="1" s="1"/>
  <c r="F167" i="1" a="1"/>
  <c r="F167" i="1" s="1"/>
  <c r="G167" i="1" s="1"/>
  <c r="F168" i="1" a="1"/>
  <c r="F168" i="1" s="1"/>
  <c r="G168" i="1" s="1"/>
  <c r="F169" i="1" a="1"/>
  <c r="F169" i="1" s="1"/>
  <c r="G169" i="1" s="1"/>
  <c r="F170" i="1" a="1"/>
  <c r="F170" i="1" s="1"/>
  <c r="G170" i="1" s="1"/>
  <c r="F171" i="1" a="1"/>
  <c r="F171" i="1" s="1"/>
  <c r="G171" i="1" s="1"/>
  <c r="F172" i="1" a="1"/>
  <c r="F172" i="1" s="1"/>
  <c r="G172" i="1" s="1"/>
  <c r="F173" i="1" a="1"/>
  <c r="F173" i="1" s="1"/>
  <c r="G173" i="1" s="1"/>
  <c r="F174" i="1" a="1"/>
  <c r="F174" i="1" s="1"/>
  <c r="G174" i="1" s="1"/>
  <c r="F175" i="1" a="1"/>
  <c r="F175" i="1" s="1"/>
  <c r="G175" i="1" s="1"/>
  <c r="F176" i="1" a="1"/>
  <c r="F176" i="1" s="1"/>
  <c r="G176" i="1" s="1"/>
  <c r="F177" i="1" a="1"/>
  <c r="F177" i="1" s="1"/>
  <c r="G177" i="1" s="1"/>
  <c r="F178" i="1" a="1"/>
  <c r="F178" i="1" s="1"/>
  <c r="G178" i="1" s="1"/>
  <c r="F179" i="1" a="1"/>
  <c r="F179" i="1" s="1"/>
  <c r="G179" i="1" s="1"/>
  <c r="F180" i="1" a="1"/>
  <c r="F180" i="1" s="1"/>
  <c r="G180" i="1" s="1"/>
  <c r="F181" i="1" a="1"/>
  <c r="F181" i="1" s="1"/>
  <c r="G181" i="1" s="1"/>
  <c r="F182" i="1" a="1"/>
  <c r="F182" i="1" s="1"/>
  <c r="G182" i="1" s="1"/>
  <c r="F183" i="1" a="1"/>
  <c r="F183" i="1" s="1"/>
  <c r="G183" i="1" s="1"/>
  <c r="F184" i="1" a="1"/>
  <c r="F184" i="1" s="1"/>
  <c r="G184" i="1" s="1"/>
  <c r="F185" i="1" a="1"/>
  <c r="F185" i="1" s="1"/>
  <c r="G185" i="1" s="1"/>
  <c r="F186" i="1" a="1"/>
  <c r="F186" i="1" s="1"/>
  <c r="G186" i="1" s="1"/>
  <c r="F187" i="1" a="1"/>
  <c r="F187" i="1" s="1"/>
  <c r="G187" i="1" s="1"/>
  <c r="F188" i="1" a="1"/>
  <c r="F188" i="1" s="1"/>
  <c r="G188" i="1" s="1"/>
  <c r="F189" i="1" a="1"/>
  <c r="F189" i="1" s="1"/>
  <c r="G189" i="1" s="1"/>
  <c r="F190" i="1" a="1"/>
  <c r="F190" i="1" s="1"/>
  <c r="G190" i="1" s="1"/>
  <c r="F191" i="1" a="1"/>
  <c r="F191" i="1" s="1"/>
  <c r="G191" i="1" s="1"/>
  <c r="F192" i="1" a="1"/>
  <c r="F192" i="1" s="1"/>
  <c r="G192" i="1" s="1"/>
  <c r="F193" i="1" a="1"/>
  <c r="F193" i="1" s="1"/>
  <c r="G193" i="1" s="1"/>
  <c r="F194" i="1" a="1"/>
  <c r="F194" i="1" s="1"/>
  <c r="G194" i="1" s="1"/>
  <c r="F195" i="1" a="1"/>
  <c r="F195" i="1" s="1"/>
  <c r="G195" i="1" s="1"/>
  <c r="F196" i="1" a="1"/>
  <c r="F196" i="1" s="1"/>
  <c r="G196" i="1" s="1"/>
  <c r="F197" i="1" a="1"/>
  <c r="F197" i="1" s="1"/>
  <c r="G197" i="1" s="1"/>
  <c r="F198" i="1" a="1"/>
  <c r="F198" i="1" s="1"/>
  <c r="G198" i="1" s="1"/>
  <c r="F199" i="1" a="1"/>
  <c r="F199" i="1" s="1"/>
  <c r="G199" i="1" s="1"/>
  <c r="F200" i="1" a="1"/>
  <c r="F200" i="1" s="1"/>
  <c r="G200" i="1" s="1"/>
  <c r="F201" i="1" a="1"/>
  <c r="F201" i="1" s="1"/>
  <c r="G201" i="1" s="1"/>
  <c r="F202" i="1" a="1"/>
  <c r="F202" i="1" s="1"/>
  <c r="G202" i="1" s="1"/>
  <c r="F203" i="1" a="1"/>
  <c r="F203" i="1" s="1"/>
  <c r="G203" i="1" s="1"/>
  <c r="F204" i="1" a="1"/>
  <c r="F204" i="1" s="1"/>
  <c r="G204" i="1" s="1"/>
  <c r="F205" i="1" a="1"/>
  <c r="F205" i="1" s="1"/>
  <c r="G205" i="1" s="1"/>
  <c r="F206" i="1" a="1"/>
  <c r="F206" i="1" s="1"/>
  <c r="G206" i="1" s="1"/>
  <c r="F207" i="1" a="1"/>
  <c r="F207" i="1" s="1"/>
  <c r="G207" i="1" s="1"/>
  <c r="F208" i="1" a="1"/>
  <c r="F208" i="1" s="1"/>
  <c r="G208" i="1" s="1"/>
  <c r="F209" i="1" a="1"/>
  <c r="F209" i="1" s="1"/>
  <c r="G209" i="1" s="1"/>
  <c r="F210" i="1" a="1"/>
  <c r="F210" i="1" s="1"/>
  <c r="G210" i="1" s="1"/>
  <c r="F211" i="1" a="1"/>
  <c r="F211" i="1" s="1"/>
  <c r="G211" i="1" s="1"/>
  <c r="F212" i="1" a="1"/>
  <c r="F212" i="1" s="1"/>
  <c r="G212" i="1" s="1"/>
  <c r="F213" i="1" a="1"/>
  <c r="F213" i="1" s="1"/>
  <c r="G213" i="1" s="1"/>
  <c r="F214" i="1" a="1"/>
  <c r="F214" i="1" s="1"/>
  <c r="G214" i="1" s="1"/>
  <c r="F215" i="1" a="1"/>
  <c r="F215" i="1" s="1"/>
  <c r="G215" i="1" s="1"/>
  <c r="F216" i="1" a="1"/>
  <c r="F216" i="1" s="1"/>
  <c r="G216" i="1" s="1"/>
  <c r="F217" i="1" a="1"/>
  <c r="F217" i="1" s="1"/>
  <c r="G217" i="1" s="1"/>
  <c r="F218" i="1" a="1"/>
  <c r="F218" i="1" s="1"/>
  <c r="G218" i="1" s="1"/>
  <c r="F219" i="1" a="1"/>
  <c r="F219" i="1" s="1"/>
  <c r="G219" i="1" s="1"/>
  <c r="F220" i="1" a="1"/>
  <c r="F220" i="1" s="1"/>
  <c r="G220" i="1" s="1"/>
  <c r="F221" i="1" a="1"/>
  <c r="F221" i="1" s="1"/>
  <c r="G221" i="1" s="1"/>
  <c r="F222" i="1" a="1"/>
  <c r="F222" i="1" s="1"/>
  <c r="G222" i="1" s="1"/>
  <c r="F223" i="1" a="1"/>
  <c r="F223" i="1" s="1"/>
  <c r="G223" i="1" s="1"/>
  <c r="F224" i="1" a="1"/>
  <c r="F224" i="1" s="1"/>
  <c r="G224" i="1" s="1"/>
  <c r="F225" i="1" a="1"/>
  <c r="F225" i="1" s="1"/>
  <c r="G225" i="1" s="1"/>
  <c r="F226" i="1" a="1"/>
  <c r="F226" i="1" s="1"/>
  <c r="G226" i="1" s="1"/>
  <c r="F227" i="1" a="1"/>
  <c r="F227" i="1" s="1"/>
  <c r="G227" i="1" s="1"/>
  <c r="F228" i="1" a="1"/>
  <c r="F228" i="1" s="1"/>
  <c r="G228" i="1" s="1"/>
  <c r="F229" i="1" a="1"/>
  <c r="F229" i="1" s="1"/>
  <c r="G229" i="1" s="1"/>
  <c r="F230" i="1" a="1"/>
  <c r="F230" i="1" s="1"/>
  <c r="G230" i="1" s="1"/>
  <c r="F231" i="1" a="1"/>
  <c r="F231" i="1" s="1"/>
  <c r="G231" i="1" s="1"/>
  <c r="F232" i="1" a="1"/>
  <c r="F232" i="1" s="1"/>
  <c r="G232" i="1" s="1"/>
  <c r="F233" i="1" a="1"/>
  <c r="F233" i="1" s="1"/>
  <c r="G233" i="1" s="1"/>
  <c r="F234" i="1" a="1"/>
  <c r="F234" i="1" s="1"/>
  <c r="G234" i="1" s="1"/>
  <c r="F235" i="1" a="1"/>
  <c r="F235" i="1" s="1"/>
  <c r="G235" i="1" s="1"/>
  <c r="F236" i="1" a="1"/>
  <c r="F236" i="1" s="1"/>
  <c r="G236" i="1" s="1"/>
  <c r="F237" i="1" a="1"/>
  <c r="F237" i="1" s="1"/>
  <c r="G237" i="1" s="1"/>
  <c r="F238" i="1" a="1"/>
  <c r="F238" i="1" s="1"/>
  <c r="G238" i="1" s="1"/>
  <c r="F239" i="1" a="1"/>
  <c r="F239" i="1" s="1"/>
  <c r="G239" i="1" s="1"/>
  <c r="F240" i="1" a="1"/>
  <c r="F240" i="1" s="1"/>
  <c r="G240" i="1" s="1"/>
  <c r="F241" i="1" a="1"/>
  <c r="F241" i="1" s="1"/>
  <c r="G241" i="1" s="1"/>
  <c r="F242" i="1" a="1"/>
  <c r="F242" i="1" s="1"/>
  <c r="G242" i="1" s="1"/>
  <c r="F243" i="1" a="1"/>
  <c r="F243" i="1" s="1"/>
  <c r="G243" i="1" s="1"/>
  <c r="F244" i="1" a="1"/>
  <c r="F244" i="1" s="1"/>
  <c r="G244" i="1" s="1"/>
  <c r="F245" i="1" a="1"/>
  <c r="F245" i="1" s="1"/>
  <c r="G245" i="1" s="1"/>
  <c r="F246" i="1" a="1"/>
  <c r="F246" i="1" s="1"/>
  <c r="G246" i="1" s="1"/>
  <c r="F247" i="1" a="1"/>
  <c r="F247" i="1" s="1"/>
  <c r="G247" i="1" s="1"/>
  <c r="F248" i="1" a="1"/>
  <c r="F248" i="1" s="1"/>
  <c r="G248" i="1" s="1"/>
  <c r="F249" i="1" a="1"/>
  <c r="F249" i="1" s="1"/>
  <c r="G249" i="1" s="1"/>
  <c r="F250" i="1" a="1"/>
  <c r="F250" i="1" s="1"/>
  <c r="G250" i="1" s="1"/>
  <c r="F251" i="1" a="1"/>
  <c r="F251" i="1" s="1"/>
  <c r="G251" i="1" s="1"/>
  <c r="F252" i="1" a="1"/>
  <c r="F252" i="1" s="1"/>
  <c r="G252" i="1" s="1"/>
  <c r="F253" i="1" a="1"/>
  <c r="F253" i="1" s="1"/>
  <c r="G253" i="1" s="1"/>
  <c r="F254" i="1" a="1"/>
  <c r="F254" i="1" s="1"/>
  <c r="G254" i="1" s="1"/>
  <c r="F255" i="1" a="1"/>
  <c r="F255" i="1" s="1"/>
  <c r="G255" i="1" s="1"/>
  <c r="F256" i="1" a="1"/>
  <c r="F256" i="1" s="1"/>
  <c r="G256" i="1" s="1"/>
  <c r="F257" i="1" a="1"/>
  <c r="F257" i="1" s="1"/>
  <c r="G257" i="1" s="1"/>
  <c r="F258" i="1" a="1"/>
  <c r="F258" i="1" s="1"/>
  <c r="G258" i="1" s="1"/>
  <c r="F259" i="1" a="1"/>
  <c r="F259" i="1" s="1"/>
  <c r="G259" i="1" s="1"/>
  <c r="F260" i="1" a="1"/>
  <c r="F260" i="1" s="1"/>
  <c r="G260" i="1" s="1"/>
  <c r="F261" i="1" a="1"/>
  <c r="F261" i="1" s="1"/>
  <c r="G261" i="1" s="1"/>
  <c r="F262" i="1" a="1"/>
  <c r="F262" i="1" s="1"/>
  <c r="G262" i="1" s="1"/>
  <c r="F263" i="1" a="1"/>
  <c r="F263" i="1" s="1"/>
  <c r="G263" i="1" s="1"/>
  <c r="F264" i="1" a="1"/>
  <c r="F264" i="1" s="1"/>
  <c r="G264" i="1" s="1"/>
  <c r="F265" i="1" a="1"/>
  <c r="F265" i="1" s="1"/>
  <c r="G265" i="1" s="1"/>
  <c r="F266" i="1" a="1"/>
  <c r="F266" i="1" s="1"/>
  <c r="G266" i="1" s="1"/>
  <c r="F267" i="1" a="1"/>
  <c r="F267" i="1" s="1"/>
  <c r="G267" i="1" s="1"/>
  <c r="F268" i="1" a="1"/>
  <c r="F268" i="1" s="1"/>
  <c r="G268" i="1" s="1"/>
  <c r="F269" i="1" a="1"/>
  <c r="F269" i="1" s="1"/>
  <c r="G269" i="1" s="1"/>
  <c r="F270" i="1" a="1"/>
  <c r="F270" i="1" s="1"/>
  <c r="G270" i="1" s="1"/>
  <c r="F271" i="1" a="1"/>
  <c r="F271" i="1" s="1"/>
  <c r="G271" i="1" s="1"/>
  <c r="F272" i="1" a="1"/>
  <c r="F272" i="1" s="1"/>
  <c r="G272" i="1" s="1"/>
  <c r="F273" i="1" a="1"/>
  <c r="F273" i="1" s="1"/>
  <c r="G273" i="1" s="1"/>
  <c r="F274" i="1" a="1"/>
  <c r="F274" i="1" s="1"/>
  <c r="G274" i="1" s="1"/>
  <c r="F275" i="1" a="1"/>
  <c r="F275" i="1" s="1"/>
  <c r="G275" i="1" s="1"/>
  <c r="F276" i="1" a="1"/>
  <c r="F276" i="1" s="1"/>
  <c r="G276" i="1" s="1"/>
  <c r="F277" i="1" a="1"/>
  <c r="F277" i="1" s="1"/>
  <c r="G277" i="1" s="1"/>
  <c r="F278" i="1" a="1"/>
  <c r="F278" i="1" s="1"/>
  <c r="G278" i="1" s="1"/>
  <c r="F279" i="1" a="1"/>
  <c r="F279" i="1" s="1"/>
  <c r="G279" i="1" s="1"/>
  <c r="F280" i="1" a="1"/>
  <c r="F280" i="1" s="1"/>
  <c r="G280" i="1" s="1"/>
  <c r="F281" i="1" a="1"/>
  <c r="F281" i="1" s="1"/>
  <c r="G281" i="1" s="1"/>
  <c r="F282" i="1" a="1"/>
  <c r="F282" i="1" s="1"/>
  <c r="G282" i="1" s="1"/>
  <c r="F283" i="1" a="1"/>
  <c r="F283" i="1" s="1"/>
  <c r="G283" i="1" s="1"/>
  <c r="F284" i="1" a="1"/>
  <c r="F284" i="1" s="1"/>
  <c r="G284" i="1" s="1"/>
  <c r="F285" i="1" a="1"/>
  <c r="F285" i="1" s="1"/>
  <c r="G285" i="1" s="1"/>
  <c r="F286" i="1" a="1"/>
  <c r="F286" i="1" s="1"/>
  <c r="G286" i="1" s="1"/>
  <c r="F287" i="1" a="1"/>
  <c r="F287" i="1" s="1"/>
  <c r="G287" i="1" s="1"/>
  <c r="F288" i="1" a="1"/>
  <c r="F288" i="1" s="1"/>
  <c r="G288" i="1" s="1"/>
  <c r="F289" i="1" a="1"/>
  <c r="F289" i="1" s="1"/>
  <c r="G289" i="1" s="1"/>
  <c r="F290" i="1" a="1"/>
  <c r="F290" i="1" s="1"/>
  <c r="G290" i="1" s="1"/>
  <c r="F291" i="1" a="1"/>
  <c r="F291" i="1" s="1"/>
  <c r="G291" i="1" s="1"/>
  <c r="F292" i="1" a="1"/>
  <c r="F292" i="1" s="1"/>
  <c r="G292" i="1" s="1"/>
  <c r="F293" i="1" a="1"/>
  <c r="F293" i="1" s="1"/>
  <c r="G293" i="1" s="1"/>
  <c r="F294" i="1" a="1"/>
  <c r="F294" i="1" s="1"/>
  <c r="G294" i="1" s="1"/>
  <c r="F295" i="1" a="1"/>
  <c r="F295" i="1" s="1"/>
  <c r="G295" i="1" s="1"/>
  <c r="F296" i="1" a="1"/>
  <c r="F296" i="1" s="1"/>
  <c r="G296" i="1" s="1"/>
  <c r="F297" i="1" a="1"/>
  <c r="F297" i="1" s="1"/>
  <c r="G297" i="1" s="1"/>
  <c r="F298" i="1" a="1"/>
  <c r="F298" i="1" s="1"/>
  <c r="G298" i="1" s="1"/>
  <c r="F299" i="1" a="1"/>
  <c r="F299" i="1" s="1"/>
  <c r="G299" i="1" s="1"/>
  <c r="F300" i="1" a="1"/>
  <c r="F300" i="1" s="1"/>
  <c r="G300" i="1" s="1"/>
  <c r="F301" i="1" a="1"/>
  <c r="F301" i="1" s="1"/>
  <c r="G301" i="1" s="1"/>
  <c r="F302" i="1" a="1"/>
  <c r="F302" i="1" s="1"/>
  <c r="G302" i="1" s="1"/>
  <c r="F303" i="1" a="1"/>
  <c r="F303" i="1" s="1"/>
  <c r="G303" i="1" s="1"/>
  <c r="F304" i="1" a="1"/>
  <c r="F304" i="1" s="1"/>
  <c r="G304" i="1" s="1"/>
  <c r="F305" i="1" a="1"/>
  <c r="F305" i="1" s="1"/>
  <c r="G305" i="1" s="1"/>
  <c r="F306" i="1" a="1"/>
  <c r="F306" i="1" s="1"/>
  <c r="G306" i="1" s="1"/>
  <c r="F307" i="1" a="1"/>
  <c r="F307" i="1" s="1"/>
  <c r="G307" i="1" s="1"/>
  <c r="F308" i="1" a="1"/>
  <c r="F308" i="1" s="1"/>
  <c r="G308" i="1" s="1"/>
  <c r="F309" i="1" a="1"/>
  <c r="F309" i="1" s="1"/>
  <c r="G309" i="1" s="1"/>
  <c r="F310" i="1" a="1"/>
  <c r="F310" i="1" s="1"/>
  <c r="G310" i="1" s="1"/>
  <c r="F311" i="1" a="1"/>
  <c r="F311" i="1" s="1"/>
  <c r="G311" i="1" s="1"/>
  <c r="F312" i="1" a="1"/>
  <c r="F312" i="1" s="1"/>
  <c r="G312" i="1" s="1"/>
  <c r="F313" i="1" a="1"/>
  <c r="F313" i="1" s="1"/>
  <c r="G313" i="1" s="1"/>
  <c r="F314" i="1" a="1"/>
  <c r="F314" i="1" s="1"/>
  <c r="G314" i="1" s="1"/>
  <c r="F315" i="1" a="1"/>
  <c r="F315" i="1" s="1"/>
  <c r="G315" i="1" s="1"/>
  <c r="F316" i="1" a="1"/>
  <c r="F316" i="1" s="1"/>
  <c r="G316" i="1" s="1"/>
  <c r="F317" i="1" a="1"/>
  <c r="F317" i="1" s="1"/>
  <c r="G317" i="1" s="1"/>
  <c r="F318" i="1" a="1"/>
  <c r="F318" i="1" s="1"/>
  <c r="G318" i="1" s="1"/>
  <c r="F319" i="1" a="1"/>
  <c r="F319" i="1" s="1"/>
  <c r="G319" i="1" s="1"/>
  <c r="F320" i="1" a="1"/>
  <c r="F320" i="1" s="1"/>
  <c r="G320" i="1" s="1"/>
  <c r="F321" i="1" a="1"/>
  <c r="F321" i="1" s="1"/>
  <c r="G321" i="1" s="1"/>
  <c r="F322" i="1" a="1"/>
  <c r="F322" i="1" s="1"/>
  <c r="G322" i="1" s="1"/>
  <c r="F323" i="1" a="1"/>
  <c r="F323" i="1" s="1"/>
  <c r="G323" i="1" s="1"/>
  <c r="F324" i="1" a="1"/>
  <c r="F324" i="1" s="1"/>
  <c r="G324" i="1" s="1"/>
  <c r="F325" i="1" a="1"/>
  <c r="F325" i="1" s="1"/>
  <c r="G325" i="1" s="1"/>
  <c r="F326" i="1" a="1"/>
  <c r="F326" i="1" s="1"/>
  <c r="G326" i="1" s="1"/>
  <c r="F327" i="1" a="1"/>
  <c r="F327" i="1" s="1"/>
  <c r="G327" i="1" s="1"/>
  <c r="F328" i="1" a="1"/>
  <c r="F328" i="1" s="1"/>
  <c r="G328" i="1" s="1"/>
  <c r="F329" i="1" a="1"/>
  <c r="F329" i="1" s="1"/>
  <c r="G329" i="1" s="1"/>
  <c r="F330" i="1" a="1"/>
  <c r="F330" i="1" s="1"/>
  <c r="G330" i="1" s="1"/>
  <c r="F331" i="1" a="1"/>
  <c r="F331" i="1" s="1"/>
  <c r="G331" i="1" s="1"/>
  <c r="F332" i="1" a="1"/>
  <c r="F332" i="1" s="1"/>
  <c r="G332" i="1" s="1"/>
  <c r="F333" i="1" a="1"/>
  <c r="F333" i="1" s="1"/>
  <c r="G333" i="1" s="1"/>
  <c r="F334" i="1" a="1"/>
  <c r="F334" i="1" s="1"/>
  <c r="G334" i="1" s="1"/>
  <c r="F335" i="1" a="1"/>
  <c r="F335" i="1" s="1"/>
  <c r="G335" i="1" s="1"/>
  <c r="F336" i="1" a="1"/>
  <c r="F336" i="1" s="1"/>
  <c r="G336" i="1" s="1"/>
  <c r="F337" i="1" a="1"/>
  <c r="F337" i="1" s="1"/>
  <c r="G337" i="1" s="1"/>
  <c r="F338" i="1" a="1"/>
  <c r="F338" i="1" s="1"/>
  <c r="G338" i="1" s="1"/>
  <c r="F339" i="1" a="1"/>
  <c r="F339" i="1" s="1"/>
  <c r="G339" i="1" s="1"/>
  <c r="F340" i="1" a="1"/>
  <c r="F340" i="1" s="1"/>
  <c r="G340" i="1" s="1"/>
  <c r="F341" i="1" a="1"/>
  <c r="F341" i="1" s="1"/>
  <c r="G341" i="1" s="1"/>
  <c r="F342" i="1" a="1"/>
  <c r="F342" i="1" s="1"/>
  <c r="G342" i="1" s="1"/>
  <c r="F343" i="1" a="1"/>
  <c r="F343" i="1" s="1"/>
  <c r="G343" i="1" s="1"/>
  <c r="F344" i="1" a="1"/>
  <c r="F344" i="1" s="1"/>
  <c r="G344" i="1" s="1"/>
  <c r="F345" i="1" a="1"/>
  <c r="F345" i="1" s="1"/>
  <c r="G345" i="1" s="1"/>
  <c r="F346" i="1" a="1"/>
  <c r="F346" i="1" s="1"/>
  <c r="G346" i="1" s="1"/>
  <c r="F347" i="1" a="1"/>
  <c r="F347" i="1" s="1"/>
  <c r="G347" i="1" s="1"/>
  <c r="F348" i="1" a="1"/>
  <c r="F348" i="1" s="1"/>
  <c r="G348" i="1" s="1"/>
  <c r="F349" i="1" a="1"/>
  <c r="F349" i="1" s="1"/>
  <c r="G349" i="1" s="1"/>
  <c r="F350" i="1" a="1"/>
  <c r="F350" i="1" s="1"/>
  <c r="G350" i="1" s="1"/>
  <c r="F351" i="1" a="1"/>
  <c r="F351" i="1" s="1"/>
  <c r="G351" i="1" s="1"/>
  <c r="F352" i="1" a="1"/>
  <c r="F352" i="1" s="1"/>
  <c r="G352" i="1" s="1"/>
  <c r="F353" i="1" a="1"/>
  <c r="F353" i="1" s="1"/>
  <c r="G353" i="1" s="1"/>
  <c r="F354" i="1" a="1"/>
  <c r="F354" i="1" s="1"/>
  <c r="G354" i="1" s="1"/>
  <c r="F355" i="1" a="1"/>
  <c r="F355" i="1" s="1"/>
  <c r="G355" i="1" s="1"/>
  <c r="F356" i="1" a="1"/>
  <c r="F356" i="1" s="1"/>
  <c r="G356" i="1" s="1"/>
  <c r="F357" i="1" a="1"/>
  <c r="F357" i="1" s="1"/>
  <c r="G357" i="1" s="1"/>
  <c r="F358" i="1" a="1"/>
  <c r="F358" i="1" s="1"/>
  <c r="G358" i="1" s="1"/>
  <c r="F359" i="1" a="1"/>
  <c r="F359" i="1" s="1"/>
  <c r="G359" i="1" s="1"/>
  <c r="F360" i="1" a="1"/>
  <c r="F360" i="1" s="1"/>
  <c r="G360" i="1" s="1"/>
  <c r="F361" i="1" a="1"/>
  <c r="F361" i="1" s="1"/>
  <c r="G361" i="1" s="1"/>
  <c r="F362" i="1" a="1"/>
  <c r="F362" i="1" s="1"/>
  <c r="G362" i="1" s="1"/>
  <c r="F363" i="1" a="1"/>
  <c r="F363" i="1" s="1"/>
  <c r="G363" i="1" s="1"/>
  <c r="F364" i="1" a="1"/>
  <c r="F364" i="1" s="1"/>
  <c r="G364" i="1" s="1"/>
  <c r="F365" i="1" a="1"/>
  <c r="F365" i="1" s="1"/>
  <c r="G365" i="1" s="1"/>
  <c r="F366" i="1" a="1"/>
  <c r="F366" i="1" s="1"/>
  <c r="G366" i="1" s="1"/>
  <c r="F367" i="1" a="1"/>
  <c r="F367" i="1" s="1"/>
  <c r="G367" i="1" s="1"/>
  <c r="F368" i="1" a="1"/>
  <c r="F368" i="1" s="1"/>
  <c r="G368" i="1" s="1"/>
  <c r="F369" i="1" a="1"/>
  <c r="F369" i="1" s="1"/>
  <c r="G369" i="1" s="1"/>
  <c r="F370" i="1" a="1"/>
  <c r="F370" i="1" s="1"/>
  <c r="G370" i="1" s="1"/>
  <c r="F371" i="1" a="1"/>
  <c r="F371" i="1" s="1"/>
  <c r="G371" i="1" s="1"/>
  <c r="F372" i="1" a="1"/>
  <c r="F372" i="1" s="1"/>
  <c r="G372" i="1" s="1"/>
  <c r="F373" i="1" a="1"/>
  <c r="F373" i="1" s="1"/>
  <c r="G373" i="1" s="1"/>
  <c r="F374" i="1" a="1"/>
  <c r="F374" i="1" s="1"/>
  <c r="G374" i="1" s="1"/>
  <c r="F375" i="1" a="1"/>
  <c r="F375" i="1" s="1"/>
  <c r="G375" i="1" s="1"/>
  <c r="F376" i="1" a="1"/>
  <c r="F376" i="1" s="1"/>
  <c r="G376" i="1" s="1"/>
  <c r="F377" i="1" a="1"/>
  <c r="F377" i="1" s="1"/>
  <c r="G377" i="1" s="1"/>
  <c r="F378" i="1" a="1"/>
  <c r="F378" i="1" s="1"/>
  <c r="G378" i="1" s="1"/>
  <c r="F379" i="1" a="1"/>
  <c r="F379" i="1" s="1"/>
  <c r="G379" i="1" s="1"/>
  <c r="F380" i="1" a="1"/>
  <c r="F380" i="1" s="1"/>
  <c r="G380" i="1" s="1"/>
  <c r="F381" i="1" a="1"/>
  <c r="F381" i="1" s="1"/>
  <c r="G381" i="1" s="1"/>
  <c r="F382" i="1" a="1"/>
  <c r="F382" i="1" s="1"/>
  <c r="G382" i="1" s="1"/>
  <c r="F383" i="1" a="1"/>
  <c r="F383" i="1" s="1"/>
  <c r="G383" i="1" s="1"/>
  <c r="F384" i="1" a="1"/>
  <c r="F384" i="1" s="1"/>
  <c r="G384" i="1" s="1"/>
  <c r="F385" i="1" a="1"/>
  <c r="F385" i="1" s="1"/>
  <c r="G385" i="1" s="1"/>
  <c r="F386" i="1" a="1"/>
  <c r="F386" i="1" s="1"/>
  <c r="G386" i="1" s="1"/>
  <c r="F387" i="1" a="1"/>
  <c r="F387" i="1" s="1"/>
  <c r="G387" i="1" s="1"/>
  <c r="F388" i="1" a="1"/>
  <c r="F388" i="1" s="1"/>
  <c r="G388" i="1" s="1"/>
  <c r="F389" i="1" a="1"/>
  <c r="F389" i="1" s="1"/>
  <c r="G389" i="1" s="1"/>
  <c r="F390" i="1" a="1"/>
  <c r="F390" i="1" s="1"/>
  <c r="G390" i="1" s="1"/>
  <c r="F391" i="1" a="1"/>
  <c r="F391" i="1" s="1"/>
  <c r="G391" i="1" s="1"/>
  <c r="F392" i="1" a="1"/>
  <c r="F392" i="1" s="1"/>
  <c r="G392" i="1" s="1"/>
  <c r="F393" i="1" a="1"/>
  <c r="F393" i="1" s="1"/>
  <c r="G393" i="1" s="1"/>
  <c r="F394" i="1" a="1"/>
  <c r="F394" i="1" s="1"/>
  <c r="G394" i="1" s="1"/>
  <c r="F395" i="1" a="1"/>
  <c r="F395" i="1" s="1"/>
  <c r="G395" i="1" s="1"/>
  <c r="F396" i="1" a="1"/>
  <c r="F396" i="1" s="1"/>
  <c r="G396" i="1" s="1"/>
  <c r="F397" i="1" a="1"/>
  <c r="F397" i="1" s="1"/>
  <c r="G397" i="1" s="1"/>
  <c r="F398" i="1" a="1"/>
  <c r="F398" i="1" s="1"/>
  <c r="G398" i="1" s="1"/>
  <c r="F399" i="1" a="1"/>
  <c r="F399" i="1" s="1"/>
  <c r="G399" i="1" s="1"/>
  <c r="F400" i="1" a="1"/>
  <c r="F400" i="1" s="1"/>
  <c r="G400" i="1" s="1"/>
  <c r="F401" i="1" a="1"/>
  <c r="F401" i="1" s="1"/>
  <c r="G401" i="1" s="1"/>
  <c r="F402" i="1" a="1"/>
  <c r="F402" i="1" s="1"/>
  <c r="G402" i="1" s="1"/>
  <c r="F403" i="1" a="1"/>
  <c r="F403" i="1" s="1"/>
  <c r="G403" i="1" s="1"/>
  <c r="F404" i="1" a="1"/>
  <c r="F404" i="1" s="1"/>
  <c r="G404" i="1" s="1"/>
  <c r="F405" i="1" a="1"/>
  <c r="F405" i="1" s="1"/>
  <c r="G405" i="1" s="1"/>
  <c r="F406" i="1" a="1"/>
  <c r="F406" i="1" s="1"/>
  <c r="G406" i="1" s="1"/>
  <c r="F407" i="1" a="1"/>
  <c r="F407" i="1" s="1"/>
  <c r="G407" i="1" s="1"/>
  <c r="F408" i="1" a="1"/>
  <c r="F408" i="1" s="1"/>
  <c r="G408" i="1" s="1"/>
  <c r="F409" i="1" a="1"/>
  <c r="F409" i="1" s="1"/>
  <c r="G409" i="1" s="1"/>
  <c r="F410" i="1" a="1"/>
  <c r="F410" i="1" s="1"/>
  <c r="G410" i="1" s="1"/>
  <c r="F411" i="1" a="1"/>
  <c r="F411" i="1" s="1"/>
  <c r="G411" i="1" s="1"/>
  <c r="F412" i="1" a="1"/>
  <c r="F412" i="1" s="1"/>
  <c r="G412" i="1" s="1"/>
  <c r="F413" i="1" a="1"/>
  <c r="F413" i="1" s="1"/>
  <c r="G413" i="1" s="1"/>
  <c r="F414" i="1" a="1"/>
  <c r="F414" i="1" s="1"/>
  <c r="G414" i="1" s="1"/>
  <c r="F415" i="1" a="1"/>
  <c r="F415" i="1" s="1"/>
  <c r="G415" i="1" s="1"/>
  <c r="F416" i="1" a="1"/>
  <c r="F416" i="1" s="1"/>
  <c r="G416" i="1" s="1"/>
  <c r="F417" i="1" a="1"/>
  <c r="F417" i="1" s="1"/>
  <c r="G417" i="1" s="1"/>
  <c r="F418" i="1" a="1"/>
  <c r="F418" i="1" s="1"/>
  <c r="G418" i="1" s="1"/>
  <c r="F419" i="1" a="1"/>
  <c r="F419" i="1" s="1"/>
  <c r="G419" i="1" s="1"/>
  <c r="F420" i="1" a="1"/>
  <c r="F420" i="1" s="1"/>
  <c r="G420" i="1" s="1"/>
  <c r="F421" i="1" a="1"/>
  <c r="F421" i="1" s="1"/>
  <c r="G421" i="1" s="1"/>
  <c r="F422" i="1" a="1"/>
  <c r="F422" i="1" s="1"/>
  <c r="G422" i="1" s="1"/>
  <c r="F423" i="1" a="1"/>
  <c r="F423" i="1" s="1"/>
  <c r="G423" i="1" s="1"/>
  <c r="F424" i="1" a="1"/>
  <c r="F424" i="1" s="1"/>
  <c r="G424" i="1" s="1"/>
  <c r="F425" i="1" a="1"/>
  <c r="F425" i="1" s="1"/>
  <c r="G425" i="1" s="1"/>
  <c r="F426" i="1" a="1"/>
  <c r="F426" i="1" s="1"/>
  <c r="G426" i="1" s="1"/>
  <c r="F427" i="1" a="1"/>
  <c r="F427" i="1" s="1"/>
  <c r="G427" i="1" s="1"/>
  <c r="F428" i="1" a="1"/>
  <c r="F428" i="1" s="1"/>
  <c r="G428" i="1" s="1"/>
  <c r="F429" i="1" a="1"/>
  <c r="F429" i="1" s="1"/>
  <c r="G429" i="1" s="1"/>
  <c r="F430" i="1" a="1"/>
  <c r="F430" i="1" s="1"/>
  <c r="G430" i="1" s="1"/>
  <c r="F431" i="1" a="1"/>
  <c r="F431" i="1" s="1"/>
  <c r="G431" i="1" s="1"/>
  <c r="F432" i="1" a="1"/>
  <c r="F432" i="1" s="1"/>
  <c r="G432" i="1" s="1"/>
  <c r="F433" i="1" a="1"/>
  <c r="F433" i="1" s="1"/>
  <c r="G433" i="1" s="1"/>
  <c r="F434" i="1" a="1"/>
  <c r="F434" i="1" s="1"/>
  <c r="G434" i="1" s="1"/>
  <c r="F435" i="1" a="1"/>
  <c r="F435" i="1" s="1"/>
  <c r="G435" i="1" s="1"/>
  <c r="F436" i="1" a="1"/>
  <c r="F436" i="1" s="1"/>
  <c r="G436" i="1" s="1"/>
  <c r="F437" i="1" a="1"/>
  <c r="F437" i="1" s="1"/>
  <c r="G437" i="1" s="1"/>
  <c r="F438" i="1" a="1"/>
  <c r="F438" i="1" s="1"/>
  <c r="G438" i="1" s="1"/>
  <c r="F439" i="1" a="1"/>
  <c r="F439" i="1" s="1"/>
  <c r="G439" i="1" s="1"/>
  <c r="F440" i="1" a="1"/>
  <c r="F440" i="1" s="1"/>
  <c r="G440" i="1" s="1"/>
  <c r="F441" i="1" a="1"/>
  <c r="F441" i="1" s="1"/>
  <c r="G441" i="1" s="1"/>
  <c r="F442" i="1" a="1"/>
  <c r="F442" i="1" s="1"/>
  <c r="G442" i="1" s="1"/>
  <c r="F443" i="1" a="1"/>
  <c r="F443" i="1" s="1"/>
  <c r="G443" i="1" s="1"/>
  <c r="F444" i="1" a="1"/>
  <c r="F444" i="1" s="1"/>
  <c r="G444" i="1" s="1"/>
  <c r="F445" i="1" a="1"/>
  <c r="F445" i="1" s="1"/>
  <c r="G445" i="1" s="1"/>
  <c r="F446" i="1" a="1"/>
  <c r="F446" i="1" s="1"/>
  <c r="G446" i="1" s="1"/>
  <c r="F447" i="1" a="1"/>
  <c r="F447" i="1" s="1"/>
  <c r="G447" i="1" s="1"/>
  <c r="F448" i="1" a="1"/>
  <c r="F448" i="1" s="1"/>
  <c r="G448" i="1" s="1"/>
  <c r="F449" i="1" a="1"/>
  <c r="F449" i="1" s="1"/>
  <c r="G449" i="1" s="1"/>
  <c r="F450" i="1" a="1"/>
  <c r="F450" i="1" s="1"/>
  <c r="G450" i="1" s="1"/>
  <c r="F451" i="1" a="1"/>
  <c r="F451" i="1" s="1"/>
  <c r="G451" i="1" s="1"/>
  <c r="F452" i="1" a="1"/>
  <c r="F452" i="1" s="1"/>
  <c r="G452" i="1" s="1"/>
  <c r="F453" i="1" a="1"/>
  <c r="F453" i="1" s="1"/>
  <c r="G453" i="1" s="1"/>
  <c r="F454" i="1" a="1"/>
  <c r="F454" i="1" s="1"/>
  <c r="G454" i="1" s="1"/>
  <c r="F455" i="1" a="1"/>
  <c r="F455" i="1" s="1"/>
  <c r="G455" i="1" s="1"/>
  <c r="F456" i="1" a="1"/>
  <c r="F456" i="1" s="1"/>
  <c r="G456" i="1" s="1"/>
  <c r="F457" i="1" a="1"/>
  <c r="F457" i="1" s="1"/>
  <c r="G457" i="1" s="1"/>
  <c r="F458" i="1" a="1"/>
  <c r="F458" i="1" s="1"/>
  <c r="G458" i="1" s="1"/>
  <c r="F459" i="1" a="1"/>
  <c r="F459" i="1" s="1"/>
  <c r="G459" i="1" s="1"/>
  <c r="F460" i="1" a="1"/>
  <c r="F460" i="1" s="1"/>
  <c r="G460" i="1" s="1"/>
  <c r="F461" i="1" a="1"/>
  <c r="F461" i="1" s="1"/>
  <c r="G461" i="1" s="1"/>
  <c r="F462" i="1" a="1"/>
  <c r="F462" i="1" s="1"/>
  <c r="G462" i="1" s="1"/>
  <c r="F463" i="1" a="1"/>
  <c r="F463" i="1" s="1"/>
  <c r="G463" i="1" s="1"/>
  <c r="F464" i="1" a="1"/>
  <c r="F464" i="1" s="1"/>
  <c r="G464" i="1" s="1"/>
  <c r="F465" i="1" a="1"/>
  <c r="F465" i="1" s="1"/>
  <c r="G465" i="1" s="1"/>
  <c r="F466" i="1" a="1"/>
  <c r="F466" i="1" s="1"/>
  <c r="G466" i="1" s="1"/>
  <c r="F467" i="1" a="1"/>
  <c r="F467" i="1" s="1"/>
  <c r="G467" i="1" s="1"/>
  <c r="F468" i="1" a="1"/>
  <c r="F468" i="1" s="1"/>
  <c r="G468" i="1" s="1"/>
  <c r="F469" i="1" a="1"/>
  <c r="F469" i="1" s="1"/>
  <c r="G469" i="1" s="1"/>
  <c r="F470" i="1" a="1"/>
  <c r="F470" i="1" s="1"/>
  <c r="G470" i="1" s="1"/>
  <c r="F471" i="1" a="1"/>
  <c r="F471" i="1" s="1"/>
  <c r="G471" i="1" s="1"/>
  <c r="F472" i="1" a="1"/>
  <c r="F472" i="1" s="1"/>
  <c r="G472" i="1" s="1"/>
  <c r="F473" i="1" a="1"/>
  <c r="F473" i="1" s="1"/>
  <c r="G473" i="1" s="1"/>
  <c r="F474" i="1" a="1"/>
  <c r="F474" i="1" s="1"/>
  <c r="G474" i="1" s="1"/>
  <c r="F475" i="1" a="1"/>
  <c r="F475" i="1" s="1"/>
  <c r="G475" i="1" s="1"/>
  <c r="F476" i="1" a="1"/>
  <c r="F476" i="1" s="1"/>
  <c r="G476" i="1" s="1"/>
  <c r="F477" i="1" a="1"/>
  <c r="F477" i="1" s="1"/>
  <c r="G477" i="1" s="1"/>
  <c r="F478" i="1" a="1"/>
  <c r="F478" i="1" s="1"/>
  <c r="G478" i="1" s="1"/>
  <c r="F479" i="1" a="1"/>
  <c r="F479" i="1" s="1"/>
  <c r="G479" i="1" s="1"/>
  <c r="F480" i="1" a="1"/>
  <c r="F480" i="1" s="1"/>
  <c r="G480" i="1" s="1"/>
  <c r="F481" i="1" a="1"/>
  <c r="F481" i="1" s="1"/>
  <c r="G481" i="1" s="1"/>
  <c r="F482" i="1" a="1"/>
  <c r="F482" i="1" s="1"/>
  <c r="G482" i="1" s="1"/>
  <c r="F483" i="1" a="1"/>
  <c r="F483" i="1" s="1"/>
  <c r="G483" i="1" s="1"/>
  <c r="F484" i="1" a="1"/>
  <c r="F484" i="1" s="1"/>
  <c r="G484" i="1" s="1"/>
  <c r="F485" i="1" a="1"/>
  <c r="F485" i="1" s="1"/>
  <c r="G485" i="1" s="1"/>
  <c r="F486" i="1" a="1"/>
  <c r="F486" i="1" s="1"/>
  <c r="G486" i="1" s="1"/>
  <c r="F487" i="1" a="1"/>
  <c r="F487" i="1" s="1"/>
  <c r="G487" i="1" s="1"/>
  <c r="F488" i="1" a="1"/>
  <c r="F488" i="1" s="1"/>
  <c r="G488" i="1" s="1"/>
  <c r="F489" i="1" a="1"/>
  <c r="F489" i="1" s="1"/>
  <c r="G489" i="1" s="1"/>
  <c r="F490" i="1" a="1"/>
  <c r="F490" i="1" s="1"/>
  <c r="G490" i="1" s="1"/>
  <c r="F491" i="1" a="1"/>
  <c r="F491" i="1" s="1"/>
  <c r="G491" i="1" s="1"/>
  <c r="F492" i="1" a="1"/>
  <c r="F492" i="1" s="1"/>
  <c r="G492" i="1" s="1"/>
  <c r="F493" i="1" a="1"/>
  <c r="F493" i="1" s="1"/>
  <c r="G493" i="1" s="1"/>
  <c r="F494" i="1" a="1"/>
  <c r="F494" i="1" s="1"/>
  <c r="G494" i="1" s="1"/>
  <c r="F495" i="1" a="1"/>
  <c r="F495" i="1" s="1"/>
  <c r="G495" i="1" s="1"/>
  <c r="F496" i="1" a="1"/>
  <c r="F496" i="1" s="1"/>
  <c r="G496" i="1" s="1"/>
  <c r="F497" i="1" a="1"/>
  <c r="F497" i="1" s="1"/>
  <c r="G497" i="1" s="1"/>
  <c r="F498" i="1" a="1"/>
  <c r="F498" i="1" s="1"/>
  <c r="G498" i="1" s="1"/>
  <c r="F499" i="1" a="1"/>
  <c r="F499" i="1" s="1"/>
  <c r="G499" i="1" s="1"/>
  <c r="F500" i="1" a="1"/>
  <c r="F500" i="1" s="1"/>
  <c r="G500" i="1" s="1"/>
  <c r="F501" i="1" a="1"/>
  <c r="F501" i="1" s="1"/>
  <c r="G501" i="1" s="1"/>
  <c r="F502" i="1" a="1"/>
  <c r="F502" i="1" s="1"/>
  <c r="G502" i="1" s="1"/>
  <c r="F503" i="1" a="1"/>
  <c r="F503" i="1" s="1"/>
  <c r="G503" i="1" s="1"/>
  <c r="F504" i="1" a="1"/>
  <c r="F504" i="1" s="1"/>
  <c r="G504" i="1" s="1"/>
  <c r="F505" i="1" a="1"/>
  <c r="F505" i="1" s="1"/>
  <c r="G505" i="1" s="1"/>
  <c r="F506" i="1" a="1"/>
  <c r="F506" i="1" s="1"/>
  <c r="G506" i="1" s="1"/>
  <c r="F507" i="1" a="1"/>
  <c r="F507" i="1" s="1"/>
  <c r="G507" i="1" s="1"/>
  <c r="F508" i="1" a="1"/>
  <c r="F508" i="1" s="1"/>
  <c r="G508" i="1" s="1"/>
  <c r="F509" i="1" a="1"/>
  <c r="F509" i="1" s="1"/>
  <c r="G509" i="1" s="1"/>
  <c r="F510" i="1" a="1"/>
  <c r="F510" i="1" s="1"/>
  <c r="G510" i="1" s="1"/>
  <c r="F511" i="1" a="1"/>
  <c r="F511" i="1" s="1"/>
  <c r="G511" i="1" s="1"/>
  <c r="F512" i="1" a="1"/>
  <c r="F512" i="1" s="1"/>
  <c r="G512" i="1" s="1"/>
  <c r="F513" i="1" a="1"/>
  <c r="F513" i="1" s="1"/>
  <c r="G513" i="1" s="1"/>
  <c r="F514" i="1" a="1"/>
  <c r="F514" i="1" s="1"/>
  <c r="G514" i="1" s="1"/>
  <c r="F515" i="1" a="1"/>
  <c r="F515" i="1" s="1"/>
  <c r="G515" i="1" s="1"/>
  <c r="F516" i="1" a="1"/>
  <c r="F516" i="1" s="1"/>
  <c r="G516" i="1" s="1"/>
  <c r="F517" i="1" a="1"/>
  <c r="F517" i="1" s="1"/>
  <c r="G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G534" i="1" s="1"/>
  <c r="F535" i="1" a="1"/>
  <c r="F535" i="1" s="1"/>
  <c r="G535" i="1" s="1"/>
  <c r="F536" i="1" a="1"/>
  <c r="F536" i="1" s="1"/>
  <c r="G536" i="1" s="1"/>
  <c r="F537" i="1" a="1"/>
  <c r="F537" i="1" s="1"/>
  <c r="G537" i="1" s="1"/>
  <c r="F538" i="1" a="1"/>
  <c r="F538" i="1" s="1"/>
  <c r="G538" i="1" s="1"/>
  <c r="F539" i="1" a="1"/>
  <c r="F539" i="1" s="1"/>
  <c r="G539" i="1" s="1"/>
  <c r="F540" i="1" a="1"/>
  <c r="F540" i="1" s="1"/>
  <c r="G540" i="1" s="1"/>
  <c r="F541" i="1" a="1"/>
  <c r="F541" i="1" s="1"/>
  <c r="G541" i="1" s="1"/>
  <c r="F542" i="1" a="1"/>
  <c r="F542" i="1" s="1"/>
  <c r="G542" i="1" s="1"/>
  <c r="F543" i="1" a="1"/>
  <c r="F543" i="1" s="1"/>
  <c r="G543" i="1" s="1"/>
  <c r="F544" i="1" a="1"/>
  <c r="F544" i="1" s="1"/>
  <c r="G544" i="1" s="1"/>
  <c r="F545" i="1" a="1"/>
  <c r="F545" i="1" s="1"/>
  <c r="G545" i="1" s="1"/>
  <c r="F546" i="1" a="1"/>
  <c r="F546" i="1" s="1"/>
  <c r="G546" i="1" s="1"/>
  <c r="F547" i="1" a="1"/>
  <c r="F547" i="1" s="1"/>
  <c r="G547" i="1" s="1"/>
  <c r="F548" i="1" a="1"/>
  <c r="F548" i="1" s="1"/>
  <c r="G548" i="1" s="1"/>
  <c r="F549" i="1" a="1"/>
  <c r="F549" i="1" s="1"/>
  <c r="G549" i="1" s="1"/>
  <c r="F550" i="1" a="1"/>
  <c r="F550" i="1" s="1"/>
  <c r="G550" i="1" s="1"/>
  <c r="F551" i="1" a="1"/>
  <c r="F551" i="1" s="1"/>
  <c r="G551" i="1" s="1"/>
  <c r="F552" i="1" a="1"/>
  <c r="F552" i="1" s="1"/>
  <c r="G552" i="1" s="1"/>
  <c r="F553" i="1" a="1"/>
  <c r="F553" i="1" s="1"/>
  <c r="G553" i="1" s="1"/>
  <c r="F554" i="1" a="1"/>
  <c r="F554" i="1" s="1"/>
  <c r="G554" i="1" s="1"/>
  <c r="F555" i="1" a="1"/>
  <c r="F555" i="1" s="1"/>
  <c r="G555" i="1" s="1"/>
  <c r="F556" i="1" a="1"/>
  <c r="F556" i="1" s="1"/>
  <c r="G556" i="1" s="1"/>
  <c r="F557" i="1" a="1"/>
  <c r="F557" i="1" s="1"/>
  <c r="G557" i="1" s="1"/>
  <c r="F558" i="1" a="1"/>
  <c r="F558" i="1" s="1"/>
  <c r="G558" i="1" s="1"/>
  <c r="F559" i="1" a="1"/>
  <c r="F559" i="1" s="1"/>
  <c r="G559" i="1" s="1"/>
  <c r="F560" i="1" a="1"/>
  <c r="F560" i="1" s="1"/>
  <c r="G560" i="1" s="1"/>
  <c r="F561" i="1" a="1"/>
  <c r="F561" i="1" s="1"/>
  <c r="G561" i="1" s="1"/>
  <c r="F562" i="1" a="1"/>
  <c r="F562" i="1" s="1"/>
  <c r="G562" i="1" s="1"/>
  <c r="F563" i="1" a="1"/>
  <c r="F563" i="1" s="1"/>
  <c r="G563" i="1" s="1"/>
  <c r="F564" i="1" a="1"/>
  <c r="F564" i="1" s="1"/>
  <c r="G564" i="1" s="1"/>
  <c r="F565" i="1" a="1"/>
  <c r="F565" i="1" s="1"/>
  <c r="G565" i="1" s="1"/>
  <c r="F566" i="1" a="1"/>
  <c r="F566" i="1" s="1"/>
  <c r="G566" i="1" s="1"/>
  <c r="F567" i="1" a="1"/>
  <c r="F567" i="1" s="1"/>
  <c r="G567" i="1" s="1"/>
  <c r="F568" i="1" a="1"/>
  <c r="F568" i="1" s="1"/>
  <c r="G568" i="1" s="1"/>
  <c r="F569" i="1" a="1"/>
  <c r="F569" i="1" s="1"/>
  <c r="G569" i="1" s="1"/>
  <c r="F570" i="1" a="1"/>
  <c r="F570" i="1" s="1"/>
  <c r="G570" i="1" s="1"/>
  <c r="F571" i="1" a="1"/>
  <c r="F571" i="1" s="1"/>
  <c r="G571" i="1" s="1"/>
  <c r="F572" i="1" a="1"/>
  <c r="F572" i="1" s="1"/>
  <c r="G572" i="1" s="1"/>
  <c r="F573" i="1" a="1"/>
  <c r="F573" i="1" s="1"/>
  <c r="G573" i="1" s="1"/>
  <c r="F574" i="1" a="1"/>
  <c r="F574" i="1" s="1"/>
  <c r="G574" i="1" s="1"/>
  <c r="F575" i="1" a="1"/>
  <c r="F575" i="1" s="1"/>
  <c r="G575" i="1" s="1"/>
  <c r="F576" i="1" a="1"/>
  <c r="F576" i="1" s="1"/>
  <c r="G576" i="1" s="1"/>
  <c r="F577" i="1" a="1"/>
  <c r="F577" i="1" s="1"/>
  <c r="G577" i="1" s="1"/>
  <c r="F578" i="1" a="1"/>
  <c r="F578" i="1" s="1"/>
  <c r="G578" i="1" s="1"/>
  <c r="F579" i="1" a="1"/>
  <c r="F579" i="1" s="1"/>
  <c r="G579" i="1" s="1"/>
  <c r="F580" i="1" a="1"/>
  <c r="F580" i="1" s="1"/>
  <c r="G580" i="1" s="1"/>
  <c r="F581" i="1" a="1"/>
  <c r="F581" i="1" s="1"/>
  <c r="G581" i="1" s="1"/>
  <c r="F582" i="1" a="1"/>
  <c r="F582" i="1" s="1"/>
  <c r="G582" i="1" s="1"/>
  <c r="F583" i="1" a="1"/>
  <c r="F583" i="1" s="1"/>
  <c r="G583" i="1" s="1"/>
  <c r="F584" i="1" a="1"/>
  <c r="F584" i="1" s="1"/>
  <c r="G584" i="1" s="1"/>
  <c r="F585" i="1" a="1"/>
  <c r="F585" i="1" s="1"/>
  <c r="G585" i="1" s="1"/>
  <c r="F586" i="1" a="1"/>
  <c r="F586" i="1" s="1"/>
  <c r="G586" i="1" s="1"/>
  <c r="F587" i="1" a="1"/>
  <c r="F587" i="1" s="1"/>
  <c r="G587" i="1" s="1"/>
  <c r="F588" i="1" a="1"/>
  <c r="F588" i="1" s="1"/>
  <c r="G588" i="1" s="1"/>
  <c r="F589" i="1" a="1"/>
  <c r="F589" i="1" s="1"/>
  <c r="G589" i="1" s="1"/>
  <c r="F590" i="1" a="1"/>
  <c r="F590" i="1" s="1"/>
  <c r="G590" i="1" s="1"/>
  <c r="F591" i="1" a="1"/>
  <c r="F591" i="1" s="1"/>
  <c r="G591" i="1" s="1"/>
  <c r="F592" i="1" a="1"/>
  <c r="F592" i="1" s="1"/>
  <c r="G592" i="1" s="1"/>
  <c r="F593" i="1" a="1"/>
  <c r="F593" i="1" s="1"/>
  <c r="G593" i="1" s="1"/>
  <c r="F594" i="1" a="1"/>
  <c r="F594" i="1" s="1"/>
  <c r="G594" i="1" s="1"/>
  <c r="F595" i="1" a="1"/>
  <c r="F595" i="1" s="1"/>
  <c r="G595" i="1" s="1"/>
  <c r="F596" i="1" a="1"/>
  <c r="F596" i="1" s="1"/>
  <c r="G596" i="1" s="1"/>
  <c r="F597" i="1" a="1"/>
  <c r="F597" i="1" s="1"/>
  <c r="G597" i="1" s="1"/>
  <c r="F598" i="1" a="1"/>
  <c r="F598" i="1" s="1"/>
  <c r="G598" i="1" s="1"/>
  <c r="F599" i="1" a="1"/>
  <c r="F599" i="1" s="1"/>
  <c r="G599" i="1" s="1"/>
  <c r="F600" i="1" a="1"/>
  <c r="F600" i="1" s="1"/>
  <c r="G600" i="1" s="1"/>
  <c r="F601" i="1" a="1"/>
  <c r="F601" i="1" s="1"/>
  <c r="G601" i="1" s="1"/>
  <c r="F602" i="1" a="1"/>
  <c r="F602" i="1" s="1"/>
  <c r="G602" i="1" s="1"/>
  <c r="F603" i="1" a="1"/>
  <c r="F603" i="1" s="1"/>
  <c r="G603" i="1" s="1"/>
  <c r="F604" i="1" a="1"/>
  <c r="F604" i="1" s="1"/>
  <c r="G604" i="1" s="1"/>
  <c r="F605" i="1" a="1"/>
  <c r="F605" i="1" s="1"/>
  <c r="G605" i="1" s="1"/>
  <c r="F606" i="1" a="1"/>
  <c r="F606" i="1" s="1"/>
  <c r="G606" i="1" s="1"/>
  <c r="F607" i="1" a="1"/>
  <c r="F607" i="1" s="1"/>
  <c r="G607" i="1" s="1"/>
  <c r="F608" i="1" a="1"/>
  <c r="F608" i="1" s="1"/>
  <c r="G608" i="1" s="1"/>
  <c r="F609" i="1" a="1"/>
  <c r="F609" i="1" s="1"/>
  <c r="G609" i="1" s="1"/>
  <c r="F610" i="1" a="1"/>
  <c r="F610" i="1" s="1"/>
  <c r="G610" i="1" s="1"/>
  <c r="F611" i="1" a="1"/>
  <c r="F611" i="1" s="1"/>
  <c r="G611" i="1" s="1"/>
  <c r="F612" i="1" a="1"/>
  <c r="F612" i="1" s="1"/>
  <c r="G612" i="1" s="1"/>
  <c r="F613" i="1" a="1"/>
  <c r="F613" i="1" s="1"/>
  <c r="G613" i="1" s="1"/>
  <c r="F614" i="1" a="1"/>
  <c r="F614" i="1" s="1"/>
  <c r="G614" i="1" s="1"/>
  <c r="F615" i="1" a="1"/>
  <c r="F615" i="1" s="1"/>
  <c r="G615" i="1" s="1"/>
  <c r="F616" i="1" a="1"/>
  <c r="F616" i="1" s="1"/>
  <c r="G616" i="1" s="1"/>
  <c r="F617" i="1" a="1"/>
  <c r="F617" i="1" s="1"/>
  <c r="G617" i="1" s="1"/>
  <c r="F618" i="1" a="1"/>
  <c r="F618" i="1" s="1"/>
  <c r="G618" i="1" s="1"/>
  <c r="F619" i="1" a="1"/>
  <c r="F619" i="1" s="1"/>
  <c r="G619" i="1" s="1"/>
  <c r="F620" i="1" a="1"/>
  <c r="F620" i="1" s="1"/>
  <c r="G620" i="1" s="1"/>
  <c r="F621" i="1" a="1"/>
  <c r="F621" i="1" s="1"/>
  <c r="G621" i="1" s="1"/>
  <c r="F622" i="1" a="1"/>
  <c r="F622" i="1" s="1"/>
  <c r="G622" i="1" s="1"/>
  <c r="F623" i="1" a="1"/>
  <c r="F623" i="1" s="1"/>
  <c r="G623" i="1" s="1"/>
  <c r="F624" i="1" a="1"/>
  <c r="F624" i="1" s="1"/>
  <c r="G624" i="1" s="1"/>
  <c r="F625" i="1" a="1"/>
  <c r="F625" i="1" s="1"/>
  <c r="G625" i="1" s="1"/>
  <c r="F626" i="1" a="1"/>
  <c r="F626" i="1" s="1"/>
  <c r="G626" i="1" s="1"/>
  <c r="F627" i="1" a="1"/>
  <c r="F627" i="1" s="1"/>
  <c r="G627" i="1" s="1"/>
  <c r="F628" i="1" a="1"/>
  <c r="F628" i="1" s="1"/>
  <c r="G628" i="1" s="1"/>
  <c r="F629" i="1" a="1"/>
  <c r="F629" i="1" s="1"/>
  <c r="G629" i="1" s="1"/>
  <c r="F630" i="1" a="1"/>
  <c r="F630" i="1" s="1"/>
  <c r="G630" i="1" s="1"/>
  <c r="F631" i="1" a="1"/>
  <c r="F631" i="1" s="1"/>
  <c r="G631" i="1" s="1"/>
  <c r="F632" i="1" a="1"/>
  <c r="F632" i="1" s="1"/>
  <c r="G632" i="1" s="1"/>
  <c r="F633" i="1" a="1"/>
  <c r="F633" i="1" s="1"/>
  <c r="G633" i="1" s="1"/>
  <c r="F634" i="1" a="1"/>
  <c r="F634" i="1" s="1"/>
  <c r="G634" i="1" s="1"/>
  <c r="F635" i="1" a="1"/>
  <c r="F635" i="1" s="1"/>
  <c r="G635" i="1" s="1"/>
  <c r="F636" i="1" a="1"/>
  <c r="F636" i="1" s="1"/>
  <c r="G636" i="1" s="1"/>
  <c r="F637" i="1" a="1"/>
  <c r="F637" i="1" s="1"/>
  <c r="G637" i="1" s="1"/>
  <c r="F638" i="1" a="1"/>
  <c r="F638" i="1" s="1"/>
  <c r="G638" i="1" s="1"/>
  <c r="F639" i="1" a="1"/>
  <c r="F639" i="1" s="1"/>
  <c r="G639" i="1" s="1"/>
  <c r="F640" i="1" a="1"/>
  <c r="F640" i="1" s="1"/>
  <c r="G640" i="1" s="1"/>
  <c r="F641" i="1" a="1"/>
  <c r="F641" i="1" s="1"/>
  <c r="G641" i="1" s="1"/>
  <c r="F642" i="1" a="1"/>
  <c r="F642" i="1" s="1"/>
  <c r="G642" i="1" s="1"/>
  <c r="F643" i="1" a="1"/>
  <c r="F643" i="1" s="1"/>
  <c r="G643" i="1" s="1"/>
  <c r="F644" i="1" a="1"/>
  <c r="F644" i="1" s="1"/>
  <c r="G644" i="1" s="1"/>
  <c r="F645" i="1" a="1"/>
  <c r="F645" i="1" s="1"/>
  <c r="G645" i="1" s="1"/>
  <c r="F646" i="1" a="1"/>
  <c r="F646" i="1" s="1"/>
  <c r="G646" i="1" s="1"/>
  <c r="F647" i="1" a="1"/>
  <c r="F647" i="1" s="1"/>
  <c r="G647" i="1" s="1"/>
  <c r="F648" i="1" a="1"/>
  <c r="F648" i="1" s="1"/>
  <c r="G648" i="1" s="1"/>
  <c r="F649" i="1" a="1"/>
  <c r="F649" i="1" s="1"/>
  <c r="G649" i="1" s="1"/>
  <c r="F650" i="1" a="1"/>
  <c r="F650" i="1" s="1"/>
  <c r="G650" i="1" s="1"/>
  <c r="F651" i="1" a="1"/>
  <c r="F651" i="1" s="1"/>
  <c r="G651" i="1" s="1"/>
  <c r="F652" i="1" a="1"/>
  <c r="F652" i="1" s="1"/>
  <c r="G652" i="1" s="1"/>
  <c r="F653" i="1" a="1"/>
  <c r="F653" i="1" s="1"/>
  <c r="G653" i="1" s="1"/>
  <c r="F654" i="1" a="1"/>
  <c r="F654" i="1" s="1"/>
  <c r="G654" i="1" s="1"/>
  <c r="F655" i="1" a="1"/>
  <c r="F655" i="1" s="1"/>
  <c r="G655" i="1" s="1"/>
  <c r="F656" i="1" a="1"/>
  <c r="F656" i="1" s="1"/>
  <c r="G656" i="1" s="1"/>
  <c r="F657" i="1" a="1"/>
  <c r="F657" i="1" s="1"/>
  <c r="G657" i="1" s="1"/>
  <c r="F658" i="1" a="1"/>
  <c r="F658" i="1" s="1"/>
  <c r="G658" i="1" s="1"/>
  <c r="F659" i="1" a="1"/>
  <c r="F659" i="1" s="1"/>
  <c r="G659" i="1" s="1"/>
  <c r="F660" i="1" a="1"/>
  <c r="F660" i="1" s="1"/>
  <c r="G660" i="1" s="1"/>
  <c r="F661" i="1" a="1"/>
  <c r="F661" i="1" s="1"/>
  <c r="G661" i="1" s="1"/>
  <c r="F662" i="1" a="1"/>
  <c r="F662" i="1" s="1"/>
  <c r="G662" i="1" s="1"/>
  <c r="F663" i="1" a="1"/>
  <c r="F663" i="1" s="1"/>
  <c r="G663" i="1" s="1"/>
  <c r="F664" i="1" a="1"/>
  <c r="F664" i="1" s="1"/>
  <c r="G664" i="1" s="1"/>
  <c r="F665" i="1" a="1"/>
  <c r="F665" i="1" s="1"/>
  <c r="G665" i="1" s="1"/>
  <c r="F666" i="1" a="1"/>
  <c r="F666" i="1" s="1"/>
  <c r="G666" i="1" s="1"/>
  <c r="F667" i="1" a="1"/>
  <c r="F667" i="1" s="1"/>
  <c r="G667" i="1" s="1"/>
  <c r="F668" i="1" a="1"/>
  <c r="F668" i="1" s="1"/>
  <c r="G668" i="1" s="1"/>
  <c r="F669" i="1" a="1"/>
  <c r="F669" i="1" s="1"/>
  <c r="G669" i="1" s="1"/>
  <c r="F670" i="1" a="1"/>
  <c r="F670" i="1" s="1"/>
  <c r="G670" i="1" s="1"/>
  <c r="F671" i="1" a="1"/>
  <c r="F671" i="1" s="1"/>
  <c r="G671" i="1" s="1"/>
  <c r="F672" i="1" a="1"/>
  <c r="F672" i="1" s="1"/>
  <c r="G672" i="1" s="1"/>
  <c r="F673" i="1" a="1"/>
  <c r="F673" i="1" s="1"/>
  <c r="G673" i="1" s="1"/>
  <c r="F674" i="1" a="1"/>
  <c r="F674" i="1" s="1"/>
  <c r="G674" i="1" s="1"/>
  <c r="F675" i="1" a="1"/>
  <c r="F675" i="1" s="1"/>
  <c r="G675" i="1" s="1"/>
  <c r="F676" i="1" a="1"/>
  <c r="F676" i="1" s="1"/>
  <c r="G676" i="1" s="1"/>
  <c r="F677" i="1" a="1"/>
  <c r="F677" i="1" s="1"/>
  <c r="G677" i="1" s="1"/>
  <c r="F678" i="1" a="1"/>
  <c r="F678" i="1" s="1"/>
  <c r="G678" i="1" s="1"/>
  <c r="F679" i="1" a="1"/>
  <c r="F679" i="1" s="1"/>
  <c r="G679" i="1" s="1"/>
  <c r="F680" i="1" a="1"/>
  <c r="F680" i="1" s="1"/>
  <c r="G680" i="1" s="1"/>
  <c r="F681" i="1" a="1"/>
  <c r="F681" i="1" s="1"/>
  <c r="G681" i="1" s="1"/>
  <c r="F682" i="1" a="1"/>
  <c r="F682" i="1" s="1"/>
  <c r="G682" i="1" s="1"/>
  <c r="F683" i="1" a="1"/>
  <c r="F683" i="1" s="1"/>
  <c r="G683" i="1" s="1"/>
  <c r="F684" i="1" a="1"/>
  <c r="F684" i="1" s="1"/>
  <c r="G684" i="1" s="1"/>
  <c r="F685" i="1" a="1"/>
  <c r="F685" i="1" s="1"/>
  <c r="G685" i="1" s="1"/>
  <c r="F686" i="1" a="1"/>
  <c r="F686" i="1" s="1"/>
  <c r="G686" i="1" s="1"/>
  <c r="F687" i="1" a="1"/>
  <c r="F687" i="1" s="1"/>
  <c r="G687" i="1" s="1"/>
  <c r="F688" i="1" a="1"/>
  <c r="F688" i="1" s="1"/>
  <c r="G688" i="1" s="1"/>
  <c r="F689" i="1" a="1"/>
  <c r="F689" i="1" s="1"/>
  <c r="G689" i="1" s="1"/>
  <c r="F690" i="1" a="1"/>
  <c r="F690" i="1" s="1"/>
  <c r="G690" i="1" s="1"/>
  <c r="F691" i="1" a="1"/>
  <c r="F691" i="1" s="1"/>
  <c r="G691" i="1" s="1"/>
  <c r="F692" i="1" a="1"/>
  <c r="F692" i="1" s="1"/>
  <c r="G692" i="1" s="1"/>
  <c r="F693" i="1" a="1"/>
  <c r="F693" i="1" s="1"/>
  <c r="G693" i="1" s="1"/>
  <c r="F694" i="1" a="1"/>
  <c r="F694" i="1" s="1"/>
  <c r="G694" i="1" s="1"/>
  <c r="F695" i="1" a="1"/>
  <c r="F695" i="1" s="1"/>
  <c r="G695" i="1" s="1"/>
  <c r="F696" i="1" a="1"/>
  <c r="F696" i="1" s="1"/>
  <c r="G696" i="1" s="1"/>
  <c r="F697" i="1" a="1"/>
  <c r="F697" i="1" s="1"/>
  <c r="G697" i="1" s="1"/>
  <c r="F698" i="1" a="1"/>
  <c r="F698" i="1" s="1"/>
  <c r="G698" i="1" s="1"/>
  <c r="F699" i="1" a="1"/>
  <c r="F699" i="1" s="1"/>
  <c r="G699" i="1" s="1"/>
  <c r="F700" i="1" a="1"/>
  <c r="F700" i="1" s="1"/>
  <c r="G700" i="1" s="1"/>
  <c r="F701" i="1" a="1"/>
  <c r="F701" i="1" s="1"/>
  <c r="G701" i="1" s="1"/>
  <c r="F702" i="1" a="1"/>
  <c r="F702" i="1" s="1"/>
  <c r="G702" i="1" s="1"/>
  <c r="F703" i="1" a="1"/>
  <c r="F703" i="1" s="1"/>
  <c r="G703" i="1" s="1"/>
  <c r="F704" i="1" a="1"/>
  <c r="F704" i="1" s="1"/>
  <c r="G704" i="1" s="1"/>
  <c r="F705" i="1" a="1"/>
  <c r="F705" i="1" s="1"/>
  <c r="G705" i="1" s="1"/>
  <c r="F706" i="1" a="1"/>
  <c r="F706" i="1" s="1"/>
  <c r="G706" i="1" s="1"/>
  <c r="F707" i="1" a="1"/>
  <c r="F707" i="1" s="1"/>
  <c r="G707" i="1" s="1"/>
  <c r="F708" i="1" a="1"/>
  <c r="F708" i="1" s="1"/>
  <c r="G708" i="1" s="1"/>
  <c r="F709" i="1" a="1"/>
  <c r="F709" i="1" s="1"/>
  <c r="G709" i="1" s="1"/>
  <c r="F710" i="1" a="1"/>
  <c r="F710" i="1" s="1"/>
  <c r="G710" i="1" s="1"/>
  <c r="F711" i="1" a="1"/>
  <c r="F711" i="1" s="1"/>
  <c r="G711" i="1" s="1"/>
  <c r="F712" i="1" a="1"/>
  <c r="F712" i="1" s="1"/>
  <c r="G712" i="1" s="1"/>
  <c r="F713" i="1" a="1"/>
  <c r="F713" i="1" s="1"/>
  <c r="G713" i="1" s="1"/>
  <c r="F714" i="1" a="1"/>
  <c r="F714" i="1" s="1"/>
  <c r="G714" i="1" s="1"/>
  <c r="F715" i="1" a="1"/>
  <c r="F715" i="1" s="1"/>
  <c r="G715" i="1" s="1"/>
  <c r="F716" i="1" a="1"/>
  <c r="F716" i="1" s="1"/>
  <c r="G716" i="1" s="1"/>
  <c r="F717" i="1" a="1"/>
  <c r="F717" i="1" s="1"/>
  <c r="G717" i="1" s="1"/>
  <c r="F718" i="1" a="1"/>
  <c r="F718" i="1" s="1"/>
  <c r="G718" i="1" s="1"/>
  <c r="F719" i="1" a="1"/>
  <c r="F719" i="1" s="1"/>
  <c r="G719" i="1" s="1"/>
  <c r="F720" i="1" a="1"/>
  <c r="F720" i="1" s="1"/>
  <c r="G720" i="1" s="1"/>
  <c r="F721" i="1" a="1"/>
  <c r="F721" i="1" s="1"/>
  <c r="G721" i="1" s="1"/>
  <c r="F722" i="1" a="1"/>
  <c r="F722" i="1" s="1"/>
  <c r="G722" i="1" s="1"/>
  <c r="F723" i="1" a="1"/>
  <c r="F723" i="1" s="1"/>
  <c r="G723" i="1" s="1"/>
  <c r="F724" i="1" a="1"/>
  <c r="F724" i="1" s="1"/>
  <c r="G724" i="1" s="1"/>
  <c r="F725" i="1" a="1"/>
  <c r="F725" i="1" s="1"/>
  <c r="G725" i="1" s="1"/>
  <c r="F726" i="1" a="1"/>
  <c r="F726" i="1" s="1"/>
  <c r="G726" i="1" s="1"/>
  <c r="F727" i="1" a="1"/>
  <c r="F727" i="1" s="1"/>
  <c r="G727" i="1" s="1"/>
  <c r="F728" i="1" a="1"/>
  <c r="F728" i="1" s="1"/>
  <c r="G728" i="1" s="1"/>
  <c r="F729" i="1" a="1"/>
  <c r="F729" i="1" s="1"/>
  <c r="G729" i="1" s="1"/>
  <c r="F730" i="1" a="1"/>
  <c r="F730" i="1" s="1"/>
  <c r="G730" i="1" s="1"/>
  <c r="F731" i="1" a="1"/>
  <c r="F731" i="1" s="1"/>
  <c r="G731" i="1" s="1"/>
  <c r="F732" i="1" a="1"/>
  <c r="F732" i="1" s="1"/>
  <c r="G732" i="1" s="1"/>
  <c r="F733" i="1" a="1"/>
  <c r="F733" i="1" s="1"/>
  <c r="G733" i="1" s="1"/>
  <c r="F734" i="1" a="1"/>
  <c r="F734" i="1" s="1"/>
  <c r="G734" i="1" s="1"/>
  <c r="F735" i="1" a="1"/>
  <c r="F735" i="1" s="1"/>
  <c r="G735" i="1" s="1"/>
  <c r="F736" i="1" a="1"/>
  <c r="F736" i="1" s="1"/>
  <c r="G736" i="1" s="1"/>
  <c r="F737" i="1" a="1"/>
  <c r="F737" i="1" s="1"/>
  <c r="G737" i="1" s="1"/>
  <c r="F738" i="1" a="1"/>
  <c r="F738" i="1" s="1"/>
  <c r="G738" i="1" s="1"/>
  <c r="F739" i="1" a="1"/>
  <c r="F739" i="1" s="1"/>
  <c r="G739" i="1" s="1"/>
  <c r="F740" i="1" a="1"/>
  <c r="F740" i="1" s="1"/>
  <c r="G740" i="1" s="1"/>
  <c r="F741" i="1" a="1"/>
  <c r="F741" i="1" s="1"/>
  <c r="G741" i="1" s="1"/>
  <c r="F742" i="1" a="1"/>
  <c r="F742" i="1" s="1"/>
  <c r="G742" i="1" s="1"/>
  <c r="F743" i="1" a="1"/>
  <c r="F743" i="1" s="1"/>
  <c r="G743" i="1" s="1"/>
  <c r="F744" i="1" a="1"/>
  <c r="F744" i="1" s="1"/>
  <c r="G744" i="1" s="1"/>
  <c r="F745" i="1" a="1"/>
  <c r="F745" i="1" s="1"/>
  <c r="G745" i="1" s="1"/>
  <c r="F746" i="1" a="1"/>
  <c r="F746" i="1" s="1"/>
  <c r="G746" i="1" s="1"/>
  <c r="F747" i="1" a="1"/>
  <c r="F747" i="1" s="1"/>
  <c r="G747" i="1" s="1"/>
  <c r="F748" i="1" a="1"/>
  <c r="F748" i="1" s="1"/>
  <c r="G748" i="1" s="1"/>
  <c r="F749" i="1" a="1"/>
  <c r="F749" i="1" s="1"/>
  <c r="G749" i="1" s="1"/>
  <c r="F750" i="1" a="1"/>
  <c r="F750" i="1" s="1"/>
  <c r="G750" i="1" s="1"/>
  <c r="F751" i="1" a="1"/>
  <c r="F751" i="1" s="1"/>
  <c r="G751" i="1" s="1"/>
  <c r="F752" i="1" a="1"/>
  <c r="F752" i="1" s="1"/>
  <c r="G752" i="1" s="1"/>
  <c r="F753" i="1" a="1"/>
  <c r="F753" i="1" s="1"/>
  <c r="G753" i="1" s="1"/>
  <c r="F754" i="1" a="1"/>
  <c r="F754" i="1" s="1"/>
  <c r="G754" i="1" s="1"/>
  <c r="F755" i="1" a="1"/>
  <c r="F755" i="1" s="1"/>
  <c r="G755" i="1" s="1"/>
  <c r="F756" i="1" a="1"/>
  <c r="F756" i="1" s="1"/>
  <c r="G756" i="1" s="1"/>
  <c r="F757" i="1" a="1"/>
  <c r="F757" i="1" s="1"/>
  <c r="G757" i="1" s="1"/>
  <c r="F758" i="1" a="1"/>
  <c r="F758" i="1" s="1"/>
  <c r="G758" i="1" s="1"/>
  <c r="F759" i="1" a="1"/>
  <c r="F759" i="1" s="1"/>
  <c r="G759" i="1" s="1"/>
  <c r="F760" i="1" a="1"/>
  <c r="F760" i="1" s="1"/>
  <c r="G760" i="1" s="1"/>
  <c r="F761" i="1" a="1"/>
  <c r="F761" i="1" s="1"/>
  <c r="G761" i="1" s="1"/>
  <c r="F762" i="1" a="1"/>
  <c r="F762" i="1" s="1"/>
  <c r="G762" i="1" s="1"/>
  <c r="F763" i="1" a="1"/>
  <c r="F763" i="1" s="1"/>
  <c r="G763" i="1" s="1"/>
  <c r="F764" i="1" a="1"/>
  <c r="F764" i="1" s="1"/>
  <c r="G764" i="1" s="1"/>
  <c r="F765" i="1" a="1"/>
  <c r="F765" i="1" s="1"/>
  <c r="G765" i="1" s="1"/>
  <c r="F766" i="1" a="1"/>
  <c r="F766" i="1" s="1"/>
  <c r="G766" i="1" s="1"/>
  <c r="F767" i="1" a="1"/>
  <c r="F767" i="1" s="1"/>
  <c r="G767" i="1" s="1"/>
  <c r="F768" i="1" a="1"/>
  <c r="F768" i="1" s="1"/>
  <c r="G768" i="1" s="1"/>
  <c r="F769" i="1" a="1"/>
  <c r="F769" i="1" s="1"/>
  <c r="G769" i="1" s="1"/>
  <c r="F770" i="1" a="1"/>
  <c r="F770" i="1" s="1"/>
  <c r="G770" i="1" s="1"/>
  <c r="F771" i="1" a="1"/>
  <c r="F771" i="1" s="1"/>
  <c r="G771" i="1" s="1"/>
  <c r="F772" i="1" a="1"/>
  <c r="F772" i="1" s="1"/>
  <c r="G772" i="1" s="1"/>
  <c r="F773" i="1" a="1"/>
  <c r="F773" i="1" s="1"/>
  <c r="G773" i="1" s="1"/>
  <c r="F774" i="1" a="1"/>
  <c r="F774" i="1" s="1"/>
  <c r="G774" i="1" s="1"/>
  <c r="F775" i="1" a="1"/>
  <c r="F775" i="1" s="1"/>
  <c r="G775" i="1" s="1"/>
  <c r="F776" i="1" a="1"/>
  <c r="F776" i="1" s="1"/>
  <c r="G776" i="1" s="1"/>
  <c r="F777" i="1" a="1"/>
  <c r="F777" i="1" s="1"/>
  <c r="G777" i="1" s="1"/>
  <c r="F778" i="1" a="1"/>
  <c r="F778" i="1" s="1"/>
  <c r="G778" i="1" s="1"/>
  <c r="F779" i="1" a="1"/>
  <c r="F779" i="1" s="1"/>
  <c r="G779" i="1" s="1"/>
  <c r="F780" i="1" a="1"/>
  <c r="F780" i="1" s="1"/>
  <c r="G780" i="1" s="1"/>
  <c r="F781" i="1" a="1"/>
  <c r="F781" i="1" s="1"/>
  <c r="G781" i="1" s="1"/>
  <c r="F782" i="1" a="1"/>
  <c r="F782" i="1" s="1"/>
  <c r="G782" i="1" s="1"/>
  <c r="F783" i="1" a="1"/>
  <c r="F783" i="1" s="1"/>
  <c r="G783" i="1" s="1"/>
  <c r="F784" i="1" a="1"/>
  <c r="F784" i="1" s="1"/>
  <c r="G784" i="1" s="1"/>
  <c r="F785" i="1" a="1"/>
  <c r="F785" i="1" s="1"/>
  <c r="G785" i="1" s="1"/>
  <c r="F786" i="1" a="1"/>
  <c r="F786" i="1" s="1"/>
  <c r="G786" i="1" s="1"/>
  <c r="F787" i="1" a="1"/>
  <c r="F787" i="1" s="1"/>
  <c r="G787" i="1" s="1"/>
  <c r="F788" i="1" a="1"/>
  <c r="F788" i="1" s="1"/>
  <c r="G788" i="1" s="1"/>
  <c r="F789" i="1" a="1"/>
  <c r="F789" i="1" s="1"/>
  <c r="G789" i="1" s="1"/>
  <c r="F790" i="1" a="1"/>
  <c r="F790" i="1" s="1"/>
  <c r="G790" i="1" s="1"/>
  <c r="F791" i="1" a="1"/>
  <c r="F791" i="1" s="1"/>
  <c r="G791" i="1" s="1"/>
  <c r="F792" i="1" a="1"/>
  <c r="F792" i="1" s="1"/>
  <c r="G792" i="1" s="1"/>
  <c r="F793" i="1" a="1"/>
  <c r="F793" i="1" s="1"/>
  <c r="G793" i="1" s="1"/>
  <c r="F794" i="1" a="1"/>
  <c r="F794" i="1" s="1"/>
  <c r="G794" i="1" s="1"/>
  <c r="F795" i="1" a="1"/>
  <c r="F795" i="1" s="1"/>
  <c r="G795" i="1" s="1"/>
  <c r="F796" i="1" a="1"/>
  <c r="F796" i="1" s="1"/>
  <c r="G796" i="1" s="1"/>
  <c r="F797" i="1" a="1"/>
  <c r="F797" i="1" s="1"/>
  <c r="G797" i="1" s="1"/>
  <c r="F798" i="1" a="1"/>
  <c r="F798" i="1" s="1"/>
  <c r="G798" i="1" s="1"/>
  <c r="F799" i="1" a="1"/>
  <c r="F799" i="1" s="1"/>
  <c r="G799" i="1" s="1"/>
  <c r="F800" i="1" a="1"/>
  <c r="F800" i="1" s="1"/>
  <c r="G800" i="1" s="1"/>
  <c r="F801" i="1" a="1"/>
  <c r="F801" i="1" s="1"/>
  <c r="G801" i="1" s="1"/>
  <c r="F802" i="1" a="1"/>
  <c r="F802" i="1" s="1"/>
  <c r="G802" i="1" s="1"/>
  <c r="F803" i="1" a="1"/>
  <c r="F803" i="1" s="1"/>
  <c r="G803" i="1" s="1"/>
  <c r="F804" i="1" a="1"/>
  <c r="F804" i="1" s="1"/>
  <c r="G804" i="1" s="1"/>
  <c r="F805" i="1" a="1"/>
  <c r="F805" i="1" s="1"/>
  <c r="G805" i="1" s="1"/>
  <c r="F806" i="1" a="1"/>
  <c r="F806" i="1" s="1"/>
  <c r="G806" i="1" s="1"/>
  <c r="F807" i="1" a="1"/>
  <c r="F807" i="1" s="1"/>
  <c r="G807" i="1" s="1"/>
  <c r="F808" i="1" a="1"/>
  <c r="F808" i="1" s="1"/>
  <c r="G808" i="1" s="1"/>
  <c r="F809" i="1" a="1"/>
  <c r="F809" i="1" s="1"/>
  <c r="G809" i="1" s="1"/>
  <c r="F810" i="1" a="1"/>
  <c r="F810" i="1" s="1"/>
  <c r="G810" i="1" s="1"/>
  <c r="F811" i="1" a="1"/>
  <c r="F811" i="1" s="1"/>
  <c r="G811" i="1" s="1"/>
  <c r="F812" i="1" a="1"/>
  <c r="F812" i="1" s="1"/>
  <c r="G812" i="1" s="1"/>
  <c r="F813" i="1" a="1"/>
  <c r="F813" i="1" s="1"/>
  <c r="G813" i="1" s="1"/>
  <c r="F814" i="1" a="1"/>
  <c r="F814" i="1" s="1"/>
  <c r="G814" i="1" s="1"/>
  <c r="F815" i="1" a="1"/>
  <c r="F815" i="1" s="1"/>
  <c r="G815" i="1" s="1"/>
  <c r="F816" i="1" a="1"/>
  <c r="F816" i="1" s="1"/>
  <c r="G816" i="1" s="1"/>
  <c r="F817" i="1" a="1"/>
  <c r="F817" i="1" s="1"/>
  <c r="G817" i="1" s="1"/>
  <c r="F818" i="1" a="1"/>
  <c r="F818" i="1" s="1"/>
  <c r="G818" i="1" s="1"/>
  <c r="F819" i="1" a="1"/>
  <c r="F819" i="1" s="1"/>
  <c r="G819" i="1" s="1"/>
  <c r="F820" i="1" a="1"/>
  <c r="F820" i="1" s="1"/>
  <c r="G820" i="1" s="1"/>
  <c r="F821" i="1" a="1"/>
  <c r="F821" i="1" s="1"/>
  <c r="G821" i="1" s="1"/>
  <c r="F822" i="1" a="1"/>
  <c r="F822" i="1" s="1"/>
  <c r="G822" i="1" s="1"/>
  <c r="F823" i="1" a="1"/>
  <c r="F823" i="1" s="1"/>
  <c r="G823" i="1" s="1"/>
  <c r="F824" i="1" a="1"/>
  <c r="F824" i="1" s="1"/>
  <c r="G824" i="1" s="1"/>
  <c r="F825" i="1" a="1"/>
  <c r="F825" i="1" s="1"/>
  <c r="G825" i="1" s="1"/>
  <c r="F826" i="1" a="1"/>
  <c r="F826" i="1" s="1"/>
  <c r="G826" i="1" s="1"/>
  <c r="F827" i="1" a="1"/>
  <c r="F827" i="1" s="1"/>
  <c r="G827" i="1" s="1"/>
  <c r="F828" i="1" a="1"/>
  <c r="F828" i="1" s="1"/>
  <c r="G828" i="1" s="1"/>
  <c r="F829" i="1" a="1"/>
  <c r="F829" i="1" s="1"/>
  <c r="G829" i="1" s="1"/>
  <c r="F830" i="1" a="1"/>
  <c r="F830" i="1" s="1"/>
  <c r="G830" i="1" s="1"/>
  <c r="F831" i="1" a="1"/>
  <c r="F831" i="1" s="1"/>
  <c r="G831" i="1" s="1"/>
  <c r="F832" i="1" a="1"/>
  <c r="F832" i="1" s="1"/>
  <c r="G832" i="1" s="1"/>
  <c r="F833" i="1" a="1"/>
  <c r="F833" i="1" s="1"/>
  <c r="G833" i="1" s="1"/>
  <c r="F834" i="1" a="1"/>
  <c r="F834" i="1" s="1"/>
  <c r="G834" i="1" s="1"/>
  <c r="F835" i="1" a="1"/>
  <c r="F835" i="1" s="1"/>
  <c r="G835" i="1" s="1"/>
  <c r="F836" i="1" a="1"/>
  <c r="F836" i="1" s="1"/>
  <c r="G836" i="1" s="1"/>
  <c r="F837" i="1" a="1"/>
  <c r="F837" i="1" s="1"/>
  <c r="G837" i="1" s="1"/>
  <c r="F838" i="1" a="1"/>
  <c r="F838" i="1" s="1"/>
  <c r="G838" i="1" s="1"/>
  <c r="F839" i="1" a="1"/>
  <c r="F839" i="1" s="1"/>
  <c r="G839" i="1" s="1"/>
  <c r="F840" i="1" a="1"/>
  <c r="F840" i="1" s="1"/>
  <c r="G840" i="1" s="1"/>
  <c r="F841" i="1" a="1"/>
  <c r="F841" i="1" s="1"/>
  <c r="G841" i="1" s="1"/>
  <c r="F842" i="1" a="1"/>
  <c r="F842" i="1" s="1"/>
  <c r="G842" i="1" s="1"/>
  <c r="F843" i="1" a="1"/>
  <c r="F843" i="1" s="1"/>
  <c r="G843" i="1" s="1"/>
  <c r="F844" i="1" a="1"/>
  <c r="F844" i="1" s="1"/>
  <c r="G844" i="1" s="1"/>
  <c r="F845" i="1" a="1"/>
  <c r="F845" i="1" s="1"/>
  <c r="G845" i="1" s="1"/>
  <c r="F846" i="1" a="1"/>
  <c r="F846" i="1" s="1"/>
  <c r="G846" i="1" s="1"/>
  <c r="F847" i="1" a="1"/>
  <c r="F847" i="1" s="1"/>
  <c r="G847" i="1" s="1"/>
  <c r="F848" i="1" a="1"/>
  <c r="F848" i="1" s="1"/>
  <c r="G848" i="1" s="1"/>
  <c r="F849" i="1" a="1"/>
  <c r="F849" i="1" s="1"/>
  <c r="G849" i="1" s="1"/>
  <c r="F850" i="1" a="1"/>
  <c r="F850" i="1" s="1"/>
  <c r="G850" i="1" s="1"/>
  <c r="F851" i="1" a="1"/>
  <c r="F851" i="1" s="1"/>
  <c r="G851" i="1" s="1"/>
  <c r="F852" i="1" a="1"/>
  <c r="F852" i="1" s="1"/>
  <c r="G852" i="1" s="1"/>
  <c r="F853" i="1" a="1"/>
  <c r="F853" i="1" s="1"/>
  <c r="G853" i="1" s="1"/>
  <c r="F854" i="1" a="1"/>
  <c r="F854" i="1" s="1"/>
  <c r="G854" i="1" s="1"/>
  <c r="F855" i="1" a="1"/>
  <c r="F855" i="1" s="1"/>
  <c r="G855" i="1" s="1"/>
  <c r="F856" i="1" a="1"/>
  <c r="F856" i="1" s="1"/>
  <c r="G856" i="1" s="1"/>
  <c r="F857" i="1" a="1"/>
  <c r="F857" i="1" s="1"/>
  <c r="G857" i="1" s="1"/>
  <c r="F858" i="1" a="1"/>
  <c r="F858" i="1" s="1"/>
  <c r="G858" i="1" s="1"/>
  <c r="F859" i="1" a="1"/>
  <c r="F859" i="1" s="1"/>
  <c r="G859" i="1" s="1"/>
  <c r="F860" i="1" a="1"/>
  <c r="F860" i="1" s="1"/>
  <c r="G860" i="1" s="1"/>
  <c r="F861" i="1" a="1"/>
  <c r="F861" i="1" s="1"/>
  <c r="G861" i="1" s="1"/>
  <c r="F862" i="1" a="1"/>
  <c r="F862" i="1" s="1"/>
  <c r="G862" i="1" s="1"/>
  <c r="F863" i="1" a="1"/>
  <c r="F863" i="1" s="1"/>
  <c r="G863" i="1" s="1"/>
  <c r="F864" i="1" a="1"/>
  <c r="F864" i="1" s="1"/>
  <c r="G864" i="1" s="1"/>
  <c r="F865" i="1" a="1"/>
  <c r="F865" i="1" s="1"/>
  <c r="G865" i="1" s="1"/>
  <c r="F866" i="1" a="1"/>
  <c r="F866" i="1" s="1"/>
  <c r="G866" i="1" s="1"/>
  <c r="F867" i="1" a="1"/>
  <c r="F867" i="1" s="1"/>
  <c r="G867" i="1" s="1"/>
  <c r="F2" i="1" a="1"/>
  <c r="F2" i="1" s="1"/>
  <c r="G2" i="1" s="1"/>
  <c r="G526" i="1" l="1"/>
  <c r="G16" i="8" a="1"/>
  <c r="G16" i="8" s="1"/>
  <c r="G518" i="1"/>
  <c r="C16" i="8" a="1"/>
  <c r="C16" i="8" s="1"/>
  <c r="G533" i="1"/>
  <c r="D40" i="8" a="1"/>
  <c r="D40" i="8" s="1"/>
  <c r="G525" i="1"/>
  <c r="F40" i="8" a="1"/>
  <c r="F40" i="8" s="1"/>
  <c r="G532" i="1"/>
  <c r="D28" i="8" a="1"/>
  <c r="D28" i="8" s="1"/>
  <c r="G524" i="1"/>
  <c r="F28" i="8" a="1"/>
  <c r="F28" i="8" s="1"/>
  <c r="G531" i="1"/>
  <c r="D22" i="8" a="1"/>
  <c r="D22" i="8" s="1"/>
  <c r="G523" i="1"/>
  <c r="F22" i="8" a="1"/>
  <c r="F22" i="8" s="1"/>
  <c r="G530" i="1"/>
  <c r="D16" i="8" a="1"/>
  <c r="D16" i="8" s="1"/>
  <c r="G522" i="1"/>
  <c r="F16" i="8" a="1"/>
  <c r="F16" i="8" s="1"/>
  <c r="G529" i="1"/>
  <c r="G40" i="8" a="1"/>
  <c r="G40" i="8" s="1"/>
  <c r="G521" i="1"/>
  <c r="C40" i="8" a="1"/>
  <c r="C40" i="8" s="1"/>
  <c r="G528" i="1"/>
  <c r="G28" i="8" a="1"/>
  <c r="G28" i="8" s="1"/>
  <c r="G520" i="1"/>
  <c r="C28" i="8" a="1"/>
  <c r="C28" i="8" s="1"/>
  <c r="G527" i="1"/>
  <c r="G22" i="8" a="1"/>
  <c r="G22" i="8" s="1"/>
  <c r="G519" i="1"/>
  <c r="C22" i="8" a="1"/>
  <c r="C22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<sst xmlns="http://schemas.openxmlformats.org/spreadsheetml/2006/main" count="5425" uniqueCount="346">
  <si>
    <t>Instructor</t>
  </si>
  <si>
    <t>Day</t>
  </si>
  <si>
    <t>Time Slot</t>
  </si>
  <si>
    <t>Specialization</t>
  </si>
  <si>
    <t>Prof. Garcia</t>
  </si>
  <si>
    <t>Prof. Reyes</t>
  </si>
  <si>
    <t>Prof. Santos</t>
  </si>
  <si>
    <t>Prof. Cruz</t>
  </si>
  <si>
    <t>Prof. Bautista</t>
  </si>
  <si>
    <t>Prof. Rivera</t>
  </si>
  <si>
    <t>Prof. Lopez</t>
  </si>
  <si>
    <t>Prof. Martinez</t>
  </si>
  <si>
    <t>Prof. Gomez</t>
  </si>
  <si>
    <t>Prof. Torres</t>
  </si>
  <si>
    <t>Prof. Flores</t>
  </si>
  <si>
    <t>Prof. Ramos</t>
  </si>
  <si>
    <t>Prof. Gonzales</t>
  </si>
  <si>
    <t>Prof. Salazar</t>
  </si>
  <si>
    <t>Prof. Mendoza</t>
  </si>
  <si>
    <t>Prof. Castro</t>
  </si>
  <si>
    <t>Prof. Navarro</t>
  </si>
  <si>
    <t>Prof. Domingo</t>
  </si>
  <si>
    <t>Prof. Padilla</t>
  </si>
  <si>
    <t>Prof. Silva</t>
  </si>
  <si>
    <t>Prof. Delos Santos</t>
  </si>
  <si>
    <t>Prof. Fernandez</t>
  </si>
  <si>
    <t>Prof. Perez</t>
  </si>
  <si>
    <t>Prof. Jimenez</t>
  </si>
  <si>
    <t>Prof. Aguilar</t>
  </si>
  <si>
    <t>Prof. Villanueva</t>
  </si>
  <si>
    <t>Prof. De Leon</t>
  </si>
  <si>
    <t>Prof. Rosales</t>
  </si>
  <si>
    <t>Prof. Lagman</t>
  </si>
  <si>
    <t>Prof. Soriano</t>
  </si>
  <si>
    <t>Prof. Espino</t>
  </si>
  <si>
    <t>Prof. Alvarez</t>
  </si>
  <si>
    <t>Prof. Roxas</t>
  </si>
  <si>
    <t>Prof. Tan</t>
  </si>
  <si>
    <t>Prof. Yap</t>
  </si>
  <si>
    <t>Prof. Lim</t>
  </si>
  <si>
    <t>Prof. Chua</t>
  </si>
  <si>
    <t>Prof. Ong</t>
  </si>
  <si>
    <t>Prof. Sy</t>
  </si>
  <si>
    <t>Prof. Go</t>
  </si>
  <si>
    <t>Prof. Velasco</t>
  </si>
  <si>
    <t>Prof. Carbonell</t>
  </si>
  <si>
    <t>Prof. Panganiban</t>
  </si>
  <si>
    <t>Prof. Galang</t>
  </si>
  <si>
    <t>Prof. Valdez</t>
  </si>
  <si>
    <t>Prof. Calma</t>
  </si>
  <si>
    <t>Prof. Dizon</t>
  </si>
  <si>
    <t>Prof. Quiambao</t>
  </si>
  <si>
    <t>Prof. Aquino</t>
  </si>
  <si>
    <t>Prof. Cunanan</t>
  </si>
  <si>
    <t>Sunday</t>
  </si>
  <si>
    <t>Tuesday</t>
  </si>
  <si>
    <t>Saturday</t>
  </si>
  <si>
    <t>Friday</t>
  </si>
  <si>
    <t>Monday</t>
  </si>
  <si>
    <t>Thursday</t>
  </si>
  <si>
    <t>Wednesday</t>
  </si>
  <si>
    <t>15:00-16:00</t>
  </si>
  <si>
    <t>9:00-10:00</t>
  </si>
  <si>
    <t>13:00-14:00</t>
  </si>
  <si>
    <t>16:00-17:00</t>
  </si>
  <si>
    <t>12:00-13:00</t>
  </si>
  <si>
    <t>14:00-15:00</t>
  </si>
  <si>
    <t>17:00-18:00</t>
  </si>
  <si>
    <t>10:00-11:00</t>
  </si>
  <si>
    <t>7:00-8:00</t>
  </si>
  <si>
    <t>11:00-12:00</t>
  </si>
  <si>
    <t>8:00-9:00</t>
  </si>
  <si>
    <t>CBS</t>
  </si>
  <si>
    <t>COE</t>
  </si>
  <si>
    <t>COED</t>
  </si>
  <si>
    <t>CAS</t>
  </si>
  <si>
    <t>Law</t>
  </si>
  <si>
    <t>Accounting</t>
  </si>
  <si>
    <t>Marketing</t>
  </si>
  <si>
    <t>English</t>
  </si>
  <si>
    <t>Math</t>
  </si>
  <si>
    <t>Finance</t>
  </si>
  <si>
    <t>Programming</t>
  </si>
  <si>
    <t>Room</t>
  </si>
  <si>
    <t>Max Capacity</t>
  </si>
  <si>
    <t>CBS BLDG 1 101</t>
  </si>
  <si>
    <t>CBS BLDG 1 102</t>
  </si>
  <si>
    <t>CBS BLDG 1 103</t>
  </si>
  <si>
    <t>CBS BLDG 1 104</t>
  </si>
  <si>
    <t>CBS BLDG 1 105</t>
  </si>
  <si>
    <t>CBS BLDG 2 101</t>
  </si>
  <si>
    <t>CBS BLDG 2 102</t>
  </si>
  <si>
    <t>CBS BLDG 2 103</t>
  </si>
  <si>
    <t>CBS BLDG 2 104</t>
  </si>
  <si>
    <t>CBS BLDG 2 105</t>
  </si>
  <si>
    <t>CAS BLDG 1 201</t>
  </si>
  <si>
    <t>CAS BLDG 1 202</t>
  </si>
  <si>
    <t>CAS BLDG 1 203</t>
  </si>
  <si>
    <t>CAS BLDG 1 204</t>
  </si>
  <si>
    <t>CAS BLDG 1 205</t>
  </si>
  <si>
    <t>New CAS BLDG 101</t>
  </si>
  <si>
    <t>New CAS BLDG 102</t>
  </si>
  <si>
    <t>New CAS BLDG 103</t>
  </si>
  <si>
    <t>New CAS BLDG 104</t>
  </si>
  <si>
    <t>New CAS BLDG 105</t>
  </si>
  <si>
    <t>Course</t>
  </si>
  <si>
    <t>Year Level</t>
  </si>
  <si>
    <t>Section</t>
  </si>
  <si>
    <t>Students</t>
  </si>
  <si>
    <t>BSA</t>
  </si>
  <si>
    <t>BSAIS</t>
  </si>
  <si>
    <t>BSE</t>
  </si>
  <si>
    <t>BSA-1A</t>
  </si>
  <si>
    <t>BSA-1B</t>
  </si>
  <si>
    <t>BSA-1C</t>
  </si>
  <si>
    <t>BSA-1D</t>
  </si>
  <si>
    <t>BSA-1E</t>
  </si>
  <si>
    <t>BSA-1F</t>
  </si>
  <si>
    <t>BSA-1G</t>
  </si>
  <si>
    <t>BSA-1H</t>
  </si>
  <si>
    <t>BSA-1I</t>
  </si>
  <si>
    <t>BSA-1J</t>
  </si>
  <si>
    <t>BSA-2A</t>
  </si>
  <si>
    <t>BSA-2B</t>
  </si>
  <si>
    <t>BSA-2C</t>
  </si>
  <si>
    <t>BSA-2D</t>
  </si>
  <si>
    <t>BSA-2E</t>
  </si>
  <si>
    <t>BSA-2F</t>
  </si>
  <si>
    <t>BSA-2G</t>
  </si>
  <si>
    <t>BSA-2H</t>
  </si>
  <si>
    <t>BSA-3A</t>
  </si>
  <si>
    <t>BSA-3B</t>
  </si>
  <si>
    <t>BSA-3C</t>
  </si>
  <si>
    <t>BSA-3D</t>
  </si>
  <si>
    <t>BSA-3E</t>
  </si>
  <si>
    <t>BSA-3F</t>
  </si>
  <si>
    <t>BSA-3G</t>
  </si>
  <si>
    <t>BSA-3H</t>
  </si>
  <si>
    <t>BSA-4A</t>
  </si>
  <si>
    <t>BSA-4B</t>
  </si>
  <si>
    <t>BSA-4C</t>
  </si>
  <si>
    <t>BSA-4D</t>
  </si>
  <si>
    <t>BSAIS-1A</t>
  </si>
  <si>
    <t>BSAIS-1B</t>
  </si>
  <si>
    <t>BSAIS-1C</t>
  </si>
  <si>
    <t>BSAIS-1D</t>
  </si>
  <si>
    <t>BSAIS-1E</t>
  </si>
  <si>
    <t>BSAIS-2A</t>
  </si>
  <si>
    <t>BSAIS-2B</t>
  </si>
  <si>
    <t>BSAIS-2C</t>
  </si>
  <si>
    <t>BSAIS-2D</t>
  </si>
  <si>
    <t>BSAIS-2E</t>
  </si>
  <si>
    <t>BSAIS-2F</t>
  </si>
  <si>
    <t>BSAIS-2G</t>
  </si>
  <si>
    <t>BSAIS-3A</t>
  </si>
  <si>
    <t>BSAIS-3B</t>
  </si>
  <si>
    <t>BSAIS-3C</t>
  </si>
  <si>
    <t>BSAIS-3D</t>
  </si>
  <si>
    <t>BSAIS-3E</t>
  </si>
  <si>
    <t>BSAIS-3F</t>
  </si>
  <si>
    <t>BSAIS-4A</t>
  </si>
  <si>
    <t>BSAIS-4B</t>
  </si>
  <si>
    <t>BSAIS-4C</t>
  </si>
  <si>
    <t>BSAIS-4D</t>
  </si>
  <si>
    <t>BSAIS-4E</t>
  </si>
  <si>
    <t>BSAIS-4F</t>
  </si>
  <si>
    <t>BSAIS-4G</t>
  </si>
  <si>
    <t>BSMarketing-1A</t>
  </si>
  <si>
    <t>BSMarketing-1B</t>
  </si>
  <si>
    <t>BSMarketing-1C</t>
  </si>
  <si>
    <t>BSMarketing-1D</t>
  </si>
  <si>
    <t>BSMarketing-1E</t>
  </si>
  <si>
    <t>BSMarketing-1F</t>
  </si>
  <si>
    <t>BSMarketing-1G</t>
  </si>
  <si>
    <t>BSMarketing-1H</t>
  </si>
  <si>
    <t>BSMarketing-2A</t>
  </si>
  <si>
    <t>BSMarketing-2B</t>
  </si>
  <si>
    <t>BSMarketing-2C</t>
  </si>
  <si>
    <t>BSMarketing-2D</t>
  </si>
  <si>
    <t>BSMarketing-2E</t>
  </si>
  <si>
    <t>BSMarketing-2F</t>
  </si>
  <si>
    <t>BSMarketing-2G</t>
  </si>
  <si>
    <t>BSMarketing-2H</t>
  </si>
  <si>
    <t>BSMarketing-2I</t>
  </si>
  <si>
    <t>BSMarketing-3A</t>
  </si>
  <si>
    <t>BSMarketing-3B</t>
  </si>
  <si>
    <t>BSMarketing-3C</t>
  </si>
  <si>
    <t>BSMarketing-4A</t>
  </si>
  <si>
    <t>BSMarketing-4B</t>
  </si>
  <si>
    <t>BSMarketing-4C</t>
  </si>
  <si>
    <t>BSMarketing-4D</t>
  </si>
  <si>
    <t>BSMarketing-4E</t>
  </si>
  <si>
    <t>BSMarketing-4F</t>
  </si>
  <si>
    <t>BSMarketing-4G</t>
  </si>
  <si>
    <t>BSMarketing-4H</t>
  </si>
  <si>
    <t>BSMarketing-4I</t>
  </si>
  <si>
    <t>BSE-1A</t>
  </si>
  <si>
    <t>BSE-1B</t>
  </si>
  <si>
    <t>BSE-1C</t>
  </si>
  <si>
    <t>BSE-2A</t>
  </si>
  <si>
    <t>BSE-2B</t>
  </si>
  <si>
    <t>BSE-2C</t>
  </si>
  <si>
    <t>BSE-2D</t>
  </si>
  <si>
    <t>BSE-2E</t>
  </si>
  <si>
    <t>BSE-2F</t>
  </si>
  <si>
    <t>BSE-2G</t>
  </si>
  <si>
    <t>BSE-2H</t>
  </si>
  <si>
    <t>BSE-3A</t>
  </si>
  <si>
    <t>BSE-3B</t>
  </si>
  <si>
    <t>BSE-3C</t>
  </si>
  <si>
    <t>BSE-3D</t>
  </si>
  <si>
    <t>BSE-4A</t>
  </si>
  <si>
    <t>BSE-4B</t>
  </si>
  <si>
    <t>BSE-4C</t>
  </si>
  <si>
    <t>BSE-4D</t>
  </si>
  <si>
    <t>BSE-4E</t>
  </si>
  <si>
    <t>BSE-4F</t>
  </si>
  <si>
    <t>BSE-4G</t>
  </si>
  <si>
    <t>BSE-4H</t>
  </si>
  <si>
    <t>BSPublicAdministration-1A</t>
  </si>
  <si>
    <t>BSPublicAdministration-1B</t>
  </si>
  <si>
    <t>BSPublicAdministration-1C</t>
  </si>
  <si>
    <t>BSPublicAdministration-1D</t>
  </si>
  <si>
    <t>BSPublicAdministration-2A</t>
  </si>
  <si>
    <t>BSPublicAdministration-2B</t>
  </si>
  <si>
    <t>BSPublicAdministration-2C</t>
  </si>
  <si>
    <t>BSPublicAdministration-2D</t>
  </si>
  <si>
    <t>BSPublicAdministration-2E</t>
  </si>
  <si>
    <t>BSPublicAdministration-2F</t>
  </si>
  <si>
    <t>BSPublicAdministration-2G</t>
  </si>
  <si>
    <t>BSPublicAdministration-3A</t>
  </si>
  <si>
    <t>BSPublicAdministration-3B</t>
  </si>
  <si>
    <t>BSPublicAdministration-3C</t>
  </si>
  <si>
    <t>BSPublicAdministration-3D</t>
  </si>
  <si>
    <t>BSPublicAdministration-3E</t>
  </si>
  <si>
    <t>BSPublicAdministration-4A</t>
  </si>
  <si>
    <t>BSPublicAdministration-4B</t>
  </si>
  <si>
    <t>BSPublicAdministration-4C</t>
  </si>
  <si>
    <t>BSPublicAdministration-4D</t>
  </si>
  <si>
    <t>BSPublicAdministration-4E</t>
  </si>
  <si>
    <t>BSPublicAdministration-4F</t>
  </si>
  <si>
    <t>BSPublicAdministration-4G</t>
  </si>
  <si>
    <t>Subject Code</t>
  </si>
  <si>
    <t>Subject Name</t>
  </si>
  <si>
    <t>Required Specialization</t>
  </si>
  <si>
    <t>COLL368</t>
  </si>
  <si>
    <t>BUSI281</t>
  </si>
  <si>
    <t>FINA281</t>
  </si>
  <si>
    <t>PROG444</t>
  </si>
  <si>
    <t>DATA182</t>
  </si>
  <si>
    <t>ENGL172</t>
  </si>
  <si>
    <t>MARK497</t>
  </si>
  <si>
    <t>PHYS250</t>
  </si>
  <si>
    <t>TAXA429</t>
  </si>
  <si>
    <t>AUDI287</t>
  </si>
  <si>
    <t>LAW 462</t>
  </si>
  <si>
    <t>RIZA445</t>
  </si>
  <si>
    <t>FILI303</t>
  </si>
  <si>
    <t>DIGI367</t>
  </si>
  <si>
    <t>WEB 309</t>
  </si>
  <si>
    <t>DATA340</t>
  </si>
  <si>
    <t>MANA282</t>
  </si>
  <si>
    <t>COMP383</t>
  </si>
  <si>
    <t>OPER325</t>
  </si>
  <si>
    <t>RESE214</t>
  </si>
  <si>
    <t>College Algebra</t>
  </si>
  <si>
    <t>Business Ethics</t>
  </si>
  <si>
    <t>Financial Accounting</t>
  </si>
  <si>
    <t>Programming 1</t>
  </si>
  <si>
    <t>Database Systems</t>
  </si>
  <si>
    <t>English Communication</t>
  </si>
  <si>
    <t>Marketing Principles</t>
  </si>
  <si>
    <t>Physics</t>
  </si>
  <si>
    <t>Taxation</t>
  </si>
  <si>
    <t>Auditing</t>
  </si>
  <si>
    <t>Law on Obligations</t>
  </si>
  <si>
    <t>Rizal's Life</t>
  </si>
  <si>
    <t>Filipino 1</t>
  </si>
  <si>
    <t>Digital Systems</t>
  </si>
  <si>
    <t>Web Development</t>
  </si>
  <si>
    <t>Data Structures</t>
  </si>
  <si>
    <t>Managerial Accounting</t>
  </si>
  <si>
    <t>Computer Networks</t>
  </si>
  <si>
    <t>Operations Management</t>
  </si>
  <si>
    <t>Research Methods</t>
  </si>
  <si>
    <t>Conflict Scenario</t>
  </si>
  <si>
    <t>Recommended Solution</t>
  </si>
  <si>
    <t>Teacher scheduled for multiple classes at the same time</t>
  </si>
  <si>
    <t>Room assigned to more than one class at the same time</t>
  </si>
  <si>
    <t>Subject assigned to teacher without matching specialization</t>
  </si>
  <si>
    <t>Student section exceeds room capacity</t>
  </si>
  <si>
    <t>Class scheduled outside teacher availability</t>
  </si>
  <si>
    <t>Reschedule one of the overlapping classes or assign a different teacher</t>
  </si>
  <si>
    <t>Choose an available room for one of the overlapping sessions</t>
  </si>
  <si>
    <t>Reassign subject to a qualified teacher</t>
  </si>
  <si>
    <t>Assign class to a larger room or split into two sections</t>
  </si>
  <si>
    <t>Adjust schedule to align with teacher's available time slots</t>
  </si>
  <si>
    <t>ROOM</t>
  </si>
  <si>
    <t>RM CAPACITY</t>
  </si>
  <si>
    <t>YEAR</t>
  </si>
  <si>
    <t>MONDAY</t>
  </si>
  <si>
    <t>TUESDAY</t>
  </si>
  <si>
    <t>WEDNESDAY</t>
  </si>
  <si>
    <t>THURSDAY</t>
  </si>
  <si>
    <t>FRIDAY</t>
  </si>
  <si>
    <t>SATURDAY</t>
  </si>
  <si>
    <t>SUNDAY</t>
  </si>
  <si>
    <t>BSMarketing</t>
  </si>
  <si>
    <t>BSPublicAdministration</t>
  </si>
  <si>
    <t>A</t>
  </si>
  <si>
    <t>B</t>
  </si>
  <si>
    <t>C</t>
  </si>
  <si>
    <t>D</t>
  </si>
  <si>
    <t>Filipino</t>
  </si>
  <si>
    <t>E</t>
  </si>
  <si>
    <t>F</t>
  </si>
  <si>
    <t>G</t>
  </si>
  <si>
    <t>H</t>
  </si>
  <si>
    <t>CAS BLDG 2 201</t>
  </si>
  <si>
    <t>CAS BLDG 2 202</t>
  </si>
  <si>
    <t>CAS BLDG 2 203</t>
  </si>
  <si>
    <t>CAS BLDG 2 204</t>
  </si>
  <si>
    <t>CAS BLDG 2 205</t>
  </si>
  <si>
    <t>Prof. Mercado</t>
  </si>
  <si>
    <t>COURSE:</t>
  </si>
  <si>
    <t>YEAR:</t>
  </si>
  <si>
    <t>SECTION:</t>
  </si>
  <si>
    <t>STUDENT</t>
  </si>
  <si>
    <t>SUBJECT</t>
  </si>
  <si>
    <t>INSTRUCTOR</t>
  </si>
  <si>
    <t>dept</t>
  </si>
  <si>
    <t>English Communication 1</t>
  </si>
  <si>
    <t>English Communication 2</t>
  </si>
  <si>
    <t>Filipino 2</t>
  </si>
  <si>
    <t>College Algebra 1</t>
  </si>
  <si>
    <t>College Algebra 2</t>
  </si>
  <si>
    <t>Physics 1</t>
  </si>
  <si>
    <t>Physics 2</t>
  </si>
  <si>
    <t>Programming 2</t>
  </si>
  <si>
    <t>ENGL173</t>
  </si>
  <si>
    <t>COLL369</t>
  </si>
  <si>
    <t>PHYS251</t>
  </si>
  <si>
    <t>PROG445</t>
  </si>
  <si>
    <t>COURSE</t>
  </si>
  <si>
    <t>TIME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</si>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</sst>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/>
    <xf numFmtId="0" fontId="0" fillId="5" borderId="0" xfId="0" applyFill="1" applyAlignment="1">
      <alignment horizontal="left"/>
    </xf>
    <xf numFmtId="0" fontId="3" fillId="4" borderId="1" xfId="0" applyFont="1" applyFill="1" applyBorder="1"/>
    <xf numFmtId="0" fontId="3" fillId="4" borderId="1" xfId="0" applyFont="1" applyFill="1" applyBorder="1" applyAlignment="1">
      <alignment vertical="center"/>
    </xf>
    <xf numFmtId="0" fontId="1" fillId="0" borderId="0" xfId="0" applyFont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eduling%20DATA%20R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HVS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ors"/>
      <sheetName val="Rooms"/>
      <sheetName val="Student Sections"/>
      <sheetName val="LIST"/>
      <sheetName val="Subjects"/>
      <sheetName val="Conflict Logic"/>
      <sheetName val="DATA"/>
      <sheetName val="PIVOT"/>
      <sheetName val="PROF"/>
    </sheetNames>
    <sheetDataSet>
      <sheetData sheetId="0">
        <row r="80">
          <cell r="D80" t="str">
            <v>Accounting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Instructors"/>
      <sheetName val="Rooms"/>
      <sheetName val="Student Sections"/>
      <sheetName val="list"/>
      <sheetName val="Subjects"/>
      <sheetName val="data"/>
      <sheetName val="Sheet4"/>
      <sheetName val="Conflict Logic"/>
    </sheetNames>
    <sheetDataSet>
      <sheetData sheetId="0" refreshError="1"/>
      <sheetData sheetId="1" refreshError="1"/>
      <sheetData sheetId="2" refreshError="1"/>
      <sheetData sheetId="3">
        <row r="1">
          <cell r="C1" t="str">
            <v>Section</v>
          </cell>
          <cell r="D1" t="str">
            <v>Students</v>
          </cell>
        </row>
        <row r="2">
          <cell r="C2" t="str">
            <v>BSA-1A</v>
          </cell>
          <cell r="D2">
            <v>30</v>
          </cell>
        </row>
        <row r="3">
          <cell r="C3" t="str">
            <v>BSA-1B</v>
          </cell>
          <cell r="D3">
            <v>37</v>
          </cell>
        </row>
        <row r="4">
          <cell r="C4" t="str">
            <v>BSA-1C</v>
          </cell>
          <cell r="D4">
            <v>32</v>
          </cell>
        </row>
        <row r="5">
          <cell r="C5" t="str">
            <v>BSA-1D</v>
          </cell>
          <cell r="D5">
            <v>34</v>
          </cell>
        </row>
        <row r="6">
          <cell r="C6" t="str">
            <v>BSA-1E</v>
          </cell>
          <cell r="D6">
            <v>43</v>
          </cell>
        </row>
        <row r="7">
          <cell r="C7" t="str">
            <v>BSA-1F</v>
          </cell>
          <cell r="D7">
            <v>49</v>
          </cell>
        </row>
        <row r="8">
          <cell r="C8" t="str">
            <v>BSA-1G</v>
          </cell>
          <cell r="D8">
            <v>45</v>
          </cell>
        </row>
        <row r="9">
          <cell r="C9" t="str">
            <v>BSA-1H</v>
          </cell>
          <cell r="D9">
            <v>41</v>
          </cell>
        </row>
        <row r="10">
          <cell r="C10" t="str">
            <v>BSA-1I</v>
          </cell>
          <cell r="D10">
            <v>38</v>
          </cell>
        </row>
        <row r="11">
          <cell r="C11" t="str">
            <v>BSA-1J</v>
          </cell>
          <cell r="D11">
            <v>46</v>
          </cell>
        </row>
        <row r="12">
          <cell r="C12" t="str">
            <v>BSA-2A</v>
          </cell>
          <cell r="D12">
            <v>38</v>
          </cell>
        </row>
        <row r="13">
          <cell r="C13" t="str">
            <v>BSA-2B</v>
          </cell>
          <cell r="D13">
            <v>44</v>
          </cell>
        </row>
        <row r="14">
          <cell r="C14" t="str">
            <v>BSA-2C</v>
          </cell>
          <cell r="D14">
            <v>46</v>
          </cell>
        </row>
        <row r="15">
          <cell r="C15" t="str">
            <v>BSA-2D</v>
          </cell>
          <cell r="D15">
            <v>34</v>
          </cell>
        </row>
        <row r="16">
          <cell r="C16" t="str">
            <v>BSA-2E</v>
          </cell>
          <cell r="D16">
            <v>39</v>
          </cell>
        </row>
        <row r="17">
          <cell r="C17" t="str">
            <v>BSA-2F</v>
          </cell>
          <cell r="D17">
            <v>35</v>
          </cell>
        </row>
        <row r="18">
          <cell r="C18" t="str">
            <v>BSA-2G</v>
          </cell>
          <cell r="D18">
            <v>47</v>
          </cell>
        </row>
        <row r="19">
          <cell r="C19" t="str">
            <v>BSA-2H</v>
          </cell>
          <cell r="D19">
            <v>31</v>
          </cell>
        </row>
        <row r="20">
          <cell r="C20" t="str">
            <v>BSA-3A</v>
          </cell>
          <cell r="D20">
            <v>44</v>
          </cell>
        </row>
        <row r="21">
          <cell r="C21" t="str">
            <v>BSA-3B</v>
          </cell>
          <cell r="D21">
            <v>50</v>
          </cell>
        </row>
        <row r="22">
          <cell r="C22" t="str">
            <v>BSA-3C</v>
          </cell>
          <cell r="D22">
            <v>41</v>
          </cell>
        </row>
        <row r="23">
          <cell r="C23" t="str">
            <v>BSA-3D</v>
          </cell>
          <cell r="D23">
            <v>32</v>
          </cell>
        </row>
        <row r="24">
          <cell r="C24" t="str">
            <v>BSA-3E</v>
          </cell>
          <cell r="D24">
            <v>50</v>
          </cell>
        </row>
        <row r="25">
          <cell r="C25" t="str">
            <v>BSA-3F</v>
          </cell>
          <cell r="D25">
            <v>36</v>
          </cell>
        </row>
        <row r="26">
          <cell r="C26" t="str">
            <v>BSA-3G</v>
          </cell>
          <cell r="D26">
            <v>42</v>
          </cell>
        </row>
        <row r="27">
          <cell r="C27" t="str">
            <v>BSA-3H</v>
          </cell>
          <cell r="D27">
            <v>39</v>
          </cell>
        </row>
        <row r="28">
          <cell r="C28" t="str">
            <v>BSA-4A</v>
          </cell>
          <cell r="D28">
            <v>41</v>
          </cell>
        </row>
        <row r="29">
          <cell r="C29" t="str">
            <v>BSA-4B</v>
          </cell>
          <cell r="D29">
            <v>38</v>
          </cell>
        </row>
        <row r="30">
          <cell r="C30" t="str">
            <v>BSA-4C</v>
          </cell>
          <cell r="D30">
            <v>35</v>
          </cell>
        </row>
        <row r="31">
          <cell r="C31" t="str">
            <v>BSA-4D</v>
          </cell>
          <cell r="D31">
            <v>47</v>
          </cell>
        </row>
        <row r="32">
          <cell r="C32" t="str">
            <v>BSAIS-1A</v>
          </cell>
          <cell r="D32">
            <v>40</v>
          </cell>
        </row>
        <row r="33">
          <cell r="C33" t="str">
            <v>BSAIS-1B</v>
          </cell>
          <cell r="D33">
            <v>42</v>
          </cell>
        </row>
        <row r="34">
          <cell r="C34" t="str">
            <v>BSAIS-1C</v>
          </cell>
          <cell r="D34">
            <v>32</v>
          </cell>
        </row>
        <row r="35">
          <cell r="C35" t="str">
            <v>BSAIS-1D</v>
          </cell>
          <cell r="D35">
            <v>44</v>
          </cell>
        </row>
        <row r="36">
          <cell r="C36" t="str">
            <v>BSAIS-1E</v>
          </cell>
          <cell r="D36">
            <v>35</v>
          </cell>
        </row>
        <row r="37">
          <cell r="C37" t="str">
            <v>BSAIS-2A</v>
          </cell>
          <cell r="D37">
            <v>41</v>
          </cell>
        </row>
        <row r="38">
          <cell r="C38" t="str">
            <v>BSAIS-2B</v>
          </cell>
          <cell r="D38">
            <v>40</v>
          </cell>
        </row>
        <row r="39">
          <cell r="C39" t="str">
            <v>BSAIS-2C</v>
          </cell>
          <cell r="D39">
            <v>50</v>
          </cell>
        </row>
        <row r="40">
          <cell r="C40" t="str">
            <v>BSAIS-2D</v>
          </cell>
          <cell r="D40">
            <v>44</v>
          </cell>
        </row>
        <row r="41">
          <cell r="C41" t="str">
            <v>BSAIS-2E</v>
          </cell>
          <cell r="D41">
            <v>44</v>
          </cell>
        </row>
        <row r="42">
          <cell r="C42" t="str">
            <v>BSAIS-2F</v>
          </cell>
          <cell r="D42">
            <v>43</v>
          </cell>
        </row>
        <row r="43">
          <cell r="C43" t="str">
            <v>BSAIS-2G</v>
          </cell>
          <cell r="D43">
            <v>38</v>
          </cell>
        </row>
        <row r="44">
          <cell r="C44" t="str">
            <v>BSAIS-3A</v>
          </cell>
          <cell r="D44">
            <v>42</v>
          </cell>
        </row>
        <row r="45">
          <cell r="C45" t="str">
            <v>BSAIS-3B</v>
          </cell>
          <cell r="D45">
            <v>50</v>
          </cell>
        </row>
        <row r="46">
          <cell r="C46" t="str">
            <v>BSAIS-3C</v>
          </cell>
          <cell r="D46">
            <v>41</v>
          </cell>
        </row>
        <row r="47">
          <cell r="C47" t="str">
            <v>BSAIS-3D</v>
          </cell>
          <cell r="D47">
            <v>47</v>
          </cell>
        </row>
        <row r="48">
          <cell r="C48" t="str">
            <v>BSAIS-3E</v>
          </cell>
          <cell r="D48">
            <v>41</v>
          </cell>
        </row>
        <row r="49">
          <cell r="C49" t="str">
            <v>BSAIS-3F</v>
          </cell>
          <cell r="D49">
            <v>30</v>
          </cell>
        </row>
        <row r="50">
          <cell r="C50" t="str">
            <v>BSAIS-4A</v>
          </cell>
          <cell r="D50">
            <v>36</v>
          </cell>
        </row>
        <row r="51">
          <cell r="C51" t="str">
            <v>BSAIS-4B</v>
          </cell>
          <cell r="D51">
            <v>35</v>
          </cell>
        </row>
        <row r="52">
          <cell r="C52" t="str">
            <v>BSAIS-4C</v>
          </cell>
          <cell r="D52">
            <v>45</v>
          </cell>
        </row>
        <row r="53">
          <cell r="C53" t="str">
            <v>BSAIS-4D</v>
          </cell>
          <cell r="D53">
            <v>42</v>
          </cell>
        </row>
        <row r="54">
          <cell r="C54" t="str">
            <v>BSAIS-4E</v>
          </cell>
          <cell r="D54">
            <v>30</v>
          </cell>
        </row>
        <row r="55">
          <cell r="C55" t="str">
            <v>BSAIS-4F</v>
          </cell>
          <cell r="D55">
            <v>32</v>
          </cell>
        </row>
        <row r="56">
          <cell r="C56" t="str">
            <v>BSAIS-4G</v>
          </cell>
          <cell r="D56">
            <v>34</v>
          </cell>
        </row>
        <row r="57">
          <cell r="C57" t="str">
            <v>BSMarketing-1A</v>
          </cell>
          <cell r="D57">
            <v>36</v>
          </cell>
        </row>
        <row r="58">
          <cell r="C58" t="str">
            <v>BSMarketing-1B</v>
          </cell>
          <cell r="D58">
            <v>39</v>
          </cell>
        </row>
        <row r="59">
          <cell r="C59" t="str">
            <v>BSMarketing-1C</v>
          </cell>
          <cell r="D59">
            <v>35</v>
          </cell>
        </row>
        <row r="60">
          <cell r="C60" t="str">
            <v>BSMarketing-1D</v>
          </cell>
          <cell r="D60">
            <v>31</v>
          </cell>
        </row>
        <row r="61">
          <cell r="C61" t="str">
            <v>BSMarketing-1E</v>
          </cell>
          <cell r="D61">
            <v>36</v>
          </cell>
        </row>
        <row r="62">
          <cell r="C62" t="str">
            <v>BSMarketing-1F</v>
          </cell>
          <cell r="D62">
            <v>43</v>
          </cell>
        </row>
        <row r="63">
          <cell r="C63" t="str">
            <v>BSMarketing-1G</v>
          </cell>
          <cell r="D63">
            <v>41</v>
          </cell>
        </row>
        <row r="64">
          <cell r="C64" t="str">
            <v>BSMarketing-1H</v>
          </cell>
          <cell r="D64">
            <v>41</v>
          </cell>
        </row>
        <row r="65">
          <cell r="C65" t="str">
            <v>BSMarketing-2A</v>
          </cell>
          <cell r="D65">
            <v>35</v>
          </cell>
        </row>
        <row r="66">
          <cell r="C66" t="str">
            <v>BSMarketing-2B</v>
          </cell>
          <cell r="D66">
            <v>44</v>
          </cell>
        </row>
        <row r="67">
          <cell r="C67" t="str">
            <v>BSMarketing-2C</v>
          </cell>
          <cell r="D67">
            <v>49</v>
          </cell>
        </row>
        <row r="68">
          <cell r="C68" t="str">
            <v>BSMarketing-2D</v>
          </cell>
          <cell r="D68">
            <v>40</v>
          </cell>
        </row>
        <row r="69">
          <cell r="C69" t="str">
            <v>BSMarketing-2E</v>
          </cell>
          <cell r="D69">
            <v>49</v>
          </cell>
        </row>
        <row r="70">
          <cell r="C70" t="str">
            <v>BSMarketing-2F</v>
          </cell>
          <cell r="D70">
            <v>50</v>
          </cell>
        </row>
        <row r="71">
          <cell r="C71" t="str">
            <v>BSMarketing-2G</v>
          </cell>
          <cell r="D71">
            <v>31</v>
          </cell>
        </row>
        <row r="72">
          <cell r="C72" t="str">
            <v>BSMarketing-2H</v>
          </cell>
          <cell r="D72">
            <v>46</v>
          </cell>
        </row>
        <row r="73">
          <cell r="C73" t="str">
            <v>BSMarketing-2I</v>
          </cell>
          <cell r="D73">
            <v>36</v>
          </cell>
        </row>
        <row r="74">
          <cell r="C74" t="str">
            <v>BSMarketing-3A</v>
          </cell>
          <cell r="D74">
            <v>42</v>
          </cell>
        </row>
        <row r="75">
          <cell r="C75" t="str">
            <v>BSMarketing-3B</v>
          </cell>
          <cell r="D75">
            <v>43</v>
          </cell>
        </row>
        <row r="76">
          <cell r="C76" t="str">
            <v>BSMarketing-3C</v>
          </cell>
          <cell r="D76">
            <v>36</v>
          </cell>
        </row>
        <row r="77">
          <cell r="C77" t="str">
            <v>BSMarketing-4A</v>
          </cell>
          <cell r="D77">
            <v>37</v>
          </cell>
        </row>
        <row r="78">
          <cell r="C78" t="str">
            <v>BSMarketing-4B</v>
          </cell>
          <cell r="D78">
            <v>31</v>
          </cell>
        </row>
        <row r="79">
          <cell r="C79" t="str">
            <v>BSMarketing-4C</v>
          </cell>
          <cell r="D79">
            <v>49</v>
          </cell>
        </row>
        <row r="80">
          <cell r="C80" t="str">
            <v>BSMarketing-4D</v>
          </cell>
          <cell r="D80">
            <v>47</v>
          </cell>
        </row>
        <row r="81">
          <cell r="C81" t="str">
            <v>BSMarketing-4E</v>
          </cell>
          <cell r="D81">
            <v>43</v>
          </cell>
        </row>
        <row r="82">
          <cell r="C82" t="str">
            <v>BSMarketing-4F</v>
          </cell>
          <cell r="D82">
            <v>44</v>
          </cell>
        </row>
        <row r="83">
          <cell r="C83" t="str">
            <v>BSMarketing-4G</v>
          </cell>
          <cell r="D83">
            <v>33</v>
          </cell>
        </row>
        <row r="84">
          <cell r="C84" t="str">
            <v>BSMarketing-4H</v>
          </cell>
          <cell r="D84">
            <v>45</v>
          </cell>
        </row>
        <row r="85">
          <cell r="C85" t="str">
            <v>BSMarketing-4I</v>
          </cell>
          <cell r="D85">
            <v>31</v>
          </cell>
        </row>
        <row r="86">
          <cell r="C86" t="str">
            <v>BSE-1A</v>
          </cell>
          <cell r="D86">
            <v>40</v>
          </cell>
        </row>
        <row r="87">
          <cell r="C87" t="str">
            <v>BSE-1B</v>
          </cell>
          <cell r="D87">
            <v>48</v>
          </cell>
        </row>
        <row r="88">
          <cell r="C88" t="str">
            <v>BSE-1C</v>
          </cell>
          <cell r="D88">
            <v>50</v>
          </cell>
        </row>
        <row r="89">
          <cell r="C89" t="str">
            <v>BSE-2A</v>
          </cell>
          <cell r="D89">
            <v>42</v>
          </cell>
        </row>
        <row r="90">
          <cell r="C90" t="str">
            <v>BSE-2B</v>
          </cell>
          <cell r="D90">
            <v>34</v>
          </cell>
        </row>
        <row r="91">
          <cell r="C91" t="str">
            <v>BSE-2C</v>
          </cell>
          <cell r="D91">
            <v>44</v>
          </cell>
        </row>
        <row r="92">
          <cell r="C92" t="str">
            <v>BSE-2D</v>
          </cell>
          <cell r="D92">
            <v>40</v>
          </cell>
        </row>
        <row r="93">
          <cell r="C93" t="str">
            <v>BSE-2E</v>
          </cell>
          <cell r="D93">
            <v>36</v>
          </cell>
        </row>
        <row r="94">
          <cell r="C94" t="str">
            <v>BSE-2F</v>
          </cell>
          <cell r="D94">
            <v>34</v>
          </cell>
        </row>
        <row r="95">
          <cell r="C95" t="str">
            <v>BSE-2G</v>
          </cell>
          <cell r="D95">
            <v>48</v>
          </cell>
        </row>
        <row r="96">
          <cell r="C96" t="str">
            <v>BSE-2H</v>
          </cell>
          <cell r="D96">
            <v>40</v>
          </cell>
        </row>
        <row r="97">
          <cell r="C97" t="str">
            <v>BSE-3A</v>
          </cell>
          <cell r="D97">
            <v>39</v>
          </cell>
        </row>
        <row r="98">
          <cell r="C98" t="str">
            <v>BSE-3B</v>
          </cell>
          <cell r="D98">
            <v>32</v>
          </cell>
        </row>
        <row r="99">
          <cell r="C99" t="str">
            <v>BSE-3C</v>
          </cell>
          <cell r="D99">
            <v>44</v>
          </cell>
        </row>
        <row r="100">
          <cell r="C100" t="str">
            <v>BSE-3D</v>
          </cell>
          <cell r="D100">
            <v>50</v>
          </cell>
        </row>
        <row r="101">
          <cell r="C101" t="str">
            <v>BSE-4A</v>
          </cell>
          <cell r="D101">
            <v>41</v>
          </cell>
        </row>
        <row r="102">
          <cell r="C102" t="str">
            <v>BSE-4B</v>
          </cell>
          <cell r="D102">
            <v>37</v>
          </cell>
        </row>
        <row r="103">
          <cell r="C103" t="str">
            <v>BSE-4C</v>
          </cell>
          <cell r="D103">
            <v>42</v>
          </cell>
        </row>
        <row r="104">
          <cell r="C104" t="str">
            <v>BSE-4D</v>
          </cell>
          <cell r="D104">
            <v>40</v>
          </cell>
        </row>
        <row r="105">
          <cell r="C105" t="str">
            <v>BSE-4E</v>
          </cell>
          <cell r="D105">
            <v>33</v>
          </cell>
        </row>
        <row r="106">
          <cell r="C106" t="str">
            <v>BSE-4F</v>
          </cell>
          <cell r="D106">
            <v>43</v>
          </cell>
        </row>
        <row r="107">
          <cell r="C107" t="str">
            <v>BSE-4G</v>
          </cell>
          <cell r="D107">
            <v>49</v>
          </cell>
        </row>
        <row r="108">
          <cell r="C108" t="str">
            <v>BSE-4H</v>
          </cell>
          <cell r="D108">
            <v>38</v>
          </cell>
        </row>
        <row r="109">
          <cell r="C109" t="str">
            <v>BSPublicAdministration-1A</v>
          </cell>
          <cell r="D109">
            <v>36</v>
          </cell>
        </row>
        <row r="110">
          <cell r="C110" t="str">
            <v>BSPublicAdministration-1B</v>
          </cell>
          <cell r="D110">
            <v>34</v>
          </cell>
        </row>
        <row r="111">
          <cell r="C111" t="str">
            <v>BSPublicAdministration-1C</v>
          </cell>
          <cell r="D111">
            <v>50</v>
          </cell>
        </row>
        <row r="112">
          <cell r="C112" t="str">
            <v>BSPublicAdministration-1D</v>
          </cell>
          <cell r="D112">
            <v>31</v>
          </cell>
        </row>
        <row r="113">
          <cell r="C113" t="str">
            <v>BSPublicAdministration-2A</v>
          </cell>
          <cell r="D113">
            <v>50</v>
          </cell>
        </row>
        <row r="114">
          <cell r="C114" t="str">
            <v>BSPublicAdministration-2B</v>
          </cell>
          <cell r="D114">
            <v>40</v>
          </cell>
        </row>
        <row r="115">
          <cell r="C115" t="str">
            <v>BSPublicAdministration-2C</v>
          </cell>
          <cell r="D115">
            <v>43</v>
          </cell>
        </row>
        <row r="116">
          <cell r="C116" t="str">
            <v>BSPublicAdministration-2D</v>
          </cell>
          <cell r="D116">
            <v>36</v>
          </cell>
        </row>
        <row r="117">
          <cell r="C117" t="str">
            <v>BSPublicAdministration-2E</v>
          </cell>
          <cell r="D117">
            <v>38</v>
          </cell>
        </row>
        <row r="118">
          <cell r="C118" t="str">
            <v>BSPublicAdministration-2F</v>
          </cell>
          <cell r="D118">
            <v>49</v>
          </cell>
        </row>
        <row r="119">
          <cell r="C119" t="str">
            <v>BSPublicAdministration-2G</v>
          </cell>
          <cell r="D119">
            <v>36</v>
          </cell>
        </row>
        <row r="120">
          <cell r="C120" t="str">
            <v>BSPublicAdministration-3A</v>
          </cell>
          <cell r="D120">
            <v>37</v>
          </cell>
        </row>
        <row r="121">
          <cell r="C121" t="str">
            <v>BSPublicAdministration-3B</v>
          </cell>
          <cell r="D121">
            <v>30</v>
          </cell>
        </row>
        <row r="122">
          <cell r="C122" t="str">
            <v>BSPublicAdministration-3C</v>
          </cell>
          <cell r="D122">
            <v>33</v>
          </cell>
        </row>
        <row r="123">
          <cell r="C123" t="str">
            <v>BSPublicAdministration-3D</v>
          </cell>
          <cell r="D123">
            <v>38</v>
          </cell>
        </row>
        <row r="124">
          <cell r="C124" t="str">
            <v>BSPublicAdministration-3E</v>
          </cell>
          <cell r="D124">
            <v>48</v>
          </cell>
        </row>
        <row r="125">
          <cell r="C125" t="str">
            <v>BSPublicAdministration-4A</v>
          </cell>
          <cell r="D125">
            <v>34</v>
          </cell>
        </row>
        <row r="126">
          <cell r="C126" t="str">
            <v>BSPublicAdministration-4B</v>
          </cell>
          <cell r="D126">
            <v>43</v>
          </cell>
        </row>
        <row r="127">
          <cell r="C127" t="str">
            <v>BSPublicAdministration-4C</v>
          </cell>
          <cell r="D127">
            <v>33</v>
          </cell>
        </row>
        <row r="128">
          <cell r="C128" t="str">
            <v>BSPublicAdministration-4D</v>
          </cell>
          <cell r="D128">
            <v>30</v>
          </cell>
        </row>
        <row r="129">
          <cell r="C129" t="str">
            <v>BSPublicAdministration-4E</v>
          </cell>
          <cell r="D129">
            <v>43</v>
          </cell>
        </row>
        <row r="130">
          <cell r="C130" t="str">
            <v>BSPublicAdministration-4F</v>
          </cell>
          <cell r="D130">
            <v>39</v>
          </cell>
        </row>
        <row r="131">
          <cell r="C131" t="str">
            <v>BSPublicAdministration-4G</v>
          </cell>
          <cell r="D131">
            <v>30</v>
          </cell>
        </row>
      </sheetData>
      <sheetData sheetId="4">
        <row r="2">
          <cell r="O2" t="str">
            <v>Law</v>
          </cell>
          <cell r="P2" t="str">
            <v>CAS</v>
          </cell>
        </row>
        <row r="3">
          <cell r="O3" t="str">
            <v>Marketing</v>
          </cell>
          <cell r="P3" t="str">
            <v>CAS</v>
          </cell>
        </row>
        <row r="4">
          <cell r="O4" t="str">
            <v>English</v>
          </cell>
          <cell r="P4" t="str">
            <v>CBS</v>
          </cell>
        </row>
        <row r="5">
          <cell r="O5" t="str">
            <v>Filipino</v>
          </cell>
          <cell r="P5" t="str">
            <v>CBS</v>
          </cell>
        </row>
        <row r="6">
          <cell r="O6" t="str">
            <v>Math</v>
          </cell>
          <cell r="P6" t="str">
            <v>COE</v>
          </cell>
        </row>
        <row r="7">
          <cell r="O7" t="str">
            <v>Programming</v>
          </cell>
          <cell r="P7" t="str">
            <v>COE</v>
          </cell>
        </row>
        <row r="8">
          <cell r="O8" t="str">
            <v>Accounting</v>
          </cell>
          <cell r="P8" t="str">
            <v>COED</v>
          </cell>
        </row>
        <row r="9">
          <cell r="O9" t="str">
            <v>Finance</v>
          </cell>
          <cell r="P9" t="str">
            <v>COED</v>
          </cell>
        </row>
        <row r="10">
          <cell r="O10" t="str">
            <v>Law</v>
          </cell>
          <cell r="P10" t="str">
            <v>CAS</v>
          </cell>
        </row>
        <row r="11">
          <cell r="O11" t="str">
            <v>Marketing</v>
          </cell>
          <cell r="P11" t="str">
            <v>CAS</v>
          </cell>
        </row>
        <row r="12">
          <cell r="O12" t="str">
            <v>English</v>
          </cell>
          <cell r="P12" t="str">
            <v>CBS</v>
          </cell>
        </row>
        <row r="13">
          <cell r="O13" t="str">
            <v>Filipino</v>
          </cell>
          <cell r="P13" t="str">
            <v>CBS</v>
          </cell>
        </row>
        <row r="14">
          <cell r="O14" t="str">
            <v>Math</v>
          </cell>
          <cell r="P14" t="str">
            <v>COE</v>
          </cell>
        </row>
        <row r="15">
          <cell r="O15" t="str">
            <v>Programming</v>
          </cell>
          <cell r="P15" t="str">
            <v>COE</v>
          </cell>
        </row>
        <row r="16">
          <cell r="O16" t="str">
            <v>Accounting</v>
          </cell>
          <cell r="P16" t="str">
            <v>COED</v>
          </cell>
        </row>
        <row r="17">
          <cell r="O17" t="str">
            <v>Finance</v>
          </cell>
          <cell r="P17" t="str">
            <v>COED</v>
          </cell>
        </row>
      </sheetData>
      <sheetData sheetId="5"/>
      <sheetData sheetId="6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CDD3-046D-4DB7-B550-63A015CB4FD5}">
  <dimension ref="A2:N65"/>
  <sheetViews>
    <sheetView topLeftCell="A4" workbookViewId="0">
      <selection activeCell="G47" sqref="G47:G51"/>
    </sheetView>
  </sheetViews>
  <sheetFormatPr defaultRowHeight="14.4" x14ac:dyDescent="0.3"/>
  <cols>
    <col min="1" max="1" width="19.6640625" style="9" customWidth="1"/>
    <col min="2" max="2" width="16" style="9" customWidth="1"/>
    <col min="3" max="4" width="8.88671875" style="9"/>
    <col min="5" max="5" width="16" style="9" bestFit="1" customWidth="1"/>
    <col min="6" max="6" width="15.88671875" style="9" customWidth="1"/>
    <col min="7" max="7" width="8.88671875" style="9"/>
    <col min="8" max="8" width="15.21875" style="9" customWidth="1"/>
    <col min="9" max="16384" width="8.88671875" style="9"/>
  </cols>
  <sheetData>
    <row r="2" spans="1:14" x14ac:dyDescent="0.3">
      <c r="A2" s="9" t="s">
        <v>109</v>
      </c>
      <c r="B2" s="9" t="s">
        <v>75</v>
      </c>
      <c r="C2" s="9" t="s">
        <v>309</v>
      </c>
      <c r="E2" s="9" t="s">
        <v>28</v>
      </c>
      <c r="F2" s="9" t="s">
        <v>76</v>
      </c>
      <c r="G2" s="9" t="s">
        <v>109</v>
      </c>
      <c r="H2" s="9">
        <v>1</v>
      </c>
      <c r="I2" s="7" t="s">
        <v>69</v>
      </c>
      <c r="J2" s="7" t="s">
        <v>300</v>
      </c>
      <c r="K2" s="9" t="s">
        <v>85</v>
      </c>
      <c r="L2" s="9">
        <v>30</v>
      </c>
      <c r="M2" s="9" t="s">
        <v>72</v>
      </c>
      <c r="N2" s="9" t="str">
        <f>[1]Instructors!D80</f>
        <v>Accounting</v>
      </c>
    </row>
    <row r="3" spans="1:14" x14ac:dyDescent="0.3">
      <c r="A3" s="9" t="s">
        <v>110</v>
      </c>
      <c r="B3" s="9" t="s">
        <v>75</v>
      </c>
      <c r="C3" s="9" t="s">
        <v>310</v>
      </c>
      <c r="E3" s="9" t="s">
        <v>35</v>
      </c>
      <c r="F3" s="9" t="s">
        <v>78</v>
      </c>
      <c r="G3" s="9" t="s">
        <v>109</v>
      </c>
      <c r="H3" s="9">
        <v>3</v>
      </c>
      <c r="I3" s="7" t="s">
        <v>71</v>
      </c>
      <c r="J3" s="7" t="s">
        <v>301</v>
      </c>
      <c r="K3" s="9" t="s">
        <v>86</v>
      </c>
      <c r="L3" s="9">
        <v>35</v>
      </c>
      <c r="M3" s="9" t="s">
        <v>72</v>
      </c>
      <c r="N3" s="9" t="s">
        <v>76</v>
      </c>
    </row>
    <row r="4" spans="1:14" x14ac:dyDescent="0.3">
      <c r="A4" s="9" t="s">
        <v>307</v>
      </c>
      <c r="B4" s="9" t="s">
        <v>72</v>
      </c>
      <c r="C4" s="9" t="s">
        <v>311</v>
      </c>
      <c r="E4" s="9" t="s">
        <v>52</v>
      </c>
      <c r="F4" s="9" t="s">
        <v>79</v>
      </c>
      <c r="G4" s="9" t="s">
        <v>109</v>
      </c>
      <c r="H4" s="9">
        <v>1</v>
      </c>
      <c r="I4" s="7" t="s">
        <v>62</v>
      </c>
      <c r="J4" s="7" t="s">
        <v>302</v>
      </c>
      <c r="K4" s="9" t="s">
        <v>87</v>
      </c>
      <c r="L4" s="9">
        <v>45</v>
      </c>
      <c r="M4" s="9" t="s">
        <v>72</v>
      </c>
      <c r="N4" s="9" t="s">
        <v>78</v>
      </c>
    </row>
    <row r="5" spans="1:14" x14ac:dyDescent="0.3">
      <c r="A5" s="9" t="s">
        <v>111</v>
      </c>
      <c r="B5" s="9" t="s">
        <v>73</v>
      </c>
      <c r="C5" s="9" t="s">
        <v>312</v>
      </c>
      <c r="E5" s="9" t="s">
        <v>8</v>
      </c>
      <c r="F5" s="9" t="s">
        <v>313</v>
      </c>
      <c r="G5" s="9" t="s">
        <v>109</v>
      </c>
      <c r="H5" s="9">
        <v>1</v>
      </c>
      <c r="I5" s="7" t="s">
        <v>68</v>
      </c>
      <c r="J5" s="7" t="s">
        <v>303</v>
      </c>
      <c r="K5" s="9" t="s">
        <v>88</v>
      </c>
      <c r="L5" s="9">
        <v>45</v>
      </c>
      <c r="M5" s="9" t="s">
        <v>72</v>
      </c>
      <c r="N5" s="9" t="s">
        <v>80</v>
      </c>
    </row>
    <row r="6" spans="1:14" x14ac:dyDescent="0.3">
      <c r="A6" s="9" t="s">
        <v>308</v>
      </c>
      <c r="B6" s="9" t="s">
        <v>74</v>
      </c>
      <c r="C6" s="9" t="s">
        <v>314</v>
      </c>
      <c r="E6" s="9" t="s">
        <v>49</v>
      </c>
      <c r="F6" s="9" t="s">
        <v>80</v>
      </c>
      <c r="G6" s="9" t="s">
        <v>109</v>
      </c>
      <c r="H6" s="9">
        <v>1</v>
      </c>
      <c r="I6" s="7" t="s">
        <v>70</v>
      </c>
      <c r="J6" s="7" t="s">
        <v>304</v>
      </c>
      <c r="K6" s="9" t="s">
        <v>89</v>
      </c>
      <c r="L6" s="9">
        <v>50</v>
      </c>
      <c r="M6" s="9" t="s">
        <v>72</v>
      </c>
      <c r="N6" s="9" t="s">
        <v>79</v>
      </c>
    </row>
    <row r="7" spans="1:14" x14ac:dyDescent="0.3">
      <c r="C7" s="9" t="s">
        <v>315</v>
      </c>
      <c r="E7" s="9" t="s">
        <v>45</v>
      </c>
      <c r="F7" s="9" t="s">
        <v>82</v>
      </c>
      <c r="G7" s="9" t="s">
        <v>109</v>
      </c>
      <c r="H7" s="9">
        <v>3</v>
      </c>
      <c r="I7" s="7" t="s">
        <v>65</v>
      </c>
      <c r="J7" s="7" t="s">
        <v>305</v>
      </c>
      <c r="K7" s="9" t="s">
        <v>90</v>
      </c>
      <c r="L7" s="9">
        <v>30</v>
      </c>
      <c r="M7" s="9" t="s">
        <v>72</v>
      </c>
      <c r="N7" s="9" t="s">
        <v>82</v>
      </c>
    </row>
    <row r="8" spans="1:14" x14ac:dyDescent="0.3">
      <c r="C8" s="9" t="s">
        <v>316</v>
      </c>
      <c r="E8" s="9" t="s">
        <v>19</v>
      </c>
      <c r="F8" s="9" t="s">
        <v>77</v>
      </c>
      <c r="G8" s="9" t="s">
        <v>109</v>
      </c>
      <c r="H8" s="9">
        <v>3</v>
      </c>
      <c r="I8" s="7" t="s">
        <v>63</v>
      </c>
      <c r="J8" s="7" t="s">
        <v>306</v>
      </c>
      <c r="K8" s="9" t="s">
        <v>91</v>
      </c>
      <c r="L8" s="9">
        <v>35</v>
      </c>
      <c r="M8" s="9" t="s">
        <v>72</v>
      </c>
      <c r="N8" s="9" t="s">
        <v>81</v>
      </c>
    </row>
    <row r="9" spans="1:14" x14ac:dyDescent="0.3">
      <c r="C9" s="9" t="s">
        <v>317</v>
      </c>
      <c r="E9" s="9" t="s">
        <v>40</v>
      </c>
      <c r="F9" s="9" t="s">
        <v>81</v>
      </c>
      <c r="G9" s="9" t="s">
        <v>109</v>
      </c>
      <c r="H9" s="9">
        <v>3</v>
      </c>
      <c r="I9" s="7" t="s">
        <v>66</v>
      </c>
      <c r="J9" s="7"/>
      <c r="K9" s="9" t="s">
        <v>92</v>
      </c>
      <c r="L9" s="9">
        <v>45</v>
      </c>
      <c r="M9" s="9" t="s">
        <v>72</v>
      </c>
      <c r="N9" s="9" t="s">
        <v>313</v>
      </c>
    </row>
    <row r="10" spans="1:14" x14ac:dyDescent="0.3">
      <c r="E10" s="9" t="s">
        <v>7</v>
      </c>
      <c r="F10" s="9" t="s">
        <v>76</v>
      </c>
      <c r="G10" s="9" t="s">
        <v>110</v>
      </c>
      <c r="H10" s="9">
        <v>2</v>
      </c>
      <c r="I10" s="7" t="s">
        <v>61</v>
      </c>
      <c r="J10" s="7"/>
      <c r="K10" s="9" t="s">
        <v>93</v>
      </c>
      <c r="L10" s="9">
        <v>45</v>
      </c>
      <c r="M10" s="9" t="s">
        <v>72</v>
      </c>
    </row>
    <row r="11" spans="1:14" x14ac:dyDescent="0.3">
      <c r="E11" s="9" t="s">
        <v>53</v>
      </c>
      <c r="F11" s="9" t="s">
        <v>78</v>
      </c>
      <c r="G11" s="9" t="s">
        <v>110</v>
      </c>
      <c r="H11" s="9">
        <v>4</v>
      </c>
      <c r="I11" s="7" t="s">
        <v>64</v>
      </c>
      <c r="J11" s="7"/>
      <c r="K11" s="9" t="s">
        <v>94</v>
      </c>
      <c r="L11" s="9">
        <v>50</v>
      </c>
      <c r="M11" s="9" t="s">
        <v>72</v>
      </c>
    </row>
    <row r="12" spans="1:14" x14ac:dyDescent="0.3">
      <c r="E12" s="9" t="s">
        <v>30</v>
      </c>
      <c r="F12" s="9" t="s">
        <v>79</v>
      </c>
      <c r="G12" s="9" t="s">
        <v>110</v>
      </c>
      <c r="H12" s="9">
        <v>2</v>
      </c>
      <c r="I12" s="7" t="s">
        <v>67</v>
      </c>
      <c r="J12" s="7"/>
      <c r="K12" s="9" t="s">
        <v>95</v>
      </c>
      <c r="L12" s="9">
        <v>30</v>
      </c>
      <c r="M12" s="9" t="s">
        <v>75</v>
      </c>
    </row>
    <row r="13" spans="1:14" x14ac:dyDescent="0.3">
      <c r="E13" s="9" t="s">
        <v>24</v>
      </c>
      <c r="F13" s="9" t="s">
        <v>313</v>
      </c>
      <c r="G13" s="9" t="s">
        <v>110</v>
      </c>
      <c r="H13" s="9">
        <v>2</v>
      </c>
      <c r="I13" s="7"/>
      <c r="K13" s="9" t="s">
        <v>96</v>
      </c>
      <c r="L13" s="9">
        <v>35</v>
      </c>
      <c r="M13" s="9" t="s">
        <v>75</v>
      </c>
    </row>
    <row r="14" spans="1:14" x14ac:dyDescent="0.3">
      <c r="E14" s="9" t="s">
        <v>50</v>
      </c>
      <c r="F14" s="9" t="s">
        <v>80</v>
      </c>
      <c r="G14" s="9" t="s">
        <v>110</v>
      </c>
      <c r="H14" s="9">
        <v>2</v>
      </c>
      <c r="I14" s="7"/>
      <c r="K14" s="9" t="s">
        <v>97</v>
      </c>
      <c r="L14" s="9">
        <v>45</v>
      </c>
      <c r="M14" s="9" t="s">
        <v>75</v>
      </c>
    </row>
    <row r="15" spans="1:14" x14ac:dyDescent="0.3">
      <c r="E15" s="9" t="s">
        <v>21</v>
      </c>
      <c r="F15" s="9" t="s">
        <v>82</v>
      </c>
      <c r="G15" s="9" t="s">
        <v>110</v>
      </c>
      <c r="H15" s="9">
        <v>4</v>
      </c>
      <c r="I15" s="7"/>
      <c r="K15" s="9" t="s">
        <v>98</v>
      </c>
      <c r="L15" s="9">
        <v>45</v>
      </c>
      <c r="M15" s="9" t="s">
        <v>75</v>
      </c>
    </row>
    <row r="16" spans="1:14" x14ac:dyDescent="0.3">
      <c r="E16" s="9" t="s">
        <v>34</v>
      </c>
      <c r="F16" s="9" t="s">
        <v>77</v>
      </c>
      <c r="G16" s="9" t="s">
        <v>110</v>
      </c>
      <c r="H16" s="9">
        <v>4</v>
      </c>
      <c r="I16" s="7"/>
      <c r="K16" s="9" t="s">
        <v>99</v>
      </c>
      <c r="L16" s="9">
        <v>50</v>
      </c>
      <c r="M16" s="9" t="s">
        <v>75</v>
      </c>
    </row>
    <row r="17" spans="5:13" x14ac:dyDescent="0.3">
      <c r="E17" s="9" t="s">
        <v>25</v>
      </c>
      <c r="F17" s="9" t="s">
        <v>81</v>
      </c>
      <c r="G17" s="9" t="s">
        <v>110</v>
      </c>
      <c r="H17" s="9">
        <v>4</v>
      </c>
      <c r="I17" s="7"/>
      <c r="K17" s="9" t="s">
        <v>318</v>
      </c>
      <c r="L17" s="9">
        <v>30</v>
      </c>
      <c r="M17" s="9" t="s">
        <v>73</v>
      </c>
    </row>
    <row r="18" spans="5:13" x14ac:dyDescent="0.3">
      <c r="E18" s="9" t="s">
        <v>14</v>
      </c>
      <c r="F18" s="9" t="s">
        <v>76</v>
      </c>
      <c r="G18" s="9" t="s">
        <v>307</v>
      </c>
      <c r="H18" s="9">
        <v>1</v>
      </c>
      <c r="I18" s="7"/>
      <c r="K18" s="9" t="s">
        <v>319</v>
      </c>
      <c r="L18" s="9">
        <v>35</v>
      </c>
      <c r="M18" s="9" t="s">
        <v>73</v>
      </c>
    </row>
    <row r="19" spans="5:13" x14ac:dyDescent="0.3">
      <c r="E19" s="9" t="s">
        <v>47</v>
      </c>
      <c r="F19" s="9" t="s">
        <v>78</v>
      </c>
      <c r="G19" s="9" t="s">
        <v>307</v>
      </c>
      <c r="H19" s="9">
        <v>3</v>
      </c>
      <c r="I19" s="7"/>
      <c r="K19" s="9" t="s">
        <v>320</v>
      </c>
      <c r="L19" s="9">
        <v>45</v>
      </c>
      <c r="M19" s="9" t="s">
        <v>73</v>
      </c>
    </row>
    <row r="20" spans="5:13" x14ac:dyDescent="0.3">
      <c r="E20" s="9" t="s">
        <v>4</v>
      </c>
      <c r="F20" s="9" t="s">
        <v>79</v>
      </c>
      <c r="G20" s="9" t="s">
        <v>307</v>
      </c>
      <c r="H20" s="9">
        <v>1</v>
      </c>
      <c r="I20" s="7"/>
      <c r="K20" s="9" t="s">
        <v>321</v>
      </c>
      <c r="L20" s="9">
        <v>45</v>
      </c>
      <c r="M20" s="9" t="s">
        <v>73</v>
      </c>
    </row>
    <row r="21" spans="5:13" x14ac:dyDescent="0.3">
      <c r="E21" s="9" t="s">
        <v>43</v>
      </c>
      <c r="F21" s="9" t="s">
        <v>313</v>
      </c>
      <c r="G21" s="9" t="s">
        <v>307</v>
      </c>
      <c r="H21" s="9">
        <v>1</v>
      </c>
      <c r="I21" s="7"/>
      <c r="K21" s="9" t="s">
        <v>322</v>
      </c>
      <c r="L21" s="9">
        <v>50</v>
      </c>
      <c r="M21" s="9" t="s">
        <v>73</v>
      </c>
    </row>
    <row r="22" spans="5:13" x14ac:dyDescent="0.3">
      <c r="E22" s="9" t="s">
        <v>12</v>
      </c>
      <c r="F22" s="9" t="s">
        <v>80</v>
      </c>
      <c r="G22" s="9" t="s">
        <v>307</v>
      </c>
      <c r="H22" s="9">
        <v>1</v>
      </c>
      <c r="I22" s="7"/>
      <c r="K22" s="9" t="s">
        <v>100</v>
      </c>
      <c r="L22" s="9">
        <v>30</v>
      </c>
      <c r="M22" s="9" t="s">
        <v>74</v>
      </c>
    </row>
    <row r="23" spans="5:13" x14ac:dyDescent="0.3">
      <c r="E23" s="9" t="s">
        <v>16</v>
      </c>
      <c r="F23" s="9" t="s">
        <v>82</v>
      </c>
      <c r="G23" s="9" t="s">
        <v>307</v>
      </c>
      <c r="H23" s="9">
        <v>3</v>
      </c>
      <c r="I23" s="7"/>
      <c r="K23" s="9" t="s">
        <v>101</v>
      </c>
      <c r="L23" s="9">
        <v>35</v>
      </c>
      <c r="M23" s="9" t="s">
        <v>74</v>
      </c>
    </row>
    <row r="24" spans="5:13" x14ac:dyDescent="0.3">
      <c r="E24" s="9" t="s">
        <v>27</v>
      </c>
      <c r="F24" s="9" t="s">
        <v>77</v>
      </c>
      <c r="G24" s="9" t="s">
        <v>307</v>
      </c>
      <c r="H24" s="9">
        <v>3</v>
      </c>
      <c r="I24" s="7"/>
      <c r="K24" s="9" t="s">
        <v>102</v>
      </c>
      <c r="L24" s="9">
        <v>45</v>
      </c>
      <c r="M24" s="9" t="s">
        <v>74</v>
      </c>
    </row>
    <row r="25" spans="5:13" x14ac:dyDescent="0.3">
      <c r="E25" s="9" t="s">
        <v>32</v>
      </c>
      <c r="F25" s="9" t="s">
        <v>81</v>
      </c>
      <c r="G25" s="9" t="s">
        <v>307</v>
      </c>
      <c r="H25" s="9">
        <v>3</v>
      </c>
      <c r="I25" s="7"/>
      <c r="K25" s="9" t="s">
        <v>103</v>
      </c>
      <c r="L25" s="9">
        <v>45</v>
      </c>
      <c r="M25" s="9" t="s">
        <v>74</v>
      </c>
    </row>
    <row r="26" spans="5:13" x14ac:dyDescent="0.3">
      <c r="E26" s="9" t="s">
        <v>39</v>
      </c>
      <c r="F26" s="9" t="s">
        <v>76</v>
      </c>
      <c r="G26" s="9" t="s">
        <v>111</v>
      </c>
      <c r="H26" s="9">
        <v>2</v>
      </c>
      <c r="I26" s="7"/>
      <c r="K26" s="9" t="s">
        <v>104</v>
      </c>
      <c r="L26" s="9">
        <v>50</v>
      </c>
      <c r="M26" s="9" t="s">
        <v>74</v>
      </c>
    </row>
    <row r="27" spans="5:13" x14ac:dyDescent="0.3">
      <c r="E27" s="9" t="s">
        <v>10</v>
      </c>
      <c r="F27" s="9" t="s">
        <v>78</v>
      </c>
      <c r="G27" s="9" t="s">
        <v>111</v>
      </c>
      <c r="H27" s="9">
        <v>4</v>
      </c>
      <c r="I27" s="7"/>
    </row>
    <row r="28" spans="5:13" x14ac:dyDescent="0.3">
      <c r="E28" s="9" t="s">
        <v>11</v>
      </c>
      <c r="F28" s="9" t="s">
        <v>79</v>
      </c>
      <c r="G28" s="9" t="s">
        <v>111</v>
      </c>
      <c r="H28" s="9">
        <v>2</v>
      </c>
      <c r="I28" s="7"/>
    </row>
    <row r="29" spans="5:13" x14ac:dyDescent="0.3">
      <c r="E29" s="9" t="s">
        <v>18</v>
      </c>
      <c r="F29" s="9" t="s">
        <v>313</v>
      </c>
      <c r="G29" s="9" t="s">
        <v>111</v>
      </c>
      <c r="H29" s="9">
        <v>2</v>
      </c>
      <c r="I29" s="7"/>
    </row>
    <row r="30" spans="5:13" x14ac:dyDescent="0.3">
      <c r="E30" s="9" t="s">
        <v>20</v>
      </c>
      <c r="F30" s="9" t="s">
        <v>80</v>
      </c>
      <c r="G30" s="9" t="s">
        <v>111</v>
      </c>
      <c r="H30" s="9">
        <v>2</v>
      </c>
      <c r="I30" s="7"/>
    </row>
    <row r="31" spans="5:13" x14ac:dyDescent="0.3">
      <c r="E31" s="9" t="s">
        <v>41</v>
      </c>
      <c r="F31" s="9" t="s">
        <v>82</v>
      </c>
      <c r="G31" s="9" t="s">
        <v>111</v>
      </c>
      <c r="H31" s="9">
        <v>4</v>
      </c>
      <c r="I31" s="7"/>
    </row>
    <row r="32" spans="5:13" x14ac:dyDescent="0.3">
      <c r="E32" s="9" t="s">
        <v>22</v>
      </c>
      <c r="F32" s="9" t="s">
        <v>77</v>
      </c>
      <c r="G32" s="9" t="s">
        <v>111</v>
      </c>
      <c r="H32" s="9">
        <v>4</v>
      </c>
      <c r="I32" s="7"/>
    </row>
    <row r="33" spans="5:9" x14ac:dyDescent="0.3">
      <c r="E33" s="9" t="s">
        <v>46</v>
      </c>
      <c r="F33" s="9" t="s">
        <v>81</v>
      </c>
      <c r="G33" s="9" t="s">
        <v>111</v>
      </c>
      <c r="H33" s="9">
        <v>4</v>
      </c>
      <c r="I33" s="7"/>
    </row>
    <row r="34" spans="5:9" x14ac:dyDescent="0.3">
      <c r="E34" s="9" t="s">
        <v>26</v>
      </c>
      <c r="F34" s="9" t="s">
        <v>76</v>
      </c>
      <c r="G34" s="9" t="s">
        <v>308</v>
      </c>
      <c r="H34" s="9">
        <v>1</v>
      </c>
      <c r="I34" s="7"/>
    </row>
    <row r="35" spans="5:9" x14ac:dyDescent="0.3">
      <c r="E35" s="9" t="s">
        <v>51</v>
      </c>
      <c r="F35" s="9" t="s">
        <v>78</v>
      </c>
      <c r="G35" s="9" t="s">
        <v>308</v>
      </c>
      <c r="H35" s="9">
        <v>3</v>
      </c>
      <c r="I35" s="7"/>
    </row>
    <row r="36" spans="5:9" x14ac:dyDescent="0.3">
      <c r="E36" s="9" t="s">
        <v>15</v>
      </c>
      <c r="F36" s="9" t="s">
        <v>79</v>
      </c>
      <c r="G36" s="9" t="s">
        <v>308</v>
      </c>
      <c r="H36" s="9">
        <v>1</v>
      </c>
      <c r="I36" s="7"/>
    </row>
    <row r="37" spans="5:9" x14ac:dyDescent="0.3">
      <c r="E37" s="9" t="s">
        <v>5</v>
      </c>
      <c r="F37" s="9" t="s">
        <v>313</v>
      </c>
      <c r="G37" s="9" t="s">
        <v>308</v>
      </c>
      <c r="H37" s="9">
        <v>1</v>
      </c>
      <c r="I37" s="7"/>
    </row>
    <row r="38" spans="5:9" x14ac:dyDescent="0.3">
      <c r="E38" s="9" t="s">
        <v>9</v>
      </c>
      <c r="F38" s="9" t="s">
        <v>80</v>
      </c>
      <c r="G38" s="9" t="s">
        <v>308</v>
      </c>
      <c r="H38" s="9">
        <v>1</v>
      </c>
      <c r="I38" s="7"/>
    </row>
    <row r="39" spans="5:9" x14ac:dyDescent="0.3">
      <c r="E39" s="9" t="s">
        <v>31</v>
      </c>
      <c r="F39" s="9" t="s">
        <v>82</v>
      </c>
      <c r="G39" s="9" t="s">
        <v>308</v>
      </c>
      <c r="H39" s="9">
        <v>3</v>
      </c>
      <c r="I39" s="7"/>
    </row>
    <row r="40" spans="5:9" x14ac:dyDescent="0.3">
      <c r="E40" s="9" t="s">
        <v>36</v>
      </c>
      <c r="F40" s="9" t="s">
        <v>77</v>
      </c>
      <c r="G40" s="9" t="s">
        <v>308</v>
      </c>
      <c r="H40" s="9">
        <v>3</v>
      </c>
      <c r="I40" s="7"/>
    </row>
    <row r="41" spans="5:9" x14ac:dyDescent="0.3">
      <c r="E41" s="9" t="s">
        <v>17</v>
      </c>
      <c r="F41" s="9" t="s">
        <v>81</v>
      </c>
      <c r="G41" s="9" t="s">
        <v>308</v>
      </c>
      <c r="H41" s="9">
        <v>3</v>
      </c>
      <c r="I41" s="7"/>
    </row>
    <row r="42" spans="5:9" x14ac:dyDescent="0.3">
      <c r="E42" s="9" t="s">
        <v>6</v>
      </c>
      <c r="F42" s="9" t="s">
        <v>76</v>
      </c>
      <c r="G42" s="9" t="s">
        <v>109</v>
      </c>
      <c r="H42" s="9">
        <v>2</v>
      </c>
      <c r="I42" s="7"/>
    </row>
    <row r="43" spans="5:9" x14ac:dyDescent="0.3">
      <c r="E43" s="9" t="s">
        <v>23</v>
      </c>
      <c r="F43" s="9" t="s">
        <v>78</v>
      </c>
      <c r="G43" s="9" t="s">
        <v>110</v>
      </c>
      <c r="H43" s="9">
        <v>4</v>
      </c>
      <c r="I43" s="7"/>
    </row>
    <row r="44" spans="5:9" x14ac:dyDescent="0.3">
      <c r="E44" s="9" t="s">
        <v>33</v>
      </c>
      <c r="F44" s="9" t="s">
        <v>79</v>
      </c>
      <c r="G44" s="9" t="s">
        <v>307</v>
      </c>
      <c r="H44" s="9">
        <v>2</v>
      </c>
      <c r="I44" s="7"/>
    </row>
    <row r="45" spans="5:9" x14ac:dyDescent="0.3">
      <c r="E45" s="9" t="s">
        <v>42</v>
      </c>
      <c r="F45" s="9" t="s">
        <v>313</v>
      </c>
      <c r="G45" s="9" t="s">
        <v>111</v>
      </c>
      <c r="H45" s="9">
        <v>2</v>
      </c>
      <c r="I45" s="7"/>
    </row>
    <row r="46" spans="5:9" x14ac:dyDescent="0.3">
      <c r="E46" s="9" t="s">
        <v>37</v>
      </c>
      <c r="F46" s="9" t="s">
        <v>80</v>
      </c>
      <c r="G46" s="9" t="s">
        <v>308</v>
      </c>
      <c r="H46" s="9">
        <v>2</v>
      </c>
      <c r="I46" s="7"/>
    </row>
    <row r="47" spans="5:9" x14ac:dyDescent="0.3">
      <c r="E47" s="9" t="s">
        <v>13</v>
      </c>
      <c r="F47" s="9" t="s">
        <v>82</v>
      </c>
      <c r="G47" s="9" t="s">
        <v>109</v>
      </c>
      <c r="H47" s="9">
        <v>4</v>
      </c>
      <c r="I47" s="7"/>
    </row>
    <row r="48" spans="5:9" x14ac:dyDescent="0.3">
      <c r="E48" s="9" t="s">
        <v>48</v>
      </c>
      <c r="F48" s="9" t="s">
        <v>77</v>
      </c>
      <c r="G48" s="9" t="s">
        <v>110</v>
      </c>
      <c r="H48" s="9">
        <v>4</v>
      </c>
      <c r="I48" s="7"/>
    </row>
    <row r="49" spans="5:9" x14ac:dyDescent="0.3">
      <c r="E49" s="9" t="s">
        <v>44</v>
      </c>
      <c r="F49" s="9" t="s">
        <v>81</v>
      </c>
      <c r="G49" s="9" t="s">
        <v>307</v>
      </c>
      <c r="H49" s="9">
        <v>4</v>
      </c>
      <c r="I49" s="7"/>
    </row>
    <row r="50" spans="5:9" x14ac:dyDescent="0.3">
      <c r="E50" s="9" t="s">
        <v>29</v>
      </c>
      <c r="F50" s="9" t="s">
        <v>76</v>
      </c>
      <c r="G50" s="9" t="s">
        <v>111</v>
      </c>
      <c r="H50" s="9">
        <v>1</v>
      </c>
      <c r="I50" s="7"/>
    </row>
    <row r="51" spans="5:9" x14ac:dyDescent="0.3">
      <c r="E51" s="9" t="s">
        <v>38</v>
      </c>
      <c r="F51" s="9" t="s">
        <v>78</v>
      </c>
      <c r="G51" s="9" t="s">
        <v>308</v>
      </c>
      <c r="H51" s="9">
        <v>3</v>
      </c>
      <c r="I51" s="7"/>
    </row>
    <row r="52" spans="5:9" x14ac:dyDescent="0.3">
      <c r="E52" s="9" t="s">
        <v>323</v>
      </c>
      <c r="F52" s="9" t="s">
        <v>79</v>
      </c>
      <c r="H52" s="9">
        <v>1</v>
      </c>
      <c r="I52" s="7"/>
    </row>
    <row r="53" spans="5:9" x14ac:dyDescent="0.3">
      <c r="F53" s="9" t="s">
        <v>313</v>
      </c>
      <c r="H53" s="9">
        <v>1</v>
      </c>
    </row>
    <row r="54" spans="5:9" x14ac:dyDescent="0.3">
      <c r="F54" s="9" t="s">
        <v>80</v>
      </c>
      <c r="H54" s="9">
        <v>1</v>
      </c>
    </row>
    <row r="55" spans="5:9" x14ac:dyDescent="0.3">
      <c r="F55" s="9" t="s">
        <v>82</v>
      </c>
      <c r="H55" s="9">
        <v>3</v>
      </c>
    </row>
    <row r="56" spans="5:9" x14ac:dyDescent="0.3">
      <c r="F56" s="9" t="s">
        <v>77</v>
      </c>
      <c r="H56" s="9">
        <v>3</v>
      </c>
    </row>
    <row r="57" spans="5:9" x14ac:dyDescent="0.3">
      <c r="F57" s="9" t="s">
        <v>81</v>
      </c>
      <c r="H57" s="9">
        <v>3</v>
      </c>
    </row>
    <row r="58" spans="5:9" x14ac:dyDescent="0.3">
      <c r="H58" s="9">
        <v>2</v>
      </c>
    </row>
    <row r="59" spans="5:9" x14ac:dyDescent="0.3">
      <c r="H59" s="9">
        <v>4</v>
      </c>
    </row>
    <row r="60" spans="5:9" x14ac:dyDescent="0.3">
      <c r="H60" s="9">
        <v>2</v>
      </c>
    </row>
    <row r="61" spans="5:9" x14ac:dyDescent="0.3">
      <c r="H61" s="9">
        <v>2</v>
      </c>
    </row>
    <row r="62" spans="5:9" x14ac:dyDescent="0.3">
      <c r="H62" s="9">
        <v>2</v>
      </c>
    </row>
    <row r="63" spans="5:9" x14ac:dyDescent="0.3">
      <c r="H63" s="9">
        <v>4</v>
      </c>
    </row>
    <row r="64" spans="5:9" x14ac:dyDescent="0.3">
      <c r="H64" s="9">
        <v>4</v>
      </c>
    </row>
    <row r="65" spans="8:8" x14ac:dyDescent="0.3">
      <c r="H65" s="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84CB-6B1B-496B-B5D0-3B84C670A757}">
  <sheetPr filterMode="1"/>
  <dimension ref="B1:L84"/>
  <sheetViews>
    <sheetView workbookViewId="0">
      <selection activeCell="L3" sqref="L3:L17"/>
    </sheetView>
  </sheetViews>
  <sheetFormatPr defaultColWidth="8.77734375" defaultRowHeight="14.4" x14ac:dyDescent="0.3"/>
  <cols>
    <col min="2" max="2" width="23.33203125" customWidth="1"/>
    <col min="3" max="3" width="12.44140625" customWidth="1"/>
    <col min="4" max="4" width="20.6640625" bestFit="1" customWidth="1"/>
    <col min="5" max="5" width="8.109375" style="5" bestFit="1" customWidth="1"/>
    <col min="6" max="6" width="6.44140625" style="5" customWidth="1"/>
    <col min="7" max="7" width="22.33203125" customWidth="1"/>
    <col min="8" max="8" width="8.77734375" style="5"/>
    <col min="9" max="9" width="22.44140625" bestFit="1" customWidth="1"/>
    <col min="10" max="10" width="12.109375" bestFit="1" customWidth="1"/>
    <col min="11" max="11" width="12.109375" customWidth="1"/>
  </cols>
  <sheetData>
    <row r="1" spans="2:12" s="14" customFormat="1" x14ac:dyDescent="0.3">
      <c r="B1" s="11" t="s">
        <v>243</v>
      </c>
      <c r="C1" s="11" t="s">
        <v>242</v>
      </c>
      <c r="D1" s="11" t="s">
        <v>244</v>
      </c>
      <c r="E1" s="11" t="s">
        <v>330</v>
      </c>
      <c r="F1" s="11"/>
      <c r="G1" s="11" t="s">
        <v>330</v>
      </c>
      <c r="H1" s="12" t="s">
        <v>299</v>
      </c>
      <c r="I1" s="11" t="s">
        <v>243</v>
      </c>
      <c r="J1" s="11" t="s">
        <v>242</v>
      </c>
      <c r="K1" s="11" t="s">
        <v>330</v>
      </c>
    </row>
    <row r="2" spans="2:12" hidden="1" x14ac:dyDescent="0.3">
      <c r="B2" t="s">
        <v>283</v>
      </c>
      <c r="C2" t="s">
        <v>263</v>
      </c>
      <c r="D2" t="s">
        <v>77</v>
      </c>
      <c r="E2" s="5" t="str" cm="1">
        <f t="array" ref="E2">_xlfn.XLOOKUP(D2,[2]list!$O:$O,[2]list!P:P)</f>
        <v>COED</v>
      </c>
      <c r="G2" s="5" t="s">
        <v>109</v>
      </c>
      <c r="H2" s="5">
        <v>4</v>
      </c>
      <c r="I2" t="s">
        <v>281</v>
      </c>
      <c r="J2" t="str">
        <f>VLOOKUP(I2,B:E,2,FALSE)</f>
        <v>MANA282</v>
      </c>
      <c r="K2" t="str">
        <f>VLOOKUP(J2,C:F,2,FALSE)</f>
        <v>Accounting</v>
      </c>
      <c r="L2" t="str">
        <f>VLOOKUP(K2,D:G,2,FALSE)</f>
        <v>COED</v>
      </c>
    </row>
    <row r="3" spans="2:12" x14ac:dyDescent="0.3">
      <c r="B3" t="s">
        <v>281</v>
      </c>
      <c r="C3" t="s">
        <v>261</v>
      </c>
      <c r="D3" t="s">
        <v>77</v>
      </c>
      <c r="E3" s="5" t="str" cm="1">
        <f t="array" ref="E3">_xlfn.XLOOKUP(D3,[2]list!$O:$O,[2]list!P:P)</f>
        <v>COED</v>
      </c>
      <c r="G3" s="5" t="s">
        <v>109</v>
      </c>
      <c r="H3" s="5">
        <v>1</v>
      </c>
      <c r="I3" t="s">
        <v>331</v>
      </c>
      <c r="J3" t="str">
        <f t="shared" ref="J3:K66" si="0">VLOOKUP(I3,B:E,2,FALSE)</f>
        <v>ENGL172</v>
      </c>
      <c r="K3" t="str">
        <f t="shared" si="0"/>
        <v>English</v>
      </c>
      <c r="L3" t="str">
        <f t="shared" ref="L3:L66" si="1">VLOOKUP(K3,D:G,2,FALSE)</f>
        <v>CBS</v>
      </c>
    </row>
    <row r="4" spans="2:12" x14ac:dyDescent="0.3">
      <c r="B4" t="s">
        <v>331</v>
      </c>
      <c r="C4" t="s">
        <v>250</v>
      </c>
      <c r="D4" t="s">
        <v>79</v>
      </c>
      <c r="E4" s="5" t="str" cm="1">
        <f t="array" ref="E4">_xlfn.XLOOKUP(D4,[2]list!$O:$O,[2]list!P:P)</f>
        <v>CBS</v>
      </c>
      <c r="G4" s="5" t="s">
        <v>109</v>
      </c>
      <c r="H4" s="5">
        <v>2</v>
      </c>
      <c r="I4" t="s">
        <v>332</v>
      </c>
      <c r="J4" t="str">
        <f t="shared" si="0"/>
        <v>ENGL173</v>
      </c>
      <c r="K4" t="str">
        <f t="shared" si="0"/>
        <v>English</v>
      </c>
      <c r="L4" t="str">
        <f t="shared" si="1"/>
        <v>CBS</v>
      </c>
    </row>
    <row r="5" spans="2:12" x14ac:dyDescent="0.3">
      <c r="B5" t="s">
        <v>332</v>
      </c>
      <c r="C5" t="s">
        <v>339</v>
      </c>
      <c r="D5" t="s">
        <v>79</v>
      </c>
      <c r="E5" s="5" t="str" cm="1">
        <f t="array" ref="E5">_xlfn.XLOOKUP(D5,[2]list!$O:$O,[2]list!P:P)</f>
        <v>CBS</v>
      </c>
      <c r="G5" s="5" t="s">
        <v>109</v>
      </c>
      <c r="H5" s="5">
        <v>1</v>
      </c>
      <c r="I5" t="s">
        <v>277</v>
      </c>
      <c r="J5" t="str">
        <f t="shared" si="0"/>
        <v>ENGL173</v>
      </c>
      <c r="K5" t="str">
        <f t="shared" si="0"/>
        <v>English</v>
      </c>
      <c r="L5" t="str">
        <f t="shared" si="1"/>
        <v>CBS</v>
      </c>
    </row>
    <row r="6" spans="2:12" x14ac:dyDescent="0.3">
      <c r="B6" t="s">
        <v>277</v>
      </c>
      <c r="C6" t="s">
        <v>339</v>
      </c>
      <c r="D6" t="s">
        <v>313</v>
      </c>
      <c r="E6" s="5" t="str" cm="1">
        <f t="array" ref="E6">_xlfn.XLOOKUP(D6,[2]list!$O:$O,[2]list!P:P)</f>
        <v>CBS</v>
      </c>
      <c r="G6" s="5" t="s">
        <v>109</v>
      </c>
      <c r="H6" s="5">
        <v>2</v>
      </c>
      <c r="I6" t="s">
        <v>333</v>
      </c>
      <c r="J6" t="str">
        <f t="shared" si="0"/>
        <v>FILI303</v>
      </c>
      <c r="K6" t="str">
        <f t="shared" si="0"/>
        <v>Filipino</v>
      </c>
      <c r="L6" t="str">
        <f t="shared" si="1"/>
        <v>CBS</v>
      </c>
    </row>
    <row r="7" spans="2:12" hidden="1" x14ac:dyDescent="0.3">
      <c r="B7" t="s">
        <v>333</v>
      </c>
      <c r="C7" t="s">
        <v>257</v>
      </c>
      <c r="D7" t="s">
        <v>313</v>
      </c>
      <c r="E7" s="5" t="str" cm="1">
        <f t="array" ref="E7">_xlfn.XLOOKUP(D7,[2]list!$O:$O,[2]list!P:P)</f>
        <v>CBS</v>
      </c>
      <c r="G7" s="5" t="s">
        <v>109</v>
      </c>
      <c r="H7" s="5">
        <v>3</v>
      </c>
      <c r="I7" t="s">
        <v>267</v>
      </c>
      <c r="J7" t="str">
        <f t="shared" si="0"/>
        <v>FINA281</v>
      </c>
      <c r="K7" t="str">
        <f t="shared" si="0"/>
        <v>Finance</v>
      </c>
      <c r="L7" t="str">
        <f t="shared" si="1"/>
        <v>COED</v>
      </c>
    </row>
    <row r="8" spans="2:12" hidden="1" x14ac:dyDescent="0.3">
      <c r="B8" t="s">
        <v>267</v>
      </c>
      <c r="C8" t="s">
        <v>247</v>
      </c>
      <c r="D8" t="s">
        <v>81</v>
      </c>
      <c r="E8" s="5" t="str" cm="1">
        <f t="array" ref="E8">_xlfn.XLOOKUP(D8,[2]list!$O:$O,[2]list!P:P)</f>
        <v>COED</v>
      </c>
      <c r="G8" s="5" t="s">
        <v>109</v>
      </c>
      <c r="H8" s="5">
        <v>4</v>
      </c>
      <c r="I8" t="s">
        <v>273</v>
      </c>
      <c r="J8" t="str">
        <f t="shared" si="0"/>
        <v>TAXA429</v>
      </c>
      <c r="K8" t="str">
        <f t="shared" si="0"/>
        <v>Finance</v>
      </c>
      <c r="L8" t="str">
        <f t="shared" si="1"/>
        <v>COED</v>
      </c>
    </row>
    <row r="9" spans="2:12" hidden="1" x14ac:dyDescent="0.3">
      <c r="B9" t="s">
        <v>273</v>
      </c>
      <c r="C9" t="s">
        <v>253</v>
      </c>
      <c r="D9" t="s">
        <v>81</v>
      </c>
      <c r="E9" s="5" t="str" cm="1">
        <f t="array" ref="E9">_xlfn.XLOOKUP(D9,[2]list!$O:$O,[2]list!P:P)</f>
        <v>COED</v>
      </c>
      <c r="G9" s="5" t="s">
        <v>109</v>
      </c>
      <c r="H9" s="5">
        <v>4</v>
      </c>
      <c r="I9" t="s">
        <v>274</v>
      </c>
      <c r="J9" t="str">
        <f t="shared" si="0"/>
        <v>AUDI287</v>
      </c>
      <c r="K9" t="str">
        <f t="shared" si="0"/>
        <v>Finance</v>
      </c>
      <c r="L9" t="str">
        <f t="shared" si="1"/>
        <v>COED</v>
      </c>
    </row>
    <row r="10" spans="2:12" hidden="1" x14ac:dyDescent="0.3">
      <c r="B10" t="s">
        <v>274</v>
      </c>
      <c r="C10" t="s">
        <v>254</v>
      </c>
      <c r="D10" t="s">
        <v>81</v>
      </c>
      <c r="E10" s="5" t="str" cm="1">
        <f t="array" ref="E10">_xlfn.XLOOKUP(D10,[2]list!$O:$O,[2]list!P:P)</f>
        <v>COED</v>
      </c>
      <c r="G10" s="5" t="s">
        <v>109</v>
      </c>
      <c r="H10" s="5">
        <v>3</v>
      </c>
      <c r="I10" t="s">
        <v>275</v>
      </c>
      <c r="J10" t="str">
        <f t="shared" si="0"/>
        <v>LAW 462</v>
      </c>
      <c r="K10" t="str">
        <f t="shared" si="0"/>
        <v>Law</v>
      </c>
      <c r="L10" t="str">
        <f t="shared" si="1"/>
        <v>CAS</v>
      </c>
    </row>
    <row r="11" spans="2:12" hidden="1" x14ac:dyDescent="0.3">
      <c r="B11" t="s">
        <v>275</v>
      </c>
      <c r="C11" t="s">
        <v>255</v>
      </c>
      <c r="D11" t="s">
        <v>76</v>
      </c>
      <c r="E11" s="5" t="str" cm="1">
        <f t="array" ref="E11">_xlfn.XLOOKUP(D11,[2]list!$O:$O,[2]list!P:P)</f>
        <v>CAS</v>
      </c>
      <c r="G11" s="5" t="s">
        <v>109</v>
      </c>
      <c r="H11" s="5">
        <v>3</v>
      </c>
      <c r="I11" t="s">
        <v>276</v>
      </c>
      <c r="J11" t="str">
        <f t="shared" si="0"/>
        <v>RIZA445</v>
      </c>
      <c r="K11" t="str">
        <f t="shared" si="0"/>
        <v>Filipino</v>
      </c>
      <c r="L11" t="str">
        <f t="shared" si="1"/>
        <v>CBS</v>
      </c>
    </row>
    <row r="12" spans="2:12" x14ac:dyDescent="0.3">
      <c r="B12" t="s">
        <v>271</v>
      </c>
      <c r="C12" t="s">
        <v>251</v>
      </c>
      <c r="D12" t="s">
        <v>78</v>
      </c>
      <c r="E12" s="5" t="str" cm="1">
        <f t="array" ref="E12">_xlfn.XLOOKUP(D12,[2]list!$O:$O,[2]list!P:P)</f>
        <v>CAS</v>
      </c>
      <c r="G12" s="5" t="s">
        <v>109</v>
      </c>
      <c r="H12" s="5">
        <v>1</v>
      </c>
      <c r="I12" t="s">
        <v>334</v>
      </c>
      <c r="J12" t="str">
        <f t="shared" si="0"/>
        <v>COLL368</v>
      </c>
      <c r="K12" t="str">
        <f t="shared" si="0"/>
        <v>Math</v>
      </c>
      <c r="L12" t="str">
        <f t="shared" si="1"/>
        <v>COE</v>
      </c>
    </row>
    <row r="13" spans="2:12" x14ac:dyDescent="0.3">
      <c r="B13" t="s">
        <v>276</v>
      </c>
      <c r="C13" t="s">
        <v>256</v>
      </c>
      <c r="D13" t="s">
        <v>313</v>
      </c>
      <c r="E13" s="5" t="str" cm="1">
        <f t="array" ref="E13">_xlfn.XLOOKUP(D13,[2]list!$O:$O,[2]list!P:P)</f>
        <v>CBS</v>
      </c>
      <c r="G13" s="5" t="s">
        <v>109</v>
      </c>
      <c r="H13" s="5">
        <v>2</v>
      </c>
      <c r="I13" t="s">
        <v>335</v>
      </c>
      <c r="J13" t="str">
        <f t="shared" si="0"/>
        <v>COLL369</v>
      </c>
      <c r="K13" t="str">
        <f t="shared" si="0"/>
        <v>Math</v>
      </c>
      <c r="L13" t="str">
        <f t="shared" si="1"/>
        <v>COE</v>
      </c>
    </row>
    <row r="14" spans="2:12" x14ac:dyDescent="0.3">
      <c r="B14" t="s">
        <v>280</v>
      </c>
      <c r="C14" t="s">
        <v>260</v>
      </c>
      <c r="D14" t="s">
        <v>78</v>
      </c>
      <c r="E14" s="5" t="str" cm="1">
        <f t="array" ref="E14">_xlfn.XLOOKUP(D14,[2]list!$O:$O,[2]list!P:P)</f>
        <v>CAS</v>
      </c>
      <c r="G14" s="5" t="s">
        <v>109</v>
      </c>
      <c r="H14" s="5">
        <v>1</v>
      </c>
      <c r="I14" t="s">
        <v>336</v>
      </c>
      <c r="J14" t="str">
        <f t="shared" si="0"/>
        <v>PHYS250</v>
      </c>
      <c r="K14" t="str">
        <f t="shared" si="0"/>
        <v>Math</v>
      </c>
      <c r="L14" t="str">
        <f t="shared" si="1"/>
        <v>COE</v>
      </c>
    </row>
    <row r="15" spans="2:12" x14ac:dyDescent="0.3">
      <c r="B15" t="s">
        <v>284</v>
      </c>
      <c r="C15" t="s">
        <v>264</v>
      </c>
      <c r="D15" t="s">
        <v>78</v>
      </c>
      <c r="E15" s="5" t="str" cm="1">
        <f t="array" ref="E15">_xlfn.XLOOKUP(D15,[2]list!$O:$O,[2]list!P:P)</f>
        <v>CAS</v>
      </c>
      <c r="G15" s="5" t="s">
        <v>109</v>
      </c>
      <c r="H15" s="5">
        <v>2</v>
      </c>
      <c r="I15" t="s">
        <v>337</v>
      </c>
      <c r="J15" t="str">
        <f t="shared" si="0"/>
        <v>PHYS251</v>
      </c>
      <c r="K15" t="str">
        <f t="shared" si="0"/>
        <v>Math</v>
      </c>
      <c r="L15" t="str">
        <f t="shared" si="1"/>
        <v>COE</v>
      </c>
    </row>
    <row r="16" spans="2:12" x14ac:dyDescent="0.3">
      <c r="B16" t="s">
        <v>266</v>
      </c>
      <c r="C16" t="s">
        <v>246</v>
      </c>
      <c r="D16" t="s">
        <v>78</v>
      </c>
      <c r="E16" s="5" t="str" cm="1">
        <f t="array" ref="E16">_xlfn.XLOOKUP(D16,[2]list!$O:$O,[2]list!P:P)</f>
        <v>CAS</v>
      </c>
      <c r="G16" s="5" t="s">
        <v>109</v>
      </c>
      <c r="H16" s="5">
        <v>1</v>
      </c>
      <c r="I16" t="s">
        <v>268</v>
      </c>
      <c r="J16" t="str">
        <f t="shared" si="0"/>
        <v>PROG444</v>
      </c>
      <c r="K16" t="str">
        <f t="shared" si="0"/>
        <v>Programming</v>
      </c>
      <c r="L16" t="str">
        <f t="shared" si="1"/>
        <v>COE</v>
      </c>
    </row>
    <row r="17" spans="2:12" x14ac:dyDescent="0.3">
      <c r="B17" t="s">
        <v>334</v>
      </c>
      <c r="C17" t="s">
        <v>245</v>
      </c>
      <c r="D17" t="s">
        <v>80</v>
      </c>
      <c r="E17" s="5" t="str" cm="1">
        <f t="array" ref="E17">_xlfn.XLOOKUP(D17,[2]list!$O:$O,[2]list!P:P)</f>
        <v>COE</v>
      </c>
      <c r="G17" s="5" t="s">
        <v>109</v>
      </c>
      <c r="H17" s="5">
        <v>2</v>
      </c>
      <c r="I17" t="s">
        <v>338</v>
      </c>
      <c r="J17" t="str">
        <f t="shared" si="0"/>
        <v>PROG445</v>
      </c>
      <c r="K17" t="str">
        <f t="shared" si="0"/>
        <v>Programming</v>
      </c>
      <c r="L17" t="str">
        <f t="shared" si="1"/>
        <v>COE</v>
      </c>
    </row>
    <row r="18" spans="2:12" hidden="1" x14ac:dyDescent="0.3">
      <c r="B18" t="s">
        <v>335</v>
      </c>
      <c r="C18" t="s">
        <v>340</v>
      </c>
      <c r="D18" t="s">
        <v>80</v>
      </c>
      <c r="E18" s="5" t="str" cm="1">
        <f t="array" ref="E18">_xlfn.XLOOKUP(D18,[2]list!$O:$O,[2]list!P:P)</f>
        <v>COE</v>
      </c>
      <c r="G18" s="13" t="s">
        <v>110</v>
      </c>
      <c r="H18" s="5">
        <v>3</v>
      </c>
      <c r="I18" t="s">
        <v>283</v>
      </c>
      <c r="J18" t="str">
        <f t="shared" si="0"/>
        <v>OPER325</v>
      </c>
      <c r="K18" t="str">
        <f t="shared" si="0"/>
        <v>Accounting</v>
      </c>
      <c r="L18" t="str">
        <f t="shared" si="1"/>
        <v>COED</v>
      </c>
    </row>
    <row r="19" spans="2:12" hidden="1" x14ac:dyDescent="0.3">
      <c r="B19" t="s">
        <v>336</v>
      </c>
      <c r="C19" t="s">
        <v>252</v>
      </c>
      <c r="D19" t="s">
        <v>80</v>
      </c>
      <c r="E19" s="5" t="str" cm="1">
        <f t="array" ref="E19">_xlfn.XLOOKUP(D19,[2]list!$O:$O,[2]list!P:P)</f>
        <v>COE</v>
      </c>
      <c r="G19" s="13" t="s">
        <v>110</v>
      </c>
      <c r="H19" s="5">
        <v>4</v>
      </c>
      <c r="I19" t="s">
        <v>281</v>
      </c>
      <c r="J19" t="str">
        <f t="shared" si="0"/>
        <v>MANA282</v>
      </c>
      <c r="K19" t="str">
        <f t="shared" si="0"/>
        <v>Accounting</v>
      </c>
      <c r="L19" t="str">
        <f t="shared" si="1"/>
        <v>COED</v>
      </c>
    </row>
    <row r="20" spans="2:12" x14ac:dyDescent="0.3">
      <c r="B20" t="s">
        <v>337</v>
      </c>
      <c r="C20" t="s">
        <v>341</v>
      </c>
      <c r="D20" t="s">
        <v>80</v>
      </c>
      <c r="E20" s="5" t="str" cm="1">
        <f t="array" ref="E20">_xlfn.XLOOKUP(D20,[2]list!$O:$O,[2]list!P:P)</f>
        <v>COE</v>
      </c>
      <c r="G20" s="13" t="s">
        <v>110</v>
      </c>
      <c r="H20" s="5">
        <v>1</v>
      </c>
      <c r="I20" t="s">
        <v>331</v>
      </c>
      <c r="J20" t="str">
        <f t="shared" si="0"/>
        <v>ENGL172</v>
      </c>
      <c r="K20" t="str">
        <f t="shared" si="0"/>
        <v>English</v>
      </c>
      <c r="L20" t="str">
        <f t="shared" si="1"/>
        <v>CBS</v>
      </c>
    </row>
    <row r="21" spans="2:12" x14ac:dyDescent="0.3">
      <c r="B21" t="s">
        <v>279</v>
      </c>
      <c r="C21" t="s">
        <v>259</v>
      </c>
      <c r="D21" t="s">
        <v>82</v>
      </c>
      <c r="E21" s="5" t="str" cm="1">
        <f t="array" ref="E21">_xlfn.XLOOKUP(D21,[2]list!$O:$O,[2]list!P:P)</f>
        <v>COE</v>
      </c>
      <c r="G21" s="13" t="s">
        <v>110</v>
      </c>
      <c r="H21" s="5">
        <v>2</v>
      </c>
      <c r="I21" t="s">
        <v>332</v>
      </c>
      <c r="J21" t="str">
        <f t="shared" si="0"/>
        <v>ENGL173</v>
      </c>
      <c r="K21" t="str">
        <f t="shared" si="0"/>
        <v>English</v>
      </c>
      <c r="L21" t="str">
        <f t="shared" si="1"/>
        <v>CBS</v>
      </c>
    </row>
    <row r="22" spans="2:12" x14ac:dyDescent="0.3">
      <c r="B22" t="s">
        <v>282</v>
      </c>
      <c r="C22" t="s">
        <v>262</v>
      </c>
      <c r="D22" t="s">
        <v>82</v>
      </c>
      <c r="E22" s="5" t="str" cm="1">
        <f t="array" ref="E22">_xlfn.XLOOKUP(D22,[2]list!$O:$O,[2]list!P:P)</f>
        <v>COE</v>
      </c>
      <c r="G22" s="13" t="s">
        <v>110</v>
      </c>
      <c r="H22" s="5">
        <v>1</v>
      </c>
      <c r="I22" t="s">
        <v>277</v>
      </c>
      <c r="J22" t="str">
        <f t="shared" si="0"/>
        <v>ENGL173</v>
      </c>
      <c r="K22" t="str">
        <f t="shared" si="0"/>
        <v>English</v>
      </c>
      <c r="L22" t="str">
        <f t="shared" si="1"/>
        <v>CBS</v>
      </c>
    </row>
    <row r="23" spans="2:12" x14ac:dyDescent="0.3">
      <c r="B23" t="s">
        <v>268</v>
      </c>
      <c r="C23" t="s">
        <v>248</v>
      </c>
      <c r="D23" t="s">
        <v>82</v>
      </c>
      <c r="E23" s="5" t="str" cm="1">
        <f t="array" ref="E23">_xlfn.XLOOKUP(D23,[2]list!$O:$O,[2]list!P:P)</f>
        <v>COE</v>
      </c>
      <c r="G23" s="13" t="s">
        <v>110</v>
      </c>
      <c r="H23" s="5">
        <v>2</v>
      </c>
      <c r="I23" t="s">
        <v>333</v>
      </c>
      <c r="J23" t="str">
        <f t="shared" si="0"/>
        <v>FILI303</v>
      </c>
      <c r="K23" t="str">
        <f t="shared" si="0"/>
        <v>Filipino</v>
      </c>
      <c r="L23" t="str">
        <f t="shared" si="1"/>
        <v>CBS</v>
      </c>
    </row>
    <row r="24" spans="2:12" hidden="1" x14ac:dyDescent="0.3">
      <c r="B24" t="s">
        <v>338</v>
      </c>
      <c r="C24" t="s">
        <v>342</v>
      </c>
      <c r="D24" t="s">
        <v>82</v>
      </c>
      <c r="E24" s="5" t="str" cm="1">
        <f t="array" ref="E24">_xlfn.XLOOKUP(D24,[2]list!$O:$O,[2]list!P:P)</f>
        <v>COE</v>
      </c>
      <c r="G24" s="13" t="s">
        <v>110</v>
      </c>
      <c r="H24" s="5">
        <v>3</v>
      </c>
      <c r="I24" t="s">
        <v>267</v>
      </c>
      <c r="J24" t="str">
        <f t="shared" si="0"/>
        <v>FINA281</v>
      </c>
      <c r="K24" t="str">
        <f t="shared" si="0"/>
        <v>Finance</v>
      </c>
      <c r="L24" t="str">
        <f t="shared" si="1"/>
        <v>COED</v>
      </c>
    </row>
    <row r="25" spans="2:12" hidden="1" x14ac:dyDescent="0.3">
      <c r="B25" t="s">
        <v>269</v>
      </c>
      <c r="C25" t="s">
        <v>249</v>
      </c>
      <c r="D25" t="s">
        <v>82</v>
      </c>
      <c r="E25" s="5" t="str" cm="1">
        <f t="array" ref="E25">_xlfn.XLOOKUP(D25,[2]list!$O:$O,[2]list!P:P)</f>
        <v>COE</v>
      </c>
      <c r="G25" s="13" t="s">
        <v>110</v>
      </c>
      <c r="H25" s="5">
        <v>4</v>
      </c>
      <c r="I25" t="s">
        <v>273</v>
      </c>
      <c r="J25" t="str">
        <f t="shared" si="0"/>
        <v>TAXA429</v>
      </c>
      <c r="K25" t="str">
        <f t="shared" si="0"/>
        <v>Finance</v>
      </c>
      <c r="L25" t="str">
        <f t="shared" si="1"/>
        <v>COED</v>
      </c>
    </row>
    <row r="26" spans="2:12" hidden="1" x14ac:dyDescent="0.3">
      <c r="B26" t="s">
        <v>278</v>
      </c>
      <c r="C26" t="s">
        <v>258</v>
      </c>
      <c r="D26" t="s">
        <v>82</v>
      </c>
      <c r="E26" s="5" t="str" cm="1">
        <f t="array" ref="E26">_xlfn.XLOOKUP(D26,[2]list!$O:$O,[2]list!P:P)</f>
        <v>COE</v>
      </c>
      <c r="G26" s="13" t="s">
        <v>110</v>
      </c>
      <c r="H26" s="5">
        <v>4</v>
      </c>
      <c r="I26" t="s">
        <v>274</v>
      </c>
      <c r="J26" t="str">
        <f t="shared" si="0"/>
        <v>AUDI287</v>
      </c>
      <c r="K26" t="str">
        <f t="shared" si="0"/>
        <v>Finance</v>
      </c>
      <c r="L26" t="str">
        <f t="shared" si="1"/>
        <v>COED</v>
      </c>
    </row>
    <row r="27" spans="2:12" hidden="1" x14ac:dyDescent="0.3">
      <c r="G27" s="13" t="s">
        <v>110</v>
      </c>
      <c r="H27" s="5">
        <v>3</v>
      </c>
      <c r="I27" t="s">
        <v>275</v>
      </c>
      <c r="J27" t="str">
        <f t="shared" si="0"/>
        <v>LAW 462</v>
      </c>
      <c r="K27" t="str">
        <f t="shared" si="0"/>
        <v>Law</v>
      </c>
      <c r="L27" t="str">
        <f t="shared" si="1"/>
        <v>CAS</v>
      </c>
    </row>
    <row r="28" spans="2:12" hidden="1" x14ac:dyDescent="0.3">
      <c r="G28" s="13" t="s">
        <v>110</v>
      </c>
      <c r="H28" s="5">
        <v>3</v>
      </c>
      <c r="I28" t="s">
        <v>276</v>
      </c>
      <c r="J28" t="str">
        <f t="shared" si="0"/>
        <v>RIZA445</v>
      </c>
      <c r="K28" t="str">
        <f t="shared" si="0"/>
        <v>Filipino</v>
      </c>
      <c r="L28" t="str">
        <f t="shared" si="1"/>
        <v>CBS</v>
      </c>
    </row>
    <row r="29" spans="2:12" x14ac:dyDescent="0.3">
      <c r="G29" s="13" t="s">
        <v>110</v>
      </c>
      <c r="H29" s="5">
        <v>1</v>
      </c>
      <c r="I29" t="s">
        <v>334</v>
      </c>
      <c r="J29" t="str">
        <f t="shared" si="0"/>
        <v>COLL368</v>
      </c>
      <c r="K29" t="str">
        <f t="shared" si="0"/>
        <v>Math</v>
      </c>
      <c r="L29" t="str">
        <f t="shared" si="1"/>
        <v>COE</v>
      </c>
    </row>
    <row r="30" spans="2:12" x14ac:dyDescent="0.3">
      <c r="G30" s="13" t="s">
        <v>110</v>
      </c>
      <c r="H30" s="5">
        <v>2</v>
      </c>
      <c r="I30" t="s">
        <v>335</v>
      </c>
      <c r="J30" t="str">
        <f t="shared" si="0"/>
        <v>COLL369</v>
      </c>
      <c r="K30" t="str">
        <f t="shared" si="0"/>
        <v>Math</v>
      </c>
      <c r="L30" t="str">
        <f t="shared" si="1"/>
        <v>COE</v>
      </c>
    </row>
    <row r="31" spans="2:12" x14ac:dyDescent="0.3">
      <c r="G31" s="13" t="s">
        <v>110</v>
      </c>
      <c r="H31" s="5">
        <v>1</v>
      </c>
      <c r="I31" t="s">
        <v>336</v>
      </c>
      <c r="J31" t="str">
        <f t="shared" si="0"/>
        <v>PHYS250</v>
      </c>
      <c r="K31" t="str">
        <f t="shared" si="0"/>
        <v>Math</v>
      </c>
      <c r="L31" t="str">
        <f t="shared" si="1"/>
        <v>COE</v>
      </c>
    </row>
    <row r="32" spans="2:12" x14ac:dyDescent="0.3">
      <c r="G32" s="13" t="s">
        <v>110</v>
      </c>
      <c r="H32" s="5">
        <v>2</v>
      </c>
      <c r="I32" t="s">
        <v>337</v>
      </c>
      <c r="J32" t="str">
        <f t="shared" si="0"/>
        <v>PHYS251</v>
      </c>
      <c r="K32" t="str">
        <f t="shared" si="0"/>
        <v>Math</v>
      </c>
      <c r="L32" t="str">
        <f t="shared" si="1"/>
        <v>COE</v>
      </c>
    </row>
    <row r="33" spans="7:12" x14ac:dyDescent="0.3">
      <c r="G33" s="13" t="s">
        <v>110</v>
      </c>
      <c r="H33" s="5">
        <v>1</v>
      </c>
      <c r="I33" t="s">
        <v>268</v>
      </c>
      <c r="J33" t="str">
        <f t="shared" si="0"/>
        <v>PROG444</v>
      </c>
      <c r="K33" t="str">
        <f t="shared" si="0"/>
        <v>Programming</v>
      </c>
      <c r="L33" t="str">
        <f t="shared" si="1"/>
        <v>COE</v>
      </c>
    </row>
    <row r="34" spans="7:12" x14ac:dyDescent="0.3">
      <c r="G34" s="13" t="s">
        <v>110</v>
      </c>
      <c r="H34" s="5">
        <v>2</v>
      </c>
      <c r="I34" t="s">
        <v>338</v>
      </c>
      <c r="J34" t="str">
        <f t="shared" si="0"/>
        <v>PROG445</v>
      </c>
      <c r="K34" t="str">
        <f t="shared" si="0"/>
        <v>Programming</v>
      </c>
      <c r="L34" t="str">
        <f t="shared" si="1"/>
        <v>COE</v>
      </c>
    </row>
    <row r="35" spans="7:12" hidden="1" x14ac:dyDescent="0.3">
      <c r="G35" s="13" t="s">
        <v>307</v>
      </c>
      <c r="H35" s="5">
        <v>3</v>
      </c>
      <c r="I35" t="s">
        <v>283</v>
      </c>
      <c r="J35" t="str">
        <f t="shared" si="0"/>
        <v>OPER325</v>
      </c>
      <c r="K35" t="str">
        <f t="shared" si="0"/>
        <v>Accounting</v>
      </c>
      <c r="L35" t="str">
        <f t="shared" si="1"/>
        <v>COED</v>
      </c>
    </row>
    <row r="36" spans="7:12" x14ac:dyDescent="0.3">
      <c r="G36" s="13" t="s">
        <v>307</v>
      </c>
      <c r="H36" s="5">
        <v>1</v>
      </c>
      <c r="I36" t="s">
        <v>331</v>
      </c>
      <c r="J36" t="str">
        <f t="shared" si="0"/>
        <v>ENGL172</v>
      </c>
      <c r="K36" t="str">
        <f t="shared" si="0"/>
        <v>English</v>
      </c>
      <c r="L36" t="str">
        <f t="shared" si="1"/>
        <v>CBS</v>
      </c>
    </row>
    <row r="37" spans="7:12" x14ac:dyDescent="0.3">
      <c r="G37" s="13" t="s">
        <v>307</v>
      </c>
      <c r="H37" s="5">
        <v>2</v>
      </c>
      <c r="I37" t="s">
        <v>332</v>
      </c>
      <c r="J37" t="str">
        <f t="shared" si="0"/>
        <v>ENGL173</v>
      </c>
      <c r="K37" t="str">
        <f t="shared" si="0"/>
        <v>English</v>
      </c>
      <c r="L37" t="str">
        <f t="shared" si="1"/>
        <v>CBS</v>
      </c>
    </row>
    <row r="38" spans="7:12" x14ac:dyDescent="0.3">
      <c r="G38" s="13" t="s">
        <v>307</v>
      </c>
      <c r="H38" s="5">
        <v>1</v>
      </c>
      <c r="I38" t="s">
        <v>277</v>
      </c>
      <c r="J38" t="str">
        <f t="shared" si="0"/>
        <v>ENGL173</v>
      </c>
      <c r="K38" t="str">
        <f t="shared" si="0"/>
        <v>English</v>
      </c>
      <c r="L38" t="str">
        <f t="shared" si="1"/>
        <v>CBS</v>
      </c>
    </row>
    <row r="39" spans="7:12" x14ac:dyDescent="0.3">
      <c r="G39" s="13" t="s">
        <v>307</v>
      </c>
      <c r="H39" s="5">
        <v>2</v>
      </c>
      <c r="I39" t="s">
        <v>333</v>
      </c>
      <c r="J39" t="str">
        <f t="shared" si="0"/>
        <v>FILI303</v>
      </c>
      <c r="K39" t="str">
        <f t="shared" si="0"/>
        <v>Filipino</v>
      </c>
      <c r="L39" t="str">
        <f t="shared" si="1"/>
        <v>CBS</v>
      </c>
    </row>
    <row r="40" spans="7:12" hidden="1" x14ac:dyDescent="0.3">
      <c r="G40" s="13" t="s">
        <v>307</v>
      </c>
      <c r="H40" s="5">
        <v>3</v>
      </c>
      <c r="I40" t="s">
        <v>275</v>
      </c>
      <c r="J40" t="str">
        <f t="shared" si="0"/>
        <v>LAW 462</v>
      </c>
      <c r="K40" t="str">
        <f t="shared" si="0"/>
        <v>Law</v>
      </c>
      <c r="L40" t="str">
        <f t="shared" si="1"/>
        <v>CAS</v>
      </c>
    </row>
    <row r="41" spans="7:12" hidden="1" x14ac:dyDescent="0.3">
      <c r="G41" s="13" t="s">
        <v>307</v>
      </c>
      <c r="H41" s="5">
        <v>4</v>
      </c>
      <c r="I41" t="s">
        <v>271</v>
      </c>
      <c r="J41" t="str">
        <f t="shared" si="0"/>
        <v>MARK497</v>
      </c>
      <c r="K41" t="str">
        <f t="shared" si="0"/>
        <v>Marketing</v>
      </c>
      <c r="L41" t="str">
        <f t="shared" si="1"/>
        <v>CAS</v>
      </c>
    </row>
    <row r="42" spans="7:12" hidden="1" x14ac:dyDescent="0.3">
      <c r="G42" s="13" t="s">
        <v>307</v>
      </c>
      <c r="H42" s="5">
        <v>3</v>
      </c>
      <c r="I42" t="s">
        <v>276</v>
      </c>
      <c r="J42" t="str">
        <f t="shared" si="0"/>
        <v>RIZA445</v>
      </c>
      <c r="K42" t="str">
        <f t="shared" si="0"/>
        <v>Filipino</v>
      </c>
      <c r="L42" t="str">
        <f t="shared" si="1"/>
        <v>CBS</v>
      </c>
    </row>
    <row r="43" spans="7:12" hidden="1" x14ac:dyDescent="0.3">
      <c r="G43" s="13" t="s">
        <v>307</v>
      </c>
      <c r="H43" s="5">
        <v>4</v>
      </c>
      <c r="I43" t="s">
        <v>284</v>
      </c>
      <c r="J43" t="str">
        <f t="shared" si="0"/>
        <v>RESE214</v>
      </c>
      <c r="K43" t="str">
        <f t="shared" si="0"/>
        <v>Marketing</v>
      </c>
      <c r="L43" t="str">
        <f t="shared" si="1"/>
        <v>CAS</v>
      </c>
    </row>
    <row r="44" spans="7:12" hidden="1" x14ac:dyDescent="0.3">
      <c r="G44" s="13" t="s">
        <v>307</v>
      </c>
      <c r="H44" s="5">
        <v>4</v>
      </c>
      <c r="I44" t="s">
        <v>266</v>
      </c>
      <c r="J44" t="str">
        <f t="shared" si="0"/>
        <v>BUSI281</v>
      </c>
      <c r="K44" t="str">
        <f t="shared" si="0"/>
        <v>Marketing</v>
      </c>
      <c r="L44" t="str">
        <f t="shared" si="1"/>
        <v>CAS</v>
      </c>
    </row>
    <row r="45" spans="7:12" x14ac:dyDescent="0.3">
      <c r="G45" s="13" t="s">
        <v>307</v>
      </c>
      <c r="H45" s="5">
        <v>1</v>
      </c>
      <c r="I45" t="s">
        <v>334</v>
      </c>
      <c r="J45" t="str">
        <f t="shared" si="0"/>
        <v>COLL368</v>
      </c>
      <c r="K45" t="str">
        <f t="shared" si="0"/>
        <v>Math</v>
      </c>
      <c r="L45" t="str">
        <f t="shared" si="1"/>
        <v>COE</v>
      </c>
    </row>
    <row r="46" spans="7:12" x14ac:dyDescent="0.3">
      <c r="G46" s="13" t="s">
        <v>307</v>
      </c>
      <c r="H46" s="5">
        <v>2</v>
      </c>
      <c r="I46" t="s">
        <v>335</v>
      </c>
      <c r="J46" t="str">
        <f t="shared" si="0"/>
        <v>COLL369</v>
      </c>
      <c r="K46" t="str">
        <f t="shared" si="0"/>
        <v>Math</v>
      </c>
      <c r="L46" t="str">
        <f t="shared" si="1"/>
        <v>COE</v>
      </c>
    </row>
    <row r="47" spans="7:12" x14ac:dyDescent="0.3">
      <c r="G47" s="13" t="s">
        <v>307</v>
      </c>
      <c r="H47" s="5">
        <v>1</v>
      </c>
      <c r="I47" t="s">
        <v>336</v>
      </c>
      <c r="J47" t="str">
        <f t="shared" si="0"/>
        <v>PHYS250</v>
      </c>
      <c r="K47" t="str">
        <f t="shared" si="0"/>
        <v>Math</v>
      </c>
      <c r="L47" t="str">
        <f t="shared" si="1"/>
        <v>COE</v>
      </c>
    </row>
    <row r="48" spans="7:12" x14ac:dyDescent="0.3">
      <c r="G48" s="13" t="s">
        <v>307</v>
      </c>
      <c r="H48" s="5">
        <v>2</v>
      </c>
      <c r="I48" t="s">
        <v>337</v>
      </c>
      <c r="J48" t="str">
        <f t="shared" si="0"/>
        <v>PHYS251</v>
      </c>
      <c r="K48" t="str">
        <f t="shared" si="0"/>
        <v>Math</v>
      </c>
      <c r="L48" t="str">
        <f t="shared" si="1"/>
        <v>COE</v>
      </c>
    </row>
    <row r="49" spans="7:12" x14ac:dyDescent="0.3">
      <c r="G49" s="13" t="s">
        <v>307</v>
      </c>
      <c r="H49" s="5">
        <v>1</v>
      </c>
      <c r="I49" t="s">
        <v>268</v>
      </c>
      <c r="J49" t="str">
        <f t="shared" si="0"/>
        <v>PROG444</v>
      </c>
      <c r="K49" t="str">
        <f t="shared" si="0"/>
        <v>Programming</v>
      </c>
      <c r="L49" t="str">
        <f t="shared" si="1"/>
        <v>COE</v>
      </c>
    </row>
    <row r="50" spans="7:12" x14ac:dyDescent="0.3">
      <c r="G50" s="13" t="s">
        <v>307</v>
      </c>
      <c r="H50" s="5">
        <v>2</v>
      </c>
      <c r="I50" t="s">
        <v>338</v>
      </c>
      <c r="J50" t="str">
        <f t="shared" si="0"/>
        <v>PROG445</v>
      </c>
      <c r="K50" t="str">
        <f t="shared" si="0"/>
        <v>Programming</v>
      </c>
      <c r="L50" t="str">
        <f t="shared" si="1"/>
        <v>COE</v>
      </c>
    </row>
    <row r="51" spans="7:12" x14ac:dyDescent="0.3">
      <c r="G51" s="13" t="s">
        <v>111</v>
      </c>
      <c r="H51" s="5">
        <v>1</v>
      </c>
      <c r="I51" t="s">
        <v>331</v>
      </c>
      <c r="J51" t="str">
        <f t="shared" si="0"/>
        <v>ENGL172</v>
      </c>
      <c r="K51" t="str">
        <f t="shared" si="0"/>
        <v>English</v>
      </c>
      <c r="L51" t="str">
        <f t="shared" si="1"/>
        <v>CBS</v>
      </c>
    </row>
    <row r="52" spans="7:12" x14ac:dyDescent="0.3">
      <c r="G52" s="13" t="s">
        <v>111</v>
      </c>
      <c r="H52" s="5">
        <v>2</v>
      </c>
      <c r="I52" t="s">
        <v>332</v>
      </c>
      <c r="J52" t="str">
        <f t="shared" si="0"/>
        <v>ENGL173</v>
      </c>
      <c r="K52" t="str">
        <f t="shared" si="0"/>
        <v>English</v>
      </c>
      <c r="L52" t="str">
        <f t="shared" si="1"/>
        <v>CBS</v>
      </c>
    </row>
    <row r="53" spans="7:12" x14ac:dyDescent="0.3">
      <c r="G53" s="13" t="s">
        <v>111</v>
      </c>
      <c r="H53" s="5">
        <v>1</v>
      </c>
      <c r="I53" t="s">
        <v>277</v>
      </c>
      <c r="J53" t="str">
        <f t="shared" si="0"/>
        <v>ENGL173</v>
      </c>
      <c r="K53" t="str">
        <f t="shared" si="0"/>
        <v>English</v>
      </c>
      <c r="L53" t="str">
        <f t="shared" si="1"/>
        <v>CBS</v>
      </c>
    </row>
    <row r="54" spans="7:12" x14ac:dyDescent="0.3">
      <c r="G54" s="13" t="s">
        <v>111</v>
      </c>
      <c r="H54" s="5">
        <v>2</v>
      </c>
      <c r="I54" t="s">
        <v>333</v>
      </c>
      <c r="J54" t="str">
        <f t="shared" si="0"/>
        <v>FILI303</v>
      </c>
      <c r="K54" t="str">
        <f t="shared" si="0"/>
        <v>Filipino</v>
      </c>
      <c r="L54" t="str">
        <f t="shared" si="1"/>
        <v>CBS</v>
      </c>
    </row>
    <row r="55" spans="7:12" hidden="1" x14ac:dyDescent="0.3">
      <c r="G55" s="13" t="s">
        <v>111</v>
      </c>
      <c r="H55" s="5">
        <v>3</v>
      </c>
      <c r="I55" t="s">
        <v>275</v>
      </c>
      <c r="J55" t="str">
        <f t="shared" si="0"/>
        <v>LAW 462</v>
      </c>
      <c r="K55" t="str">
        <f t="shared" si="0"/>
        <v>Law</v>
      </c>
      <c r="L55" t="str">
        <f t="shared" si="1"/>
        <v>CAS</v>
      </c>
    </row>
    <row r="56" spans="7:12" hidden="1" x14ac:dyDescent="0.3">
      <c r="G56" s="13" t="s">
        <v>111</v>
      </c>
      <c r="H56" s="5">
        <v>4</v>
      </c>
      <c r="I56" t="s">
        <v>271</v>
      </c>
      <c r="J56" t="str">
        <f t="shared" si="0"/>
        <v>MARK497</v>
      </c>
      <c r="K56" t="str">
        <f t="shared" si="0"/>
        <v>Marketing</v>
      </c>
      <c r="L56" t="str">
        <f t="shared" si="1"/>
        <v>CAS</v>
      </c>
    </row>
    <row r="57" spans="7:12" hidden="1" x14ac:dyDescent="0.3">
      <c r="G57" s="13" t="s">
        <v>111</v>
      </c>
      <c r="H57" s="5">
        <v>3</v>
      </c>
      <c r="I57" t="s">
        <v>276</v>
      </c>
      <c r="J57" t="str">
        <f t="shared" si="0"/>
        <v>RIZA445</v>
      </c>
      <c r="K57" t="str">
        <f t="shared" si="0"/>
        <v>Filipino</v>
      </c>
      <c r="L57" t="str">
        <f t="shared" si="1"/>
        <v>CBS</v>
      </c>
    </row>
    <row r="58" spans="7:12" hidden="1" x14ac:dyDescent="0.3">
      <c r="G58" s="13" t="s">
        <v>111</v>
      </c>
      <c r="H58" s="5">
        <v>4</v>
      </c>
      <c r="I58" t="s">
        <v>280</v>
      </c>
      <c r="J58" t="str">
        <f t="shared" si="0"/>
        <v>DATA340</v>
      </c>
      <c r="K58" t="str">
        <f t="shared" si="0"/>
        <v>Marketing</v>
      </c>
      <c r="L58" t="str">
        <f t="shared" si="1"/>
        <v>CAS</v>
      </c>
    </row>
    <row r="59" spans="7:12" hidden="1" x14ac:dyDescent="0.3">
      <c r="G59" s="13" t="s">
        <v>111</v>
      </c>
      <c r="H59" s="5">
        <v>4</v>
      </c>
      <c r="I59" t="s">
        <v>284</v>
      </c>
      <c r="J59" t="str">
        <f t="shared" si="0"/>
        <v>RESE214</v>
      </c>
      <c r="K59" t="str">
        <f t="shared" si="0"/>
        <v>Marketing</v>
      </c>
      <c r="L59" t="str">
        <f t="shared" si="1"/>
        <v>CAS</v>
      </c>
    </row>
    <row r="60" spans="7:12" hidden="1" x14ac:dyDescent="0.3">
      <c r="G60" s="13" t="s">
        <v>111</v>
      </c>
      <c r="H60" s="5">
        <v>4</v>
      </c>
      <c r="I60" t="s">
        <v>266</v>
      </c>
      <c r="J60" t="str">
        <f t="shared" si="0"/>
        <v>BUSI281</v>
      </c>
      <c r="K60" t="str">
        <f t="shared" si="0"/>
        <v>Marketing</v>
      </c>
      <c r="L60" t="str">
        <f t="shared" si="1"/>
        <v>CAS</v>
      </c>
    </row>
    <row r="61" spans="7:12" x14ac:dyDescent="0.3">
      <c r="G61" s="13" t="s">
        <v>111</v>
      </c>
      <c r="H61" s="5">
        <v>1</v>
      </c>
      <c r="I61" t="s">
        <v>334</v>
      </c>
      <c r="J61" t="str">
        <f t="shared" si="0"/>
        <v>COLL368</v>
      </c>
      <c r="K61" t="str">
        <f t="shared" si="0"/>
        <v>Math</v>
      </c>
      <c r="L61" t="str">
        <f t="shared" si="1"/>
        <v>COE</v>
      </c>
    </row>
    <row r="62" spans="7:12" x14ac:dyDescent="0.3">
      <c r="G62" s="13" t="s">
        <v>111</v>
      </c>
      <c r="H62" s="5">
        <v>2</v>
      </c>
      <c r="I62" t="s">
        <v>335</v>
      </c>
      <c r="J62" t="str">
        <f t="shared" si="0"/>
        <v>COLL369</v>
      </c>
      <c r="K62" t="str">
        <f t="shared" si="0"/>
        <v>Math</v>
      </c>
      <c r="L62" t="str">
        <f t="shared" si="1"/>
        <v>COE</v>
      </c>
    </row>
    <row r="63" spans="7:12" x14ac:dyDescent="0.3">
      <c r="G63" s="13" t="s">
        <v>111</v>
      </c>
      <c r="H63" s="5">
        <v>1</v>
      </c>
      <c r="I63" t="s">
        <v>336</v>
      </c>
      <c r="J63" t="str">
        <f t="shared" si="0"/>
        <v>PHYS250</v>
      </c>
      <c r="K63" t="str">
        <f t="shared" si="0"/>
        <v>Math</v>
      </c>
      <c r="L63" t="str">
        <f t="shared" si="1"/>
        <v>COE</v>
      </c>
    </row>
    <row r="64" spans="7:12" x14ac:dyDescent="0.3">
      <c r="G64" s="13" t="s">
        <v>111</v>
      </c>
      <c r="H64" s="5">
        <v>2</v>
      </c>
      <c r="I64" t="s">
        <v>337</v>
      </c>
      <c r="J64" t="str">
        <f t="shared" si="0"/>
        <v>PHYS251</v>
      </c>
      <c r="K64" t="str">
        <f t="shared" si="0"/>
        <v>Math</v>
      </c>
      <c r="L64" t="str">
        <f t="shared" si="1"/>
        <v>COE</v>
      </c>
    </row>
    <row r="65" spans="7:12" hidden="1" x14ac:dyDescent="0.3">
      <c r="G65" s="13" t="s">
        <v>111</v>
      </c>
      <c r="H65" s="5">
        <v>3</v>
      </c>
      <c r="I65" t="s">
        <v>282</v>
      </c>
      <c r="J65" t="str">
        <f t="shared" si="0"/>
        <v>COMP383</v>
      </c>
      <c r="K65" t="str">
        <f t="shared" si="0"/>
        <v>Programming</v>
      </c>
      <c r="L65" t="str">
        <f t="shared" si="1"/>
        <v>COE</v>
      </c>
    </row>
    <row r="66" spans="7:12" x14ac:dyDescent="0.3">
      <c r="G66" s="13" t="s">
        <v>111</v>
      </c>
      <c r="H66" s="5">
        <v>1</v>
      </c>
      <c r="I66" t="s">
        <v>268</v>
      </c>
      <c r="J66" t="str">
        <f t="shared" si="0"/>
        <v>PROG444</v>
      </c>
      <c r="K66" t="str">
        <f t="shared" si="0"/>
        <v>Programming</v>
      </c>
      <c r="L66" t="str">
        <f t="shared" si="1"/>
        <v>COE</v>
      </c>
    </row>
    <row r="67" spans="7:12" x14ac:dyDescent="0.3">
      <c r="G67" s="13" t="s">
        <v>111</v>
      </c>
      <c r="H67" s="5">
        <v>2</v>
      </c>
      <c r="I67" t="s">
        <v>338</v>
      </c>
      <c r="J67" t="str">
        <f t="shared" ref="J67:K84" si="2">VLOOKUP(I67,B:E,2,FALSE)</f>
        <v>PROG445</v>
      </c>
      <c r="K67" t="str">
        <f t="shared" si="2"/>
        <v>Programming</v>
      </c>
      <c r="L67" t="str">
        <f t="shared" ref="L67:L84" si="3">VLOOKUP(K67,D:G,2,FALSE)</f>
        <v>COE</v>
      </c>
    </row>
    <row r="68" spans="7:12" x14ac:dyDescent="0.3">
      <c r="G68" s="13" t="s">
        <v>308</v>
      </c>
      <c r="H68" s="5">
        <v>1</v>
      </c>
      <c r="I68" t="s">
        <v>331</v>
      </c>
      <c r="J68" t="str">
        <f t="shared" si="2"/>
        <v>ENGL172</v>
      </c>
      <c r="K68" t="str">
        <f t="shared" si="2"/>
        <v>English</v>
      </c>
      <c r="L68" t="str">
        <f t="shared" si="3"/>
        <v>CBS</v>
      </c>
    </row>
    <row r="69" spans="7:12" x14ac:dyDescent="0.3">
      <c r="G69" s="13" t="s">
        <v>308</v>
      </c>
      <c r="H69" s="5">
        <v>2</v>
      </c>
      <c r="I69" t="s">
        <v>332</v>
      </c>
      <c r="J69" t="str">
        <f t="shared" si="2"/>
        <v>ENGL173</v>
      </c>
      <c r="K69" t="str">
        <f t="shared" si="2"/>
        <v>English</v>
      </c>
      <c r="L69" t="str">
        <f t="shared" si="3"/>
        <v>CBS</v>
      </c>
    </row>
    <row r="70" spans="7:12" x14ac:dyDescent="0.3">
      <c r="G70" s="13" t="s">
        <v>308</v>
      </c>
      <c r="H70" s="5">
        <v>1</v>
      </c>
      <c r="I70" t="s">
        <v>277</v>
      </c>
      <c r="J70" t="str">
        <f t="shared" si="2"/>
        <v>ENGL173</v>
      </c>
      <c r="K70" t="str">
        <f t="shared" si="2"/>
        <v>English</v>
      </c>
      <c r="L70" t="str">
        <f t="shared" si="3"/>
        <v>CBS</v>
      </c>
    </row>
    <row r="71" spans="7:12" x14ac:dyDescent="0.3">
      <c r="G71" s="13" t="s">
        <v>308</v>
      </c>
      <c r="H71" s="5">
        <v>2</v>
      </c>
      <c r="I71" t="s">
        <v>333</v>
      </c>
      <c r="J71" t="str">
        <f t="shared" si="2"/>
        <v>FILI303</v>
      </c>
      <c r="K71" t="str">
        <f t="shared" si="2"/>
        <v>Filipino</v>
      </c>
      <c r="L71" t="str">
        <f t="shared" si="3"/>
        <v>CBS</v>
      </c>
    </row>
    <row r="72" spans="7:12" hidden="1" x14ac:dyDescent="0.3">
      <c r="G72" s="13" t="s">
        <v>308</v>
      </c>
      <c r="H72" s="5">
        <v>3</v>
      </c>
      <c r="I72" t="s">
        <v>275</v>
      </c>
      <c r="J72" t="str">
        <f t="shared" si="2"/>
        <v>LAW 462</v>
      </c>
      <c r="K72" t="str">
        <f t="shared" si="2"/>
        <v>Law</v>
      </c>
      <c r="L72" t="str">
        <f t="shared" si="3"/>
        <v>CAS</v>
      </c>
    </row>
    <row r="73" spans="7:12" hidden="1" x14ac:dyDescent="0.3">
      <c r="G73" s="13" t="s">
        <v>308</v>
      </c>
      <c r="H73" s="5">
        <v>4</v>
      </c>
      <c r="I73" t="s">
        <v>271</v>
      </c>
      <c r="J73" t="str">
        <f t="shared" si="2"/>
        <v>MARK497</v>
      </c>
      <c r="K73" t="str">
        <f t="shared" si="2"/>
        <v>Marketing</v>
      </c>
      <c r="L73" t="str">
        <f t="shared" si="3"/>
        <v>CAS</v>
      </c>
    </row>
    <row r="74" spans="7:12" hidden="1" x14ac:dyDescent="0.3">
      <c r="G74" s="13" t="s">
        <v>308</v>
      </c>
      <c r="H74" s="5">
        <v>3</v>
      </c>
      <c r="I74" t="s">
        <v>276</v>
      </c>
      <c r="J74" t="str">
        <f t="shared" si="2"/>
        <v>RIZA445</v>
      </c>
      <c r="K74" t="str">
        <f t="shared" si="2"/>
        <v>Filipino</v>
      </c>
      <c r="L74" t="str">
        <f t="shared" si="3"/>
        <v>CBS</v>
      </c>
    </row>
    <row r="75" spans="7:12" x14ac:dyDescent="0.3">
      <c r="G75" s="13" t="s">
        <v>308</v>
      </c>
      <c r="H75" s="5">
        <v>1</v>
      </c>
      <c r="I75" t="s">
        <v>334</v>
      </c>
      <c r="J75" t="str">
        <f t="shared" si="2"/>
        <v>COLL368</v>
      </c>
      <c r="K75" t="str">
        <f t="shared" si="2"/>
        <v>Math</v>
      </c>
      <c r="L75" t="str">
        <f t="shared" si="3"/>
        <v>COE</v>
      </c>
    </row>
    <row r="76" spans="7:12" x14ac:dyDescent="0.3">
      <c r="G76" s="13" t="s">
        <v>308</v>
      </c>
      <c r="H76" s="5">
        <v>2</v>
      </c>
      <c r="I76" t="s">
        <v>335</v>
      </c>
      <c r="J76" t="str">
        <f t="shared" si="2"/>
        <v>COLL369</v>
      </c>
      <c r="K76" t="str">
        <f t="shared" si="2"/>
        <v>Math</v>
      </c>
      <c r="L76" t="str">
        <f t="shared" si="3"/>
        <v>COE</v>
      </c>
    </row>
    <row r="77" spans="7:12" x14ac:dyDescent="0.3">
      <c r="G77" s="13" t="s">
        <v>308</v>
      </c>
      <c r="H77" s="5">
        <v>1</v>
      </c>
      <c r="I77" t="s">
        <v>336</v>
      </c>
      <c r="J77" t="str">
        <f t="shared" si="2"/>
        <v>PHYS250</v>
      </c>
      <c r="K77" t="str">
        <f t="shared" si="2"/>
        <v>Math</v>
      </c>
      <c r="L77" t="str">
        <f t="shared" si="3"/>
        <v>COE</v>
      </c>
    </row>
    <row r="78" spans="7:12" x14ac:dyDescent="0.3">
      <c r="G78" s="13" t="s">
        <v>308</v>
      </c>
      <c r="H78" s="5">
        <v>2</v>
      </c>
      <c r="I78" t="s">
        <v>337</v>
      </c>
      <c r="J78" t="str">
        <f t="shared" si="2"/>
        <v>PHYS251</v>
      </c>
      <c r="K78" t="str">
        <f t="shared" si="2"/>
        <v>Math</v>
      </c>
      <c r="L78" t="str">
        <f t="shared" si="3"/>
        <v>COE</v>
      </c>
    </row>
    <row r="79" spans="7:12" hidden="1" x14ac:dyDescent="0.3">
      <c r="G79" s="13" t="s">
        <v>308</v>
      </c>
      <c r="H79" s="5">
        <v>4</v>
      </c>
      <c r="I79" t="s">
        <v>279</v>
      </c>
      <c r="J79" t="str">
        <f t="shared" si="2"/>
        <v>WEB 309</v>
      </c>
      <c r="K79" t="str">
        <f t="shared" si="2"/>
        <v>Programming</v>
      </c>
      <c r="L79" t="str">
        <f t="shared" si="3"/>
        <v>COE</v>
      </c>
    </row>
    <row r="80" spans="7:12" hidden="1" x14ac:dyDescent="0.3">
      <c r="G80" s="13" t="s">
        <v>308</v>
      </c>
      <c r="H80" s="5">
        <v>3</v>
      </c>
      <c r="I80" t="s">
        <v>282</v>
      </c>
      <c r="J80" t="str">
        <f t="shared" si="2"/>
        <v>COMP383</v>
      </c>
      <c r="K80" t="str">
        <f t="shared" si="2"/>
        <v>Programming</v>
      </c>
      <c r="L80" t="str">
        <f t="shared" si="3"/>
        <v>COE</v>
      </c>
    </row>
    <row r="81" spans="7:12" x14ac:dyDescent="0.3">
      <c r="G81" s="13" t="s">
        <v>308</v>
      </c>
      <c r="H81" s="5">
        <v>1</v>
      </c>
      <c r="I81" t="s">
        <v>268</v>
      </c>
      <c r="J81" t="str">
        <f t="shared" si="2"/>
        <v>PROG444</v>
      </c>
      <c r="K81" t="str">
        <f t="shared" si="2"/>
        <v>Programming</v>
      </c>
      <c r="L81" t="str">
        <f t="shared" si="3"/>
        <v>COE</v>
      </c>
    </row>
    <row r="82" spans="7:12" x14ac:dyDescent="0.3">
      <c r="G82" s="13" t="s">
        <v>308</v>
      </c>
      <c r="H82" s="5">
        <v>2</v>
      </c>
      <c r="I82" t="s">
        <v>338</v>
      </c>
      <c r="J82" t="str">
        <f t="shared" si="2"/>
        <v>PROG445</v>
      </c>
      <c r="K82" t="str">
        <f t="shared" si="2"/>
        <v>Programming</v>
      </c>
      <c r="L82" t="str">
        <f t="shared" si="3"/>
        <v>COE</v>
      </c>
    </row>
    <row r="83" spans="7:12" hidden="1" x14ac:dyDescent="0.3">
      <c r="G83" s="13" t="s">
        <v>308</v>
      </c>
      <c r="H83" s="5">
        <v>3</v>
      </c>
      <c r="I83" t="s">
        <v>269</v>
      </c>
      <c r="J83" t="str">
        <f t="shared" si="2"/>
        <v>DATA182</v>
      </c>
      <c r="K83" t="str">
        <f t="shared" si="2"/>
        <v>Programming</v>
      </c>
      <c r="L83" t="str">
        <f t="shared" si="3"/>
        <v>COE</v>
      </c>
    </row>
    <row r="84" spans="7:12" hidden="1" x14ac:dyDescent="0.3">
      <c r="G84" s="13" t="s">
        <v>308</v>
      </c>
      <c r="H84" s="5">
        <v>4</v>
      </c>
      <c r="I84" t="s">
        <v>278</v>
      </c>
      <c r="J84" t="str">
        <f t="shared" si="2"/>
        <v>DIGI367</v>
      </c>
      <c r="K84" t="str">
        <f t="shared" si="2"/>
        <v>Programming</v>
      </c>
      <c r="L84" t="str">
        <f t="shared" si="3"/>
        <v>COE</v>
      </c>
    </row>
  </sheetData>
  <autoFilter ref="G1:K84" xr:uid="{296284CB-6B1B-496B-B5D0-3B84C670A757}">
    <filterColumn colId="1">
      <filters>
        <filter val="1"/>
        <filter val="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867"/>
  <sheetViews>
    <sheetView workbookViewId="0">
      <pane xSplit="8" ySplit="1" topLeftCell="I123" activePane="bottomRight" state="frozen"/>
      <selection pane="topRight" activeCell="I1" sqref="I1"/>
      <selection pane="bottomLeft" activeCell="A2" sqref="A2"/>
      <selection pane="bottomRight" activeCell="H132" sqref="H132"/>
    </sheetView>
  </sheetViews>
  <sheetFormatPr defaultColWidth="8.77734375" defaultRowHeight="14.4" x14ac:dyDescent="0.3"/>
  <cols>
    <col min="1" max="1" width="16" bestFit="1" customWidth="1"/>
    <col min="2" max="2" width="14.77734375" customWidth="1"/>
    <col min="3" max="3" width="20.33203125" customWidth="1"/>
    <col min="4" max="4" width="14.109375" customWidth="1"/>
    <col min="5" max="5" width="19.77734375" customWidth="1"/>
    <col min="6" max="6" width="14" bestFit="1" customWidth="1"/>
    <col min="7" max="7" width="10.33203125" style="5" customWidth="1"/>
  </cols>
  <sheetData>
    <row r="1" spans="1:8" s="4" customFormat="1" ht="28.8" x14ac:dyDescent="0.3">
      <c r="A1" s="2" t="s">
        <v>0</v>
      </c>
      <c r="B1" s="2" t="s">
        <v>1</v>
      </c>
      <c r="C1" s="2" t="s">
        <v>2</v>
      </c>
      <c r="D1" s="2" t="s">
        <v>343</v>
      </c>
      <c r="E1" s="2" t="s">
        <v>3</v>
      </c>
      <c r="F1" s="3" t="s">
        <v>297</v>
      </c>
      <c r="G1" s="3" t="s">
        <v>298</v>
      </c>
      <c r="H1" s="3" t="s">
        <v>299</v>
      </c>
    </row>
    <row r="2" spans="1:8" x14ac:dyDescent="0.3">
      <c r="A2" t="s">
        <v>4</v>
      </c>
      <c r="B2" t="s">
        <v>54</v>
      </c>
      <c r="C2" t="s">
        <v>61</v>
      </c>
      <c r="D2" t="str">
        <f>VLOOKUP(A2,list!$E:$H,3,FALSE)</f>
        <v>BSMarketing</v>
      </c>
      <c r="E2" t="str">
        <f>VLOOKUP(A2,list!$E:$H,2,FALSE)</f>
        <v>English</v>
      </c>
      <c r="F2" t="str" cm="1">
        <f t="array" ref="F2">INDEX(Rooms!A:A,MATCH(1,(Rooms!B:B=Instructors!B2)*(Rooms!C:C=Instructors!C2),0))</f>
        <v>CBS BLDG 1 103</v>
      </c>
      <c r="G2" s="5">
        <f>VLOOKUP(F2,Rooms!$A:$D,4,FALSE)</f>
        <v>40</v>
      </c>
      <c r="H2">
        <f>VLOOKUP(A2,list!$E:$H,4,FALSE)</f>
        <v>1</v>
      </c>
    </row>
    <row r="3" spans="1:8" x14ac:dyDescent="0.3">
      <c r="A3" t="s">
        <v>4</v>
      </c>
      <c r="B3" t="s">
        <v>54</v>
      </c>
      <c r="C3" t="s">
        <v>62</v>
      </c>
      <c r="D3" t="str">
        <f>VLOOKUP(A3,list!$E:$H,3,FALSE)</f>
        <v>BSMarketing</v>
      </c>
      <c r="E3" t="str">
        <f>VLOOKUP(A3,list!$E:$H,2,FALSE)</f>
        <v>English</v>
      </c>
      <c r="F3" t="str" cm="1">
        <f t="array" ref="F3">INDEX(Rooms!A:A,MATCH(1,(Rooms!B:B=Instructors!B3)*(Rooms!C:C=Instructors!C3),0))</f>
        <v>CBS BLDG 1 103</v>
      </c>
      <c r="G3" s="5">
        <f>VLOOKUP(F3,Rooms!$A:$D,4,FALSE)</f>
        <v>40</v>
      </c>
      <c r="H3">
        <f>VLOOKUP(A3,list!$E:$H,4,FALSE)</f>
        <v>1</v>
      </c>
    </row>
    <row r="4" spans="1:8" x14ac:dyDescent="0.3">
      <c r="A4" t="s">
        <v>4</v>
      </c>
      <c r="B4" t="s">
        <v>54</v>
      </c>
      <c r="C4" t="s">
        <v>63</v>
      </c>
      <c r="D4" t="str">
        <f>VLOOKUP(A4,list!$E:$H,3,FALSE)</f>
        <v>BSMarketing</v>
      </c>
      <c r="E4" t="str">
        <f>VLOOKUP(A4,list!$E:$H,2,FALSE)</f>
        <v>English</v>
      </c>
      <c r="F4" t="str" cm="1">
        <f t="array" ref="F4">INDEX(Rooms!A:A,MATCH(1,(Rooms!B:B=Instructors!B4)*(Rooms!C:C=Instructors!C4),0))</f>
        <v>CBS BLDG 1 103</v>
      </c>
      <c r="G4" s="5">
        <f>VLOOKUP(F4,Rooms!$A:$D,4,FALSE)</f>
        <v>40</v>
      </c>
      <c r="H4">
        <f>VLOOKUP(A4,list!$E:$H,4,FALSE)</f>
        <v>1</v>
      </c>
    </row>
    <row r="5" spans="1:8" x14ac:dyDescent="0.3">
      <c r="A5" t="s">
        <v>4</v>
      </c>
      <c r="B5" t="s">
        <v>54</v>
      </c>
      <c r="C5" t="s">
        <v>64</v>
      </c>
      <c r="D5" t="str">
        <f>VLOOKUP(A5,list!$E:$H,3,FALSE)</f>
        <v>BSMarketing</v>
      </c>
      <c r="E5" t="str">
        <f>VLOOKUP(A5,list!$E:$H,2,FALSE)</f>
        <v>English</v>
      </c>
      <c r="F5" t="str" cm="1">
        <f t="array" ref="F5">INDEX(Rooms!A:A,MATCH(1,(Rooms!B:B=Instructors!B5)*(Rooms!C:C=Instructors!C5),0))</f>
        <v>CBS BLDG 1 103</v>
      </c>
      <c r="G5" s="5">
        <f>VLOOKUP(F5,Rooms!$A:$D,4,FALSE)</f>
        <v>40</v>
      </c>
      <c r="H5">
        <f>VLOOKUP(A5,list!$E:$H,4,FALSE)</f>
        <v>1</v>
      </c>
    </row>
    <row r="6" spans="1:8" x14ac:dyDescent="0.3">
      <c r="A6" t="s">
        <v>4</v>
      </c>
      <c r="B6" t="s">
        <v>55</v>
      </c>
      <c r="C6" t="s">
        <v>61</v>
      </c>
      <c r="D6" t="str">
        <f>VLOOKUP(A6,list!$E:$H,3,FALSE)</f>
        <v>BSMarketing</v>
      </c>
      <c r="E6" t="str">
        <f>VLOOKUP(A6,list!$E:$H,2,FALSE)</f>
        <v>English</v>
      </c>
      <c r="F6" t="str" cm="1">
        <f t="array" ref="F6">INDEX(Rooms!A:A,MATCH(1,(Rooms!B:B=Instructors!B6)*(Rooms!C:C=Instructors!C6),0))</f>
        <v>CBS BLDG 1 102</v>
      </c>
      <c r="G6" s="5">
        <f>VLOOKUP(F6,Rooms!$A:$D,4,FALSE)</f>
        <v>40</v>
      </c>
      <c r="H6">
        <f>VLOOKUP(A6,list!$E:$H,4,FALSE)</f>
        <v>1</v>
      </c>
    </row>
    <row r="7" spans="1:8" x14ac:dyDescent="0.3">
      <c r="A7" t="s">
        <v>4</v>
      </c>
      <c r="B7" t="s">
        <v>55</v>
      </c>
      <c r="C7" t="s">
        <v>62</v>
      </c>
      <c r="D7" t="str">
        <f>VLOOKUP(A7,list!$E:$H,3,FALSE)</f>
        <v>BSMarketing</v>
      </c>
      <c r="E7" t="str">
        <f>VLOOKUP(A7,list!$E:$H,2,FALSE)</f>
        <v>English</v>
      </c>
      <c r="F7" t="str" cm="1">
        <f t="array" ref="F7">INDEX(Rooms!A:A,MATCH(1,(Rooms!B:B=Instructors!B7)*(Rooms!C:C=Instructors!C7),0))</f>
        <v>CBS BLDG 1 102</v>
      </c>
      <c r="G7" s="5">
        <f>VLOOKUP(F7,Rooms!$A:$D,4,FALSE)</f>
        <v>40</v>
      </c>
      <c r="H7">
        <f>VLOOKUP(A7,list!$E:$H,4,FALSE)</f>
        <v>1</v>
      </c>
    </row>
    <row r="8" spans="1:8" x14ac:dyDescent="0.3">
      <c r="A8" t="s">
        <v>4</v>
      </c>
      <c r="B8" t="s">
        <v>55</v>
      </c>
      <c r="C8" t="s">
        <v>63</v>
      </c>
      <c r="D8" t="str">
        <f>VLOOKUP(A8,list!$E:$H,3,FALSE)</f>
        <v>BSMarketing</v>
      </c>
      <c r="E8" t="str">
        <f>VLOOKUP(A8,list!$E:$H,2,FALSE)</f>
        <v>English</v>
      </c>
      <c r="F8" t="str" cm="1">
        <f t="array" ref="F8">INDEX(Rooms!A:A,MATCH(1,(Rooms!B:B=Instructors!B8)*(Rooms!C:C=Instructors!C8),0))</f>
        <v>CBS BLDG 1 102</v>
      </c>
      <c r="G8" s="5">
        <f>VLOOKUP(F8,Rooms!$A:$D,4,FALSE)</f>
        <v>40</v>
      </c>
      <c r="H8">
        <f>VLOOKUP(A8,list!$E:$H,4,FALSE)</f>
        <v>1</v>
      </c>
    </row>
    <row r="9" spans="1:8" x14ac:dyDescent="0.3">
      <c r="A9" t="s">
        <v>4</v>
      </c>
      <c r="B9" t="s">
        <v>55</v>
      </c>
      <c r="C9" t="s">
        <v>64</v>
      </c>
      <c r="D9" t="str">
        <f>VLOOKUP(A9,list!$E:$H,3,FALSE)</f>
        <v>BSMarketing</v>
      </c>
      <c r="E9" t="str">
        <f>VLOOKUP(A9,list!$E:$H,2,FALSE)</f>
        <v>English</v>
      </c>
      <c r="F9" t="str" cm="1">
        <f t="array" ref="F9">INDEX(Rooms!A:A,MATCH(1,(Rooms!B:B=Instructors!B9)*(Rooms!C:C=Instructors!C9),0))</f>
        <v>CBS BLDG 1 103</v>
      </c>
      <c r="G9" s="5">
        <f>VLOOKUP(F9,Rooms!$A:$D,4,FALSE)</f>
        <v>40</v>
      </c>
      <c r="H9">
        <f>VLOOKUP(A9,list!$E:$H,4,FALSE)</f>
        <v>1</v>
      </c>
    </row>
    <row r="10" spans="1:8" x14ac:dyDescent="0.3">
      <c r="A10" t="s">
        <v>4</v>
      </c>
      <c r="B10" t="s">
        <v>56</v>
      </c>
      <c r="C10" t="s">
        <v>61</v>
      </c>
      <c r="D10" t="str">
        <f>VLOOKUP(A10,list!$E:$H,3,FALSE)</f>
        <v>BSMarketing</v>
      </c>
      <c r="E10" t="str">
        <f>VLOOKUP(A10,list!$E:$H,2,FALSE)</f>
        <v>English</v>
      </c>
      <c r="F10" t="str" cm="1">
        <f t="array" ref="F10">INDEX(Rooms!A:A,MATCH(1,(Rooms!B:B=Instructors!B10)*(Rooms!C:C=Instructors!C10),0))</f>
        <v>CBS BLDG 1 102</v>
      </c>
      <c r="G10" s="5">
        <f>VLOOKUP(F10,Rooms!$A:$D,4,FALSE)</f>
        <v>40</v>
      </c>
      <c r="H10">
        <f>VLOOKUP(A10,list!$E:$H,4,FALSE)</f>
        <v>1</v>
      </c>
    </row>
    <row r="11" spans="1:8" x14ac:dyDescent="0.3">
      <c r="A11" t="s">
        <v>4</v>
      </c>
      <c r="B11" t="s">
        <v>56</v>
      </c>
      <c r="C11" t="s">
        <v>62</v>
      </c>
      <c r="D11" t="str">
        <f>VLOOKUP(A11,list!$E:$H,3,FALSE)</f>
        <v>BSMarketing</v>
      </c>
      <c r="E11" t="str">
        <f>VLOOKUP(A11,list!$E:$H,2,FALSE)</f>
        <v>English</v>
      </c>
      <c r="F11" t="str" cm="1">
        <f t="array" ref="F11">INDEX(Rooms!A:A,MATCH(1,(Rooms!B:B=Instructors!B11)*(Rooms!C:C=Instructors!C11),0))</f>
        <v>CBS BLDG 1 102</v>
      </c>
      <c r="G11" s="5">
        <f>VLOOKUP(F11,Rooms!$A:$D,4,FALSE)</f>
        <v>40</v>
      </c>
      <c r="H11">
        <f>VLOOKUP(A11,list!$E:$H,4,FALSE)</f>
        <v>1</v>
      </c>
    </row>
    <row r="12" spans="1:8" x14ac:dyDescent="0.3">
      <c r="A12" t="s">
        <v>4</v>
      </c>
      <c r="B12" t="s">
        <v>56</v>
      </c>
      <c r="C12" t="s">
        <v>63</v>
      </c>
      <c r="D12" t="str">
        <f>VLOOKUP(A12,list!$E:$H,3,FALSE)</f>
        <v>BSMarketing</v>
      </c>
      <c r="E12" t="str">
        <f>VLOOKUP(A12,list!$E:$H,2,FALSE)</f>
        <v>English</v>
      </c>
      <c r="F12" t="str" cm="1">
        <f t="array" ref="F12">INDEX(Rooms!A:A,MATCH(1,(Rooms!B:B=Instructors!B12)*(Rooms!C:C=Instructors!C12),0))</f>
        <v>CBS BLDG 1 101</v>
      </c>
      <c r="G12" s="5">
        <f>VLOOKUP(F12,Rooms!$A:$D,4,FALSE)</f>
        <v>50</v>
      </c>
      <c r="H12">
        <f>VLOOKUP(A12,list!$E:$H,4,FALSE)</f>
        <v>1</v>
      </c>
    </row>
    <row r="13" spans="1:8" x14ac:dyDescent="0.3">
      <c r="A13" t="s">
        <v>4</v>
      </c>
      <c r="B13" t="s">
        <v>56</v>
      </c>
      <c r="C13" t="s">
        <v>64</v>
      </c>
      <c r="D13" t="str">
        <f>VLOOKUP(A13,list!$E:$H,3,FALSE)</f>
        <v>BSMarketing</v>
      </c>
      <c r="E13" t="str">
        <f>VLOOKUP(A13,list!$E:$H,2,FALSE)</f>
        <v>English</v>
      </c>
      <c r="F13" t="str" cm="1">
        <f t="array" ref="F13">INDEX(Rooms!A:A,MATCH(1,(Rooms!B:B=Instructors!B13)*(Rooms!C:C=Instructors!C13),0))</f>
        <v>CBS BLDG 1 104</v>
      </c>
      <c r="G13" s="5">
        <f>VLOOKUP(F13,Rooms!$A:$D,4,FALSE)</f>
        <v>50</v>
      </c>
      <c r="H13">
        <f>VLOOKUP(A13,list!$E:$H,4,FALSE)</f>
        <v>1</v>
      </c>
    </row>
    <row r="14" spans="1:8" x14ac:dyDescent="0.3">
      <c r="A14" t="s">
        <v>4</v>
      </c>
      <c r="B14" t="s">
        <v>57</v>
      </c>
      <c r="C14" t="s">
        <v>61</v>
      </c>
      <c r="D14" t="str">
        <f>VLOOKUP(A14,list!$E:$H,3,FALSE)</f>
        <v>BSMarketing</v>
      </c>
      <c r="E14" t="str">
        <f>VLOOKUP(A14,list!$E:$H,2,FALSE)</f>
        <v>English</v>
      </c>
      <c r="F14" t="str" cm="1">
        <f t="array" ref="F14">INDEX(Rooms!A:A,MATCH(1,(Rooms!B:B=Instructors!B14)*(Rooms!C:C=Instructors!C14),0))</f>
        <v>CBS BLDG 1 102</v>
      </c>
      <c r="G14" s="5">
        <f>VLOOKUP(F14,Rooms!$A:$D,4,FALSE)</f>
        <v>40</v>
      </c>
      <c r="H14">
        <f>VLOOKUP(A14,list!$E:$H,4,FALSE)</f>
        <v>1</v>
      </c>
    </row>
    <row r="15" spans="1:8" x14ac:dyDescent="0.3">
      <c r="A15" t="s">
        <v>4</v>
      </c>
      <c r="B15" t="s">
        <v>57</v>
      </c>
      <c r="C15" t="s">
        <v>62</v>
      </c>
      <c r="D15" t="str">
        <f>VLOOKUP(A15,list!$E:$H,3,FALSE)</f>
        <v>BSMarketing</v>
      </c>
      <c r="E15" t="str">
        <f>VLOOKUP(A15,list!$E:$H,2,FALSE)</f>
        <v>English</v>
      </c>
      <c r="F15" t="str" cm="1">
        <f t="array" ref="F15">INDEX(Rooms!A:A,MATCH(1,(Rooms!B:B=Instructors!B15)*(Rooms!C:C=Instructors!C15),0))</f>
        <v>CBS BLDG 1 102</v>
      </c>
      <c r="G15" s="5">
        <f>VLOOKUP(F15,Rooms!$A:$D,4,FALSE)</f>
        <v>40</v>
      </c>
      <c r="H15">
        <f>VLOOKUP(A15,list!$E:$H,4,FALSE)</f>
        <v>1</v>
      </c>
    </row>
    <row r="16" spans="1:8" x14ac:dyDescent="0.3">
      <c r="A16" t="s">
        <v>4</v>
      </c>
      <c r="B16" t="s">
        <v>57</v>
      </c>
      <c r="C16" t="s">
        <v>63</v>
      </c>
      <c r="D16" t="str">
        <f>VLOOKUP(A16,list!$E:$H,3,FALSE)</f>
        <v>BSMarketing</v>
      </c>
      <c r="E16" t="str">
        <f>VLOOKUP(A16,list!$E:$H,2,FALSE)</f>
        <v>English</v>
      </c>
      <c r="F16" t="str" cm="1">
        <f t="array" ref="F16">INDEX(Rooms!A:A,MATCH(1,(Rooms!B:B=Instructors!B16)*(Rooms!C:C=Instructors!C16),0))</f>
        <v>CBS BLDG 1 101</v>
      </c>
      <c r="G16" s="5">
        <f>VLOOKUP(F16,Rooms!$A:$D,4,FALSE)</f>
        <v>50</v>
      </c>
      <c r="H16">
        <f>VLOOKUP(A16,list!$E:$H,4,FALSE)</f>
        <v>1</v>
      </c>
    </row>
    <row r="17" spans="1:8" x14ac:dyDescent="0.3">
      <c r="A17" t="s">
        <v>4</v>
      </c>
      <c r="B17" t="s">
        <v>57</v>
      </c>
      <c r="C17" t="s">
        <v>64</v>
      </c>
      <c r="D17" t="str">
        <f>VLOOKUP(A17,list!$E:$H,3,FALSE)</f>
        <v>BSMarketing</v>
      </c>
      <c r="E17" t="str">
        <f>VLOOKUP(A17,list!$E:$H,2,FALSE)</f>
        <v>English</v>
      </c>
      <c r="F17" t="str" cm="1">
        <f t="array" ref="F17">INDEX(Rooms!A:A,MATCH(1,(Rooms!B:B=Instructors!B17)*(Rooms!C:C=Instructors!C17),0))</f>
        <v>CBS BLDG 1 104</v>
      </c>
      <c r="G17" s="5">
        <f>VLOOKUP(F17,Rooms!$A:$D,4,FALSE)</f>
        <v>50</v>
      </c>
      <c r="H17">
        <f>VLOOKUP(A17,list!$E:$H,4,FALSE)</f>
        <v>1</v>
      </c>
    </row>
    <row r="18" spans="1:8" hidden="1" x14ac:dyDescent="0.3">
      <c r="A18" t="s">
        <v>5</v>
      </c>
      <c r="B18" t="s">
        <v>58</v>
      </c>
      <c r="C18" t="s">
        <v>65</v>
      </c>
      <c r="D18" t="str">
        <f>VLOOKUP(A18,list!$E:$H,3,FALSE)</f>
        <v>BSPublicAdministration</v>
      </c>
      <c r="E18" t="str">
        <f>VLOOKUP(A18,list!$E:$H,2,FALSE)</f>
        <v>Filipino</v>
      </c>
      <c r="F18" t="str" cm="1">
        <f t="array" ref="F18">INDEX(Rooms!A:A,MATCH(1,(Rooms!B:B=Instructors!B18)*(Rooms!C:C=Instructors!C18),0))</f>
        <v>CBS BLDG 1 101</v>
      </c>
      <c r="G18" s="5">
        <f>VLOOKUP(F18,Rooms!$A:$D,4,FALSE)</f>
        <v>50</v>
      </c>
      <c r="H18">
        <f>VLOOKUP(A18,list!$E:$H,4,FALSE)</f>
        <v>1</v>
      </c>
    </row>
    <row r="19" spans="1:8" hidden="1" x14ac:dyDescent="0.3">
      <c r="A19" t="s">
        <v>5</v>
      </c>
      <c r="B19" t="s">
        <v>58</v>
      </c>
      <c r="C19" t="s">
        <v>64</v>
      </c>
      <c r="D19" t="str">
        <f>VLOOKUP(A19,list!$E:$H,3,FALSE)</f>
        <v>BSPublicAdministration</v>
      </c>
      <c r="E19" t="str">
        <f>VLOOKUP(A19,list!$E:$H,2,FALSE)</f>
        <v>Filipino</v>
      </c>
      <c r="F19" t="str" cm="1">
        <f t="array" ref="F19">INDEX(Rooms!A:A,MATCH(1,(Rooms!B:B=Instructors!B19)*(Rooms!C:C=Instructors!C19),0))</f>
        <v>CBS BLDG 1 103</v>
      </c>
      <c r="G19" s="5">
        <f>VLOOKUP(F19,Rooms!$A:$D,4,FALSE)</f>
        <v>40</v>
      </c>
      <c r="H19">
        <f>VLOOKUP(A19,list!$E:$H,4,FALSE)</f>
        <v>1</v>
      </c>
    </row>
    <row r="20" spans="1:8" hidden="1" x14ac:dyDescent="0.3">
      <c r="A20" t="s">
        <v>5</v>
      </c>
      <c r="B20" t="s">
        <v>58</v>
      </c>
      <c r="C20" t="s">
        <v>66</v>
      </c>
      <c r="D20" t="str">
        <f>VLOOKUP(A20,list!$E:$H,3,FALSE)</f>
        <v>BSPublicAdministration</v>
      </c>
      <c r="E20" t="str">
        <f>VLOOKUP(A20,list!$E:$H,2,FALSE)</f>
        <v>Filipino</v>
      </c>
      <c r="F20" t="str" cm="1">
        <f t="array" ref="F20">INDEX(Rooms!A:A,MATCH(1,(Rooms!B:B=Instructors!B20)*(Rooms!C:C=Instructors!C20),0))</f>
        <v>CBS BLDG 1 101</v>
      </c>
      <c r="G20" s="5">
        <f>VLOOKUP(F20,Rooms!$A:$D,4,FALSE)</f>
        <v>50</v>
      </c>
      <c r="H20">
        <f>VLOOKUP(A20,list!$E:$H,4,FALSE)</f>
        <v>1</v>
      </c>
    </row>
    <row r="21" spans="1:8" hidden="1" x14ac:dyDescent="0.3">
      <c r="A21" t="s">
        <v>5</v>
      </c>
      <c r="B21" t="s">
        <v>59</v>
      </c>
      <c r="C21" t="s">
        <v>65</v>
      </c>
      <c r="D21" t="str">
        <f>VLOOKUP(A21,list!$E:$H,3,FALSE)</f>
        <v>BSPublicAdministration</v>
      </c>
      <c r="E21" t="str">
        <f>VLOOKUP(A21,list!$E:$H,2,FALSE)</f>
        <v>Filipino</v>
      </c>
      <c r="F21" t="str" cm="1">
        <f t="array" ref="F21">INDEX(Rooms!A:A,MATCH(1,(Rooms!B:B=Instructors!B21)*(Rooms!C:C=Instructors!C21),0))</f>
        <v>CBS BLDG 1 101</v>
      </c>
      <c r="G21" s="5">
        <f>VLOOKUP(F21,Rooms!$A:$D,4,FALSE)</f>
        <v>50</v>
      </c>
      <c r="H21">
        <f>VLOOKUP(A21,list!$E:$H,4,FALSE)</f>
        <v>1</v>
      </c>
    </row>
    <row r="22" spans="1:8" hidden="1" x14ac:dyDescent="0.3">
      <c r="A22" t="s">
        <v>5</v>
      </c>
      <c r="B22" t="s">
        <v>59</v>
      </c>
      <c r="C22" t="s">
        <v>64</v>
      </c>
      <c r="D22" t="str">
        <f>VLOOKUP(A22,list!$E:$H,3,FALSE)</f>
        <v>BSPublicAdministration</v>
      </c>
      <c r="E22" t="str">
        <f>VLOOKUP(A22,list!$E:$H,2,FALSE)</f>
        <v>Filipino</v>
      </c>
      <c r="F22" t="str" cm="1">
        <f t="array" ref="F22">INDEX(Rooms!A:A,MATCH(1,(Rooms!B:B=Instructors!B22)*(Rooms!C:C=Instructors!C22),0))</f>
        <v>CBS BLDG 1 103</v>
      </c>
      <c r="G22" s="5">
        <f>VLOOKUP(F22,Rooms!$A:$D,4,FALSE)</f>
        <v>40</v>
      </c>
      <c r="H22">
        <f>VLOOKUP(A22,list!$E:$H,4,FALSE)</f>
        <v>1</v>
      </c>
    </row>
    <row r="23" spans="1:8" hidden="1" x14ac:dyDescent="0.3">
      <c r="A23" t="s">
        <v>5</v>
      </c>
      <c r="B23" t="s">
        <v>59</v>
      </c>
      <c r="C23" t="s">
        <v>66</v>
      </c>
      <c r="D23" t="str">
        <f>VLOOKUP(A23,list!$E:$H,3,FALSE)</f>
        <v>BSPublicAdministration</v>
      </c>
      <c r="E23" t="str">
        <f>VLOOKUP(A23,list!$E:$H,2,FALSE)</f>
        <v>Filipino</v>
      </c>
      <c r="F23" t="str" cm="1">
        <f t="array" ref="F23">INDEX(Rooms!A:A,MATCH(1,(Rooms!B:B=Instructors!B23)*(Rooms!C:C=Instructors!C23),0))</f>
        <v>CBS BLDG 1 101</v>
      </c>
      <c r="G23" s="5">
        <f>VLOOKUP(F23,Rooms!$A:$D,4,FALSE)</f>
        <v>50</v>
      </c>
      <c r="H23">
        <f>VLOOKUP(A23,list!$E:$H,4,FALSE)</f>
        <v>1</v>
      </c>
    </row>
    <row r="24" spans="1:8" hidden="1" x14ac:dyDescent="0.3">
      <c r="A24" t="s">
        <v>5</v>
      </c>
      <c r="B24" t="s">
        <v>60</v>
      </c>
      <c r="C24" t="s">
        <v>65</v>
      </c>
      <c r="D24" t="str">
        <f>VLOOKUP(A24,list!$E:$H,3,FALSE)</f>
        <v>BSPublicAdministration</v>
      </c>
      <c r="E24" t="str">
        <f>VLOOKUP(A24,list!$E:$H,2,FALSE)</f>
        <v>Filipino</v>
      </c>
      <c r="F24" t="str" cm="1">
        <f t="array" ref="F24">INDEX(Rooms!A:A,MATCH(1,(Rooms!B:B=Instructors!B24)*(Rooms!C:C=Instructors!C24),0))</f>
        <v>CBS BLDG 1 101</v>
      </c>
      <c r="G24" s="5">
        <f>VLOOKUP(F24,Rooms!$A:$D,4,FALSE)</f>
        <v>50</v>
      </c>
      <c r="H24">
        <f>VLOOKUP(A24,list!$E:$H,4,FALSE)</f>
        <v>1</v>
      </c>
    </row>
    <row r="25" spans="1:8" hidden="1" x14ac:dyDescent="0.3">
      <c r="A25" t="s">
        <v>5</v>
      </c>
      <c r="B25" t="s">
        <v>60</v>
      </c>
      <c r="C25" t="s">
        <v>64</v>
      </c>
      <c r="D25" t="str">
        <f>VLOOKUP(A25,list!$E:$H,3,FALSE)</f>
        <v>BSPublicAdministration</v>
      </c>
      <c r="E25" t="str">
        <f>VLOOKUP(A25,list!$E:$H,2,FALSE)</f>
        <v>Filipino</v>
      </c>
      <c r="F25" t="str" cm="1">
        <f t="array" ref="F25">INDEX(Rooms!A:A,MATCH(1,(Rooms!B:B=Instructors!B25)*(Rooms!C:C=Instructors!C25),0))</f>
        <v>CBS BLDG 1 103</v>
      </c>
      <c r="G25" s="5">
        <f>VLOOKUP(F25,Rooms!$A:$D,4,FALSE)</f>
        <v>40</v>
      </c>
      <c r="H25">
        <f>VLOOKUP(A25,list!$E:$H,4,FALSE)</f>
        <v>1</v>
      </c>
    </row>
    <row r="26" spans="1:8" hidden="1" x14ac:dyDescent="0.3">
      <c r="A26" t="s">
        <v>5</v>
      </c>
      <c r="B26" t="s">
        <v>60</v>
      </c>
      <c r="C26" t="s">
        <v>66</v>
      </c>
      <c r="D26" t="str">
        <f>VLOOKUP(A26,list!$E:$H,3,FALSE)</f>
        <v>BSPublicAdministration</v>
      </c>
      <c r="E26" t="str">
        <f>VLOOKUP(A26,list!$E:$H,2,FALSE)</f>
        <v>Filipino</v>
      </c>
      <c r="F26" t="str" cm="1">
        <f t="array" ref="F26">INDEX(Rooms!A:A,MATCH(1,(Rooms!B:B=Instructors!B26)*(Rooms!C:C=Instructors!C26),0))</f>
        <v>CBS BLDG 1 101</v>
      </c>
      <c r="G26" s="5">
        <f>VLOOKUP(F26,Rooms!$A:$D,4,FALSE)</f>
        <v>50</v>
      </c>
      <c r="H26">
        <f>VLOOKUP(A26,list!$E:$H,4,FALSE)</f>
        <v>1</v>
      </c>
    </row>
    <row r="27" spans="1:8" hidden="1" x14ac:dyDescent="0.3">
      <c r="A27" t="s">
        <v>6</v>
      </c>
      <c r="B27" t="s">
        <v>54</v>
      </c>
      <c r="C27" t="s">
        <v>65</v>
      </c>
      <c r="D27" t="str">
        <f>VLOOKUP(A27,list!$E:$H,3,FALSE)</f>
        <v>BSA</v>
      </c>
      <c r="E27" t="str">
        <f>VLOOKUP(A27,list!$E:$H,2,FALSE)</f>
        <v>Law</v>
      </c>
      <c r="F27" t="str" cm="1">
        <f t="array" ref="F27">INDEX(Rooms!A:A,MATCH(1,(Rooms!B:B=Instructors!B27)*(Rooms!C:C=Instructors!C27),0))</f>
        <v>CBS BLDG 1 103</v>
      </c>
      <c r="G27" s="5">
        <f>VLOOKUP(F27,Rooms!$A:$D,4,FALSE)</f>
        <v>40</v>
      </c>
      <c r="H27">
        <f>VLOOKUP(A27,list!$E:$H,4,FALSE)</f>
        <v>2</v>
      </c>
    </row>
    <row r="28" spans="1:8" hidden="1" x14ac:dyDescent="0.3">
      <c r="A28" t="s">
        <v>6</v>
      </c>
      <c r="B28" t="s">
        <v>54</v>
      </c>
      <c r="C28" t="s">
        <v>67</v>
      </c>
      <c r="D28" t="str">
        <f>VLOOKUP(A28,list!$E:$H,3,FALSE)</f>
        <v>BSA</v>
      </c>
      <c r="E28" t="str">
        <f>VLOOKUP(A28,list!$E:$H,2,FALSE)</f>
        <v>Law</v>
      </c>
      <c r="F28" t="str" cm="1">
        <f t="array" ref="F28">INDEX(Rooms!A:A,MATCH(1,(Rooms!B:B=Instructors!B28)*(Rooms!C:C=Instructors!C28),0))</f>
        <v>CBS BLDG 1 105</v>
      </c>
      <c r="G28" s="5">
        <f>VLOOKUP(F28,Rooms!$A:$D,4,FALSE)</f>
        <v>40</v>
      </c>
      <c r="H28">
        <f>VLOOKUP(A28,list!$E:$H,4,FALSE)</f>
        <v>2</v>
      </c>
    </row>
    <row r="29" spans="1:8" hidden="1" x14ac:dyDescent="0.3">
      <c r="A29" t="s">
        <v>6</v>
      </c>
      <c r="B29" t="s">
        <v>54</v>
      </c>
      <c r="C29" t="s">
        <v>66</v>
      </c>
      <c r="D29" t="str">
        <f>VLOOKUP(A29,list!$E:$H,3,FALSE)</f>
        <v>BSA</v>
      </c>
      <c r="E29" t="str">
        <f>VLOOKUP(A29,list!$E:$H,2,FALSE)</f>
        <v>Law</v>
      </c>
      <c r="F29" t="str" cm="1">
        <f t="array" ref="F29">INDEX(Rooms!A:A,MATCH(1,(Rooms!B:B=Instructors!B29)*(Rooms!C:C=Instructors!C29),0))</f>
        <v>CBS BLDG 1 105</v>
      </c>
      <c r="G29" s="5">
        <f>VLOOKUP(F29,Rooms!$A:$D,4,FALSE)</f>
        <v>40</v>
      </c>
      <c r="H29">
        <f>VLOOKUP(A29,list!$E:$H,4,FALSE)</f>
        <v>2</v>
      </c>
    </row>
    <row r="30" spans="1:8" hidden="1" x14ac:dyDescent="0.3">
      <c r="A30" t="s">
        <v>6</v>
      </c>
      <c r="B30" t="s">
        <v>54</v>
      </c>
      <c r="C30" t="s">
        <v>62</v>
      </c>
      <c r="D30" t="str">
        <f>VLOOKUP(A30,list!$E:$H,3,FALSE)</f>
        <v>BSA</v>
      </c>
      <c r="E30" t="str">
        <f>VLOOKUP(A30,list!$E:$H,2,FALSE)</f>
        <v>Law</v>
      </c>
      <c r="F30" t="str" cm="1">
        <f t="array" ref="F30">INDEX(Rooms!A:A,MATCH(1,(Rooms!B:B=Instructors!B30)*(Rooms!C:C=Instructors!C30),0))</f>
        <v>CBS BLDG 1 103</v>
      </c>
      <c r="G30" s="5">
        <f>VLOOKUP(F30,Rooms!$A:$D,4,FALSE)</f>
        <v>40</v>
      </c>
      <c r="H30">
        <f>VLOOKUP(A30,list!$E:$H,4,FALSE)</f>
        <v>2</v>
      </c>
    </row>
    <row r="31" spans="1:8" hidden="1" x14ac:dyDescent="0.3">
      <c r="A31" t="s">
        <v>6</v>
      </c>
      <c r="B31" t="s">
        <v>54</v>
      </c>
      <c r="C31" t="s">
        <v>68</v>
      </c>
      <c r="D31" t="str">
        <f>VLOOKUP(A31,list!$E:$H,3,FALSE)</f>
        <v>BSA</v>
      </c>
      <c r="E31" t="str">
        <f>VLOOKUP(A31,list!$E:$H,2,FALSE)</f>
        <v>Law</v>
      </c>
      <c r="F31" t="str" cm="1">
        <f t="array" ref="F31">INDEX(Rooms!A:A,MATCH(1,(Rooms!B:B=Instructors!B31)*(Rooms!C:C=Instructors!C31),0))</f>
        <v>CBS BLDG 1 104</v>
      </c>
      <c r="G31" s="5">
        <f>VLOOKUP(F31,Rooms!$A:$D,4,FALSE)</f>
        <v>50</v>
      </c>
      <c r="H31">
        <f>VLOOKUP(A31,list!$E:$H,4,FALSE)</f>
        <v>2</v>
      </c>
    </row>
    <row r="32" spans="1:8" hidden="1" x14ac:dyDescent="0.3">
      <c r="A32" t="s">
        <v>6</v>
      </c>
      <c r="B32" t="s">
        <v>60</v>
      </c>
      <c r="C32" t="s">
        <v>65</v>
      </c>
      <c r="D32" t="str">
        <f>VLOOKUP(A32,list!$E:$H,3,FALSE)</f>
        <v>BSA</v>
      </c>
      <c r="E32" t="str">
        <f>VLOOKUP(A32,list!$E:$H,2,FALSE)</f>
        <v>Law</v>
      </c>
      <c r="F32" t="str" cm="1">
        <f t="array" ref="F32">INDEX(Rooms!A:A,MATCH(1,(Rooms!B:B=Instructors!B32)*(Rooms!C:C=Instructors!C32),0))</f>
        <v>CBS BLDG 1 101</v>
      </c>
      <c r="G32" s="5">
        <f>VLOOKUP(F32,Rooms!$A:$D,4,FALSE)</f>
        <v>50</v>
      </c>
      <c r="H32">
        <f>VLOOKUP(A32,list!$E:$H,4,FALSE)</f>
        <v>2</v>
      </c>
    </row>
    <row r="33" spans="1:8" hidden="1" x14ac:dyDescent="0.3">
      <c r="A33" t="s">
        <v>6</v>
      </c>
      <c r="B33" t="s">
        <v>60</v>
      </c>
      <c r="C33" t="s">
        <v>67</v>
      </c>
      <c r="D33" t="str">
        <f>VLOOKUP(A33,list!$E:$H,3,FALSE)</f>
        <v>BSA</v>
      </c>
      <c r="E33" t="str">
        <f>VLOOKUP(A33,list!$E:$H,2,FALSE)</f>
        <v>Law</v>
      </c>
      <c r="F33" t="str" cm="1">
        <f t="array" ref="F33">INDEX(Rooms!A:A,MATCH(1,(Rooms!B:B=Instructors!B33)*(Rooms!C:C=Instructors!C33),0))</f>
        <v>CBS BLDG 1 101</v>
      </c>
      <c r="G33" s="5">
        <f>VLOOKUP(F33,Rooms!$A:$D,4,FALSE)</f>
        <v>50</v>
      </c>
      <c r="H33">
        <f>VLOOKUP(A33,list!$E:$H,4,FALSE)</f>
        <v>2</v>
      </c>
    </row>
    <row r="34" spans="1:8" hidden="1" x14ac:dyDescent="0.3">
      <c r="A34" t="s">
        <v>6</v>
      </c>
      <c r="B34" t="s">
        <v>60</v>
      </c>
      <c r="C34" t="s">
        <v>66</v>
      </c>
      <c r="D34" t="str">
        <f>VLOOKUP(A34,list!$E:$H,3,FALSE)</f>
        <v>BSA</v>
      </c>
      <c r="E34" t="str">
        <f>VLOOKUP(A34,list!$E:$H,2,FALSE)</f>
        <v>Law</v>
      </c>
      <c r="F34" t="str" cm="1">
        <f t="array" ref="F34">INDEX(Rooms!A:A,MATCH(1,(Rooms!B:B=Instructors!B34)*(Rooms!C:C=Instructors!C34),0))</f>
        <v>CBS BLDG 1 101</v>
      </c>
      <c r="G34" s="5">
        <f>VLOOKUP(F34,Rooms!$A:$D,4,FALSE)</f>
        <v>50</v>
      </c>
      <c r="H34">
        <f>VLOOKUP(A34,list!$E:$H,4,FALSE)</f>
        <v>2</v>
      </c>
    </row>
    <row r="35" spans="1:8" hidden="1" x14ac:dyDescent="0.3">
      <c r="A35" t="s">
        <v>6</v>
      </c>
      <c r="B35" t="s">
        <v>60</v>
      </c>
      <c r="C35" t="s">
        <v>62</v>
      </c>
      <c r="D35" t="str">
        <f>VLOOKUP(A35,list!$E:$H,3,FALSE)</f>
        <v>BSA</v>
      </c>
      <c r="E35" t="str">
        <f>VLOOKUP(A35,list!$E:$H,2,FALSE)</f>
        <v>Law</v>
      </c>
      <c r="F35" t="str" cm="1">
        <f t="array" ref="F35">INDEX(Rooms!A:A,MATCH(1,(Rooms!B:B=Instructors!B35)*(Rooms!C:C=Instructors!C35),0))</f>
        <v>CBS BLDG 1 102</v>
      </c>
      <c r="G35" s="5">
        <f>VLOOKUP(F35,Rooms!$A:$D,4,FALSE)</f>
        <v>40</v>
      </c>
      <c r="H35">
        <f>VLOOKUP(A35,list!$E:$H,4,FALSE)</f>
        <v>2</v>
      </c>
    </row>
    <row r="36" spans="1:8" hidden="1" x14ac:dyDescent="0.3">
      <c r="A36" t="s">
        <v>6</v>
      </c>
      <c r="B36" t="s">
        <v>60</v>
      </c>
      <c r="C36" t="s">
        <v>68</v>
      </c>
      <c r="D36" t="str">
        <f>VLOOKUP(A36,list!$E:$H,3,FALSE)</f>
        <v>BSA</v>
      </c>
      <c r="E36" t="str">
        <f>VLOOKUP(A36,list!$E:$H,2,FALSE)</f>
        <v>Law</v>
      </c>
      <c r="F36" t="str" cm="1">
        <f t="array" ref="F36">INDEX(Rooms!A:A,MATCH(1,(Rooms!B:B=Instructors!B36)*(Rooms!C:C=Instructors!C36),0))</f>
        <v>CBS BLDG 1 101</v>
      </c>
      <c r="G36" s="5">
        <f>VLOOKUP(F36,Rooms!$A:$D,4,FALSE)</f>
        <v>50</v>
      </c>
      <c r="H36">
        <f>VLOOKUP(A36,list!$E:$H,4,FALSE)</f>
        <v>2</v>
      </c>
    </row>
    <row r="37" spans="1:8" hidden="1" x14ac:dyDescent="0.3">
      <c r="A37" t="s">
        <v>6</v>
      </c>
      <c r="B37" t="s">
        <v>56</v>
      </c>
      <c r="C37" t="s">
        <v>65</v>
      </c>
      <c r="D37" t="str">
        <f>VLOOKUP(A37,list!$E:$H,3,FALSE)</f>
        <v>BSA</v>
      </c>
      <c r="E37" t="str">
        <f>VLOOKUP(A37,list!$E:$H,2,FALSE)</f>
        <v>Law</v>
      </c>
      <c r="F37" t="str" cm="1">
        <f t="array" ref="F37">INDEX(Rooms!A:A,MATCH(1,(Rooms!B:B=Instructors!B37)*(Rooms!C:C=Instructors!C37),0))</f>
        <v>CBS BLDG 1 101</v>
      </c>
      <c r="G37" s="5">
        <f>VLOOKUP(F37,Rooms!$A:$D,4,FALSE)</f>
        <v>50</v>
      </c>
      <c r="H37">
        <f>VLOOKUP(A37,list!$E:$H,4,FALSE)</f>
        <v>2</v>
      </c>
    </row>
    <row r="38" spans="1:8" hidden="1" x14ac:dyDescent="0.3">
      <c r="A38" t="s">
        <v>6</v>
      </c>
      <c r="B38" t="s">
        <v>56</v>
      </c>
      <c r="C38" t="s">
        <v>67</v>
      </c>
      <c r="D38" t="str">
        <f>VLOOKUP(A38,list!$E:$H,3,FALSE)</f>
        <v>BSA</v>
      </c>
      <c r="E38" t="str">
        <f>VLOOKUP(A38,list!$E:$H,2,FALSE)</f>
        <v>Law</v>
      </c>
      <c r="F38" t="str" cm="1">
        <f t="array" ref="F38">INDEX(Rooms!A:A,MATCH(1,(Rooms!B:B=Instructors!B38)*(Rooms!C:C=Instructors!C38),0))</f>
        <v>CBS BLDG 1 101</v>
      </c>
      <c r="G38" s="5">
        <f>VLOOKUP(F38,Rooms!$A:$D,4,FALSE)</f>
        <v>50</v>
      </c>
      <c r="H38">
        <f>VLOOKUP(A38,list!$E:$H,4,FALSE)</f>
        <v>2</v>
      </c>
    </row>
    <row r="39" spans="1:8" hidden="1" x14ac:dyDescent="0.3">
      <c r="A39" t="s">
        <v>6</v>
      </c>
      <c r="B39" t="s">
        <v>56</v>
      </c>
      <c r="C39" t="s">
        <v>66</v>
      </c>
      <c r="D39" t="str">
        <f>VLOOKUP(A39,list!$E:$H,3,FALSE)</f>
        <v>BSA</v>
      </c>
      <c r="E39" t="str">
        <f>VLOOKUP(A39,list!$E:$H,2,FALSE)</f>
        <v>Law</v>
      </c>
      <c r="F39" t="str" cm="1">
        <f t="array" ref="F39">INDEX(Rooms!A:A,MATCH(1,(Rooms!B:B=Instructors!B39)*(Rooms!C:C=Instructors!C39),0))</f>
        <v>CBS BLDG 1 101</v>
      </c>
      <c r="G39" s="5">
        <f>VLOOKUP(F39,Rooms!$A:$D,4,FALSE)</f>
        <v>50</v>
      </c>
      <c r="H39">
        <f>VLOOKUP(A39,list!$E:$H,4,FALSE)</f>
        <v>2</v>
      </c>
    </row>
    <row r="40" spans="1:8" hidden="1" x14ac:dyDescent="0.3">
      <c r="A40" t="s">
        <v>6</v>
      </c>
      <c r="B40" t="s">
        <v>56</v>
      </c>
      <c r="C40" t="s">
        <v>62</v>
      </c>
      <c r="D40" t="str">
        <f>VLOOKUP(A40,list!$E:$H,3,FALSE)</f>
        <v>BSA</v>
      </c>
      <c r="E40" t="str">
        <f>VLOOKUP(A40,list!$E:$H,2,FALSE)</f>
        <v>Law</v>
      </c>
      <c r="F40" t="str" cm="1">
        <f t="array" ref="F40">INDEX(Rooms!A:A,MATCH(1,(Rooms!B:B=Instructors!B40)*(Rooms!C:C=Instructors!C40),0))</f>
        <v>CBS BLDG 1 102</v>
      </c>
      <c r="G40" s="5">
        <f>VLOOKUP(F40,Rooms!$A:$D,4,FALSE)</f>
        <v>40</v>
      </c>
      <c r="H40">
        <f>VLOOKUP(A40,list!$E:$H,4,FALSE)</f>
        <v>2</v>
      </c>
    </row>
    <row r="41" spans="1:8" hidden="1" x14ac:dyDescent="0.3">
      <c r="A41" t="s">
        <v>6</v>
      </c>
      <c r="B41" t="s">
        <v>56</v>
      </c>
      <c r="C41" t="s">
        <v>68</v>
      </c>
      <c r="D41" t="str">
        <f>VLOOKUP(A41,list!$E:$H,3,FALSE)</f>
        <v>BSA</v>
      </c>
      <c r="E41" t="str">
        <f>VLOOKUP(A41,list!$E:$H,2,FALSE)</f>
        <v>Law</v>
      </c>
      <c r="F41" t="str" cm="1">
        <f t="array" ref="F41">INDEX(Rooms!A:A,MATCH(1,(Rooms!B:B=Instructors!B41)*(Rooms!C:C=Instructors!C41),0))</f>
        <v>CBS BLDG 1 101</v>
      </c>
      <c r="G41" s="5">
        <f>VLOOKUP(F41,Rooms!$A:$D,4,FALSE)</f>
        <v>50</v>
      </c>
      <c r="H41">
        <f>VLOOKUP(A41,list!$E:$H,4,FALSE)</f>
        <v>2</v>
      </c>
    </row>
    <row r="42" spans="1:8" hidden="1" x14ac:dyDescent="0.3">
      <c r="A42" t="s">
        <v>6</v>
      </c>
      <c r="B42" t="s">
        <v>58</v>
      </c>
      <c r="C42" t="s">
        <v>65</v>
      </c>
      <c r="D42" t="str">
        <f>VLOOKUP(A42,list!$E:$H,3,FALSE)</f>
        <v>BSA</v>
      </c>
      <c r="E42" t="str">
        <f>VLOOKUP(A42,list!$E:$H,2,FALSE)</f>
        <v>Law</v>
      </c>
      <c r="F42" t="str" cm="1">
        <f t="array" ref="F42">INDEX(Rooms!A:A,MATCH(1,(Rooms!B:B=Instructors!B42)*(Rooms!C:C=Instructors!C42),0))</f>
        <v>CBS BLDG 1 101</v>
      </c>
      <c r="G42" s="5">
        <f>VLOOKUP(F42,Rooms!$A:$D,4,FALSE)</f>
        <v>50</v>
      </c>
      <c r="H42">
        <f>VLOOKUP(A42,list!$E:$H,4,FALSE)</f>
        <v>2</v>
      </c>
    </row>
    <row r="43" spans="1:8" hidden="1" x14ac:dyDescent="0.3">
      <c r="A43" t="s">
        <v>6</v>
      </c>
      <c r="B43" t="s">
        <v>58</v>
      </c>
      <c r="C43" t="s">
        <v>67</v>
      </c>
      <c r="D43" t="str">
        <f>VLOOKUP(A43,list!$E:$H,3,FALSE)</f>
        <v>BSA</v>
      </c>
      <c r="E43" t="str">
        <f>VLOOKUP(A43,list!$E:$H,2,FALSE)</f>
        <v>Law</v>
      </c>
      <c r="F43" t="str" cm="1">
        <f t="array" ref="F43">INDEX(Rooms!A:A,MATCH(1,(Rooms!B:B=Instructors!B43)*(Rooms!C:C=Instructors!C43),0))</f>
        <v>CBS BLDG 1 101</v>
      </c>
      <c r="G43" s="5">
        <f>VLOOKUP(F43,Rooms!$A:$D,4,FALSE)</f>
        <v>50</v>
      </c>
      <c r="H43">
        <f>VLOOKUP(A43,list!$E:$H,4,FALSE)</f>
        <v>2</v>
      </c>
    </row>
    <row r="44" spans="1:8" hidden="1" x14ac:dyDescent="0.3">
      <c r="A44" t="s">
        <v>6</v>
      </c>
      <c r="B44" t="s">
        <v>58</v>
      </c>
      <c r="C44" t="s">
        <v>66</v>
      </c>
      <c r="D44" t="str">
        <f>VLOOKUP(A44,list!$E:$H,3,FALSE)</f>
        <v>BSA</v>
      </c>
      <c r="E44" t="str">
        <f>VLOOKUP(A44,list!$E:$H,2,FALSE)</f>
        <v>Law</v>
      </c>
      <c r="F44" t="str" cm="1">
        <f t="array" ref="F44">INDEX(Rooms!A:A,MATCH(1,(Rooms!B:B=Instructors!B44)*(Rooms!C:C=Instructors!C44),0))</f>
        <v>CBS BLDG 1 101</v>
      </c>
      <c r="G44" s="5">
        <f>VLOOKUP(F44,Rooms!$A:$D,4,FALSE)</f>
        <v>50</v>
      </c>
      <c r="H44">
        <f>VLOOKUP(A44,list!$E:$H,4,FALSE)</f>
        <v>2</v>
      </c>
    </row>
    <row r="45" spans="1:8" hidden="1" x14ac:dyDescent="0.3">
      <c r="A45" t="s">
        <v>6</v>
      </c>
      <c r="B45" t="s">
        <v>58</v>
      </c>
      <c r="C45" t="s">
        <v>62</v>
      </c>
      <c r="D45" t="str">
        <f>VLOOKUP(A45,list!$E:$H,3,FALSE)</f>
        <v>BSA</v>
      </c>
      <c r="E45" t="str">
        <f>VLOOKUP(A45,list!$E:$H,2,FALSE)</f>
        <v>Law</v>
      </c>
      <c r="F45" t="str" cm="1">
        <f t="array" ref="F45">INDEX(Rooms!A:A,MATCH(1,(Rooms!B:B=Instructors!B45)*(Rooms!C:C=Instructors!C45),0))</f>
        <v>CBS BLDG 1 103</v>
      </c>
      <c r="G45" s="5">
        <f>VLOOKUP(F45,Rooms!$A:$D,4,FALSE)</f>
        <v>40</v>
      </c>
      <c r="H45">
        <f>VLOOKUP(A45,list!$E:$H,4,FALSE)</f>
        <v>2</v>
      </c>
    </row>
    <row r="46" spans="1:8" hidden="1" x14ac:dyDescent="0.3">
      <c r="A46" t="s">
        <v>6</v>
      </c>
      <c r="B46" t="s">
        <v>58</v>
      </c>
      <c r="C46" t="s">
        <v>68</v>
      </c>
      <c r="D46" t="str">
        <f>VLOOKUP(A46,list!$E:$H,3,FALSE)</f>
        <v>BSA</v>
      </c>
      <c r="E46" t="str">
        <f>VLOOKUP(A46,list!$E:$H,2,FALSE)</f>
        <v>Law</v>
      </c>
      <c r="F46" t="str" cm="1">
        <f t="array" ref="F46">INDEX(Rooms!A:A,MATCH(1,(Rooms!B:B=Instructors!B46)*(Rooms!C:C=Instructors!C46),0))</f>
        <v>CBS BLDG 1 101</v>
      </c>
      <c r="G46" s="5">
        <f>VLOOKUP(F46,Rooms!$A:$D,4,FALSE)</f>
        <v>50</v>
      </c>
      <c r="H46">
        <f>VLOOKUP(A46,list!$E:$H,4,FALSE)</f>
        <v>2</v>
      </c>
    </row>
    <row r="47" spans="1:8" hidden="1" x14ac:dyDescent="0.3">
      <c r="A47" t="s">
        <v>6</v>
      </c>
      <c r="B47" t="s">
        <v>55</v>
      </c>
      <c r="C47" t="s">
        <v>65</v>
      </c>
      <c r="D47" t="str">
        <f>VLOOKUP(A47,list!$E:$H,3,FALSE)</f>
        <v>BSA</v>
      </c>
      <c r="E47" t="str">
        <f>VLOOKUP(A47,list!$E:$H,2,FALSE)</f>
        <v>Law</v>
      </c>
      <c r="F47" t="str" cm="1">
        <f t="array" ref="F47">INDEX(Rooms!A:A,MATCH(1,(Rooms!B:B=Instructors!B47)*(Rooms!C:C=Instructors!C47),0))</f>
        <v>CBS BLDG 1 103</v>
      </c>
      <c r="G47" s="5">
        <f>VLOOKUP(F47,Rooms!$A:$D,4,FALSE)</f>
        <v>40</v>
      </c>
      <c r="H47">
        <f>VLOOKUP(A47,list!$E:$H,4,FALSE)</f>
        <v>2</v>
      </c>
    </row>
    <row r="48" spans="1:8" hidden="1" x14ac:dyDescent="0.3">
      <c r="A48" t="s">
        <v>6</v>
      </c>
      <c r="B48" t="s">
        <v>55</v>
      </c>
      <c r="C48" t="s">
        <v>67</v>
      </c>
      <c r="D48" t="str">
        <f>VLOOKUP(A48,list!$E:$H,3,FALSE)</f>
        <v>BSA</v>
      </c>
      <c r="E48" t="str">
        <f>VLOOKUP(A48,list!$E:$H,2,FALSE)</f>
        <v>Law</v>
      </c>
      <c r="F48" t="str" cm="1">
        <f t="array" ref="F48">INDEX(Rooms!A:A,MATCH(1,(Rooms!B:B=Instructors!B48)*(Rooms!C:C=Instructors!C48),0))</f>
        <v>CBS BLDG 1 102</v>
      </c>
      <c r="G48" s="5">
        <f>VLOOKUP(F48,Rooms!$A:$D,4,FALSE)</f>
        <v>40</v>
      </c>
      <c r="H48">
        <f>VLOOKUP(A48,list!$E:$H,4,FALSE)</f>
        <v>2</v>
      </c>
    </row>
    <row r="49" spans="1:8" hidden="1" x14ac:dyDescent="0.3">
      <c r="A49" t="s">
        <v>6</v>
      </c>
      <c r="B49" t="s">
        <v>55</v>
      </c>
      <c r="C49" t="s">
        <v>66</v>
      </c>
      <c r="D49" t="str">
        <f>VLOOKUP(A49,list!$E:$H,3,FALSE)</f>
        <v>BSA</v>
      </c>
      <c r="E49" t="str">
        <f>VLOOKUP(A49,list!$E:$H,2,FALSE)</f>
        <v>Law</v>
      </c>
      <c r="F49" t="str" cm="1">
        <f t="array" ref="F49">INDEX(Rooms!A:A,MATCH(1,(Rooms!B:B=Instructors!B49)*(Rooms!C:C=Instructors!C49),0))</f>
        <v>CBS BLDG 1 105</v>
      </c>
      <c r="G49" s="5">
        <f>VLOOKUP(F49,Rooms!$A:$D,4,FALSE)</f>
        <v>40</v>
      </c>
      <c r="H49">
        <f>VLOOKUP(A49,list!$E:$H,4,FALSE)</f>
        <v>2</v>
      </c>
    </row>
    <row r="50" spans="1:8" hidden="1" x14ac:dyDescent="0.3">
      <c r="A50" t="s">
        <v>6</v>
      </c>
      <c r="B50" t="s">
        <v>55</v>
      </c>
      <c r="C50" t="s">
        <v>62</v>
      </c>
      <c r="D50" t="str">
        <f>VLOOKUP(A50,list!$E:$H,3,FALSE)</f>
        <v>BSA</v>
      </c>
      <c r="E50" t="str">
        <f>VLOOKUP(A50,list!$E:$H,2,FALSE)</f>
        <v>Law</v>
      </c>
      <c r="F50" t="str" cm="1">
        <f t="array" ref="F50">INDEX(Rooms!A:A,MATCH(1,(Rooms!B:B=Instructors!B50)*(Rooms!C:C=Instructors!C50),0))</f>
        <v>CBS BLDG 1 102</v>
      </c>
      <c r="G50" s="5">
        <f>VLOOKUP(F50,Rooms!$A:$D,4,FALSE)</f>
        <v>40</v>
      </c>
      <c r="H50">
        <f>VLOOKUP(A50,list!$E:$H,4,FALSE)</f>
        <v>2</v>
      </c>
    </row>
    <row r="51" spans="1:8" hidden="1" x14ac:dyDescent="0.3">
      <c r="A51" t="s">
        <v>6</v>
      </c>
      <c r="B51" t="s">
        <v>55</v>
      </c>
      <c r="C51" t="s">
        <v>68</v>
      </c>
      <c r="D51" t="str">
        <f>VLOOKUP(A51,list!$E:$H,3,FALSE)</f>
        <v>BSA</v>
      </c>
      <c r="E51" t="str">
        <f>VLOOKUP(A51,list!$E:$H,2,FALSE)</f>
        <v>Law</v>
      </c>
      <c r="F51" t="str" cm="1">
        <f t="array" ref="F51">INDEX(Rooms!A:A,MATCH(1,(Rooms!B:B=Instructors!B51)*(Rooms!C:C=Instructors!C51),0))</f>
        <v>CBS BLDG 1 102</v>
      </c>
      <c r="G51" s="5">
        <f>VLOOKUP(F51,Rooms!$A:$D,4,FALSE)</f>
        <v>40</v>
      </c>
      <c r="H51">
        <f>VLOOKUP(A51,list!$E:$H,4,FALSE)</f>
        <v>2</v>
      </c>
    </row>
    <row r="52" spans="1:8" hidden="1" x14ac:dyDescent="0.3">
      <c r="A52" t="s">
        <v>7</v>
      </c>
      <c r="B52" t="s">
        <v>57</v>
      </c>
      <c r="C52" t="s">
        <v>63</v>
      </c>
      <c r="D52" t="str">
        <f>VLOOKUP(A52,list!$E:$H,3,FALSE)</f>
        <v>BSAIS</v>
      </c>
      <c r="E52" t="str">
        <f>VLOOKUP(A52,list!$E:$H,2,FALSE)</f>
        <v>Law</v>
      </c>
      <c r="F52" t="str" cm="1">
        <f t="array" ref="F52">INDEX(Rooms!A:A,MATCH(1,(Rooms!B:B=Instructors!B52)*(Rooms!C:C=Instructors!C52),0))</f>
        <v>CBS BLDG 1 101</v>
      </c>
      <c r="G52" s="5">
        <f>VLOOKUP(F52,Rooms!$A:$D,4,FALSE)</f>
        <v>50</v>
      </c>
      <c r="H52">
        <f>VLOOKUP(A52,list!$E:$H,4,FALSE)</f>
        <v>2</v>
      </c>
    </row>
    <row r="53" spans="1:8" hidden="1" x14ac:dyDescent="0.3">
      <c r="A53" t="s">
        <v>7</v>
      </c>
      <c r="B53" t="s">
        <v>57</v>
      </c>
      <c r="C53" t="s">
        <v>69</v>
      </c>
      <c r="D53" t="str">
        <f>VLOOKUP(A53,list!$E:$H,3,FALSE)</f>
        <v>BSAIS</v>
      </c>
      <c r="E53" t="str">
        <f>VLOOKUP(A53,list!$E:$H,2,FALSE)</f>
        <v>Law</v>
      </c>
      <c r="F53" t="str" cm="1">
        <f t="array" ref="F53">INDEX(Rooms!A:A,MATCH(1,(Rooms!B:B=Instructors!B53)*(Rooms!C:C=Instructors!C53),0))</f>
        <v>CBS BLDG 1 102</v>
      </c>
      <c r="G53" s="5">
        <f>VLOOKUP(F53,Rooms!$A:$D,4,FALSE)</f>
        <v>40</v>
      </c>
      <c r="H53">
        <f>VLOOKUP(A53,list!$E:$H,4,FALSE)</f>
        <v>2</v>
      </c>
    </row>
    <row r="54" spans="1:8" hidden="1" x14ac:dyDescent="0.3">
      <c r="A54" t="s">
        <v>7</v>
      </c>
      <c r="B54" t="s">
        <v>57</v>
      </c>
      <c r="C54" t="s">
        <v>61</v>
      </c>
      <c r="D54" t="str">
        <f>VLOOKUP(A54,list!$E:$H,3,FALSE)</f>
        <v>BSAIS</v>
      </c>
      <c r="E54" t="str">
        <f>VLOOKUP(A54,list!$E:$H,2,FALSE)</f>
        <v>Law</v>
      </c>
      <c r="F54" t="str" cm="1">
        <f t="array" ref="F54">INDEX(Rooms!A:A,MATCH(1,(Rooms!B:B=Instructors!B54)*(Rooms!C:C=Instructors!C54),0))</f>
        <v>CBS BLDG 1 102</v>
      </c>
      <c r="G54" s="5">
        <f>VLOOKUP(F54,Rooms!$A:$D,4,FALSE)</f>
        <v>40</v>
      </c>
      <c r="H54">
        <f>VLOOKUP(A54,list!$E:$H,4,FALSE)</f>
        <v>2</v>
      </c>
    </row>
    <row r="55" spans="1:8" hidden="1" x14ac:dyDescent="0.3">
      <c r="A55" t="s">
        <v>7</v>
      </c>
      <c r="B55" t="s">
        <v>57</v>
      </c>
      <c r="C55" t="s">
        <v>67</v>
      </c>
      <c r="D55" t="str">
        <f>VLOOKUP(A55,list!$E:$H,3,FALSE)</f>
        <v>BSAIS</v>
      </c>
      <c r="E55" t="str">
        <f>VLOOKUP(A55,list!$E:$H,2,FALSE)</f>
        <v>Law</v>
      </c>
      <c r="F55" t="str" cm="1">
        <f t="array" ref="F55">INDEX(Rooms!A:A,MATCH(1,(Rooms!B:B=Instructors!B55)*(Rooms!C:C=Instructors!C55),0))</f>
        <v>CBS BLDG 1 101</v>
      </c>
      <c r="G55" s="5">
        <f>VLOOKUP(F55,Rooms!$A:$D,4,FALSE)</f>
        <v>50</v>
      </c>
      <c r="H55">
        <f>VLOOKUP(A55,list!$E:$H,4,FALSE)</f>
        <v>2</v>
      </c>
    </row>
    <row r="56" spans="1:8" hidden="1" x14ac:dyDescent="0.3">
      <c r="A56" t="s">
        <v>7</v>
      </c>
      <c r="B56" t="s">
        <v>55</v>
      </c>
      <c r="C56" t="s">
        <v>63</v>
      </c>
      <c r="D56" t="str">
        <f>VLOOKUP(A56,list!$E:$H,3,FALSE)</f>
        <v>BSAIS</v>
      </c>
      <c r="E56" t="str">
        <f>VLOOKUP(A56,list!$E:$H,2,FALSE)</f>
        <v>Law</v>
      </c>
      <c r="F56" t="str" cm="1">
        <f t="array" ref="F56">INDEX(Rooms!A:A,MATCH(1,(Rooms!B:B=Instructors!B56)*(Rooms!C:C=Instructors!C56),0))</f>
        <v>CBS BLDG 1 102</v>
      </c>
      <c r="G56" s="5">
        <f>VLOOKUP(F56,Rooms!$A:$D,4,FALSE)</f>
        <v>40</v>
      </c>
      <c r="H56">
        <f>VLOOKUP(A56,list!$E:$H,4,FALSE)</f>
        <v>2</v>
      </c>
    </row>
    <row r="57" spans="1:8" hidden="1" x14ac:dyDescent="0.3">
      <c r="A57" t="s">
        <v>7</v>
      </c>
      <c r="B57" t="s">
        <v>55</v>
      </c>
      <c r="C57" t="s">
        <v>69</v>
      </c>
      <c r="D57" t="str">
        <f>VLOOKUP(A57,list!$E:$H,3,FALSE)</f>
        <v>BSAIS</v>
      </c>
      <c r="E57" t="str">
        <f>VLOOKUP(A57,list!$E:$H,2,FALSE)</f>
        <v>Law</v>
      </c>
      <c r="F57" t="str" cm="1">
        <f t="array" ref="F57">INDEX(Rooms!A:A,MATCH(1,(Rooms!B:B=Instructors!B57)*(Rooms!C:C=Instructors!C57),0))</f>
        <v>CBS BLDG 1 102</v>
      </c>
      <c r="G57" s="5">
        <f>VLOOKUP(F57,Rooms!$A:$D,4,FALSE)</f>
        <v>40</v>
      </c>
      <c r="H57">
        <f>VLOOKUP(A57,list!$E:$H,4,FALSE)</f>
        <v>2</v>
      </c>
    </row>
    <row r="58" spans="1:8" hidden="1" x14ac:dyDescent="0.3">
      <c r="A58" t="s">
        <v>7</v>
      </c>
      <c r="B58" t="s">
        <v>55</v>
      </c>
      <c r="C58" t="s">
        <v>61</v>
      </c>
      <c r="D58" t="str">
        <f>VLOOKUP(A58,list!$E:$H,3,FALSE)</f>
        <v>BSAIS</v>
      </c>
      <c r="E58" t="str">
        <f>VLOOKUP(A58,list!$E:$H,2,FALSE)</f>
        <v>Law</v>
      </c>
      <c r="F58" t="str" cm="1">
        <f t="array" ref="F58">INDEX(Rooms!A:A,MATCH(1,(Rooms!B:B=Instructors!B58)*(Rooms!C:C=Instructors!C58),0))</f>
        <v>CBS BLDG 1 102</v>
      </c>
      <c r="G58" s="5">
        <f>VLOOKUP(F58,Rooms!$A:$D,4,FALSE)</f>
        <v>40</v>
      </c>
      <c r="H58">
        <f>VLOOKUP(A58,list!$E:$H,4,FALSE)</f>
        <v>2</v>
      </c>
    </row>
    <row r="59" spans="1:8" hidden="1" x14ac:dyDescent="0.3">
      <c r="A59" t="s">
        <v>7</v>
      </c>
      <c r="B59" t="s">
        <v>55</v>
      </c>
      <c r="C59" t="s">
        <v>67</v>
      </c>
      <c r="D59" t="str">
        <f>VLOOKUP(A59,list!$E:$H,3,FALSE)</f>
        <v>BSAIS</v>
      </c>
      <c r="E59" t="str">
        <f>VLOOKUP(A59,list!$E:$H,2,FALSE)</f>
        <v>Law</v>
      </c>
      <c r="F59" t="str" cm="1">
        <f t="array" ref="F59">INDEX(Rooms!A:A,MATCH(1,(Rooms!B:B=Instructors!B59)*(Rooms!C:C=Instructors!C59),0))</f>
        <v>CBS BLDG 1 102</v>
      </c>
      <c r="G59" s="5">
        <f>VLOOKUP(F59,Rooms!$A:$D,4,FALSE)</f>
        <v>40</v>
      </c>
      <c r="H59">
        <f>VLOOKUP(A59,list!$E:$H,4,FALSE)</f>
        <v>2</v>
      </c>
    </row>
    <row r="60" spans="1:8" hidden="1" x14ac:dyDescent="0.3">
      <c r="A60" t="s">
        <v>7</v>
      </c>
      <c r="B60" t="s">
        <v>59</v>
      </c>
      <c r="C60" t="s">
        <v>63</v>
      </c>
      <c r="D60" t="str">
        <f>VLOOKUP(A60,list!$E:$H,3,FALSE)</f>
        <v>BSAIS</v>
      </c>
      <c r="E60" t="str">
        <f>VLOOKUP(A60,list!$E:$H,2,FALSE)</f>
        <v>Law</v>
      </c>
      <c r="F60" t="str" cm="1">
        <f t="array" ref="F60">INDEX(Rooms!A:A,MATCH(1,(Rooms!B:B=Instructors!B60)*(Rooms!C:C=Instructors!C60),0))</f>
        <v>CBS BLDG 1 101</v>
      </c>
      <c r="G60" s="5">
        <f>VLOOKUP(F60,Rooms!$A:$D,4,FALSE)</f>
        <v>50</v>
      </c>
      <c r="H60">
        <f>VLOOKUP(A60,list!$E:$H,4,FALSE)</f>
        <v>2</v>
      </c>
    </row>
    <row r="61" spans="1:8" hidden="1" x14ac:dyDescent="0.3">
      <c r="A61" t="s">
        <v>7</v>
      </c>
      <c r="B61" t="s">
        <v>59</v>
      </c>
      <c r="C61" t="s">
        <v>69</v>
      </c>
      <c r="D61" t="str">
        <f>VLOOKUP(A61,list!$E:$H,3,FALSE)</f>
        <v>BSAIS</v>
      </c>
      <c r="E61" t="str">
        <f>VLOOKUP(A61,list!$E:$H,2,FALSE)</f>
        <v>Law</v>
      </c>
      <c r="F61" t="str" cm="1">
        <f t="array" ref="F61">INDEX(Rooms!A:A,MATCH(1,(Rooms!B:B=Instructors!B61)*(Rooms!C:C=Instructors!C61),0))</f>
        <v>CBS BLDG 1 104</v>
      </c>
      <c r="G61" s="5">
        <f>VLOOKUP(F61,Rooms!$A:$D,4,FALSE)</f>
        <v>50</v>
      </c>
      <c r="H61">
        <f>VLOOKUP(A61,list!$E:$H,4,FALSE)</f>
        <v>2</v>
      </c>
    </row>
    <row r="62" spans="1:8" hidden="1" x14ac:dyDescent="0.3">
      <c r="A62" t="s">
        <v>7</v>
      </c>
      <c r="B62" t="s">
        <v>59</v>
      </c>
      <c r="C62" t="s">
        <v>61</v>
      </c>
      <c r="D62" t="str">
        <f>VLOOKUP(A62,list!$E:$H,3,FALSE)</f>
        <v>BSAIS</v>
      </c>
      <c r="E62" t="str">
        <f>VLOOKUP(A62,list!$E:$H,2,FALSE)</f>
        <v>Law</v>
      </c>
      <c r="F62" t="str" cm="1">
        <f t="array" ref="F62">INDEX(Rooms!A:A,MATCH(1,(Rooms!B:B=Instructors!B62)*(Rooms!C:C=Instructors!C62),0))</f>
        <v>CBS BLDG 1 103</v>
      </c>
      <c r="G62" s="5">
        <f>VLOOKUP(F62,Rooms!$A:$D,4,FALSE)</f>
        <v>40</v>
      </c>
      <c r="H62">
        <f>VLOOKUP(A62,list!$E:$H,4,FALSE)</f>
        <v>2</v>
      </c>
    </row>
    <row r="63" spans="1:8" hidden="1" x14ac:dyDescent="0.3">
      <c r="A63" t="s">
        <v>7</v>
      </c>
      <c r="B63" t="s">
        <v>59</v>
      </c>
      <c r="C63" t="s">
        <v>67</v>
      </c>
      <c r="D63" t="str">
        <f>VLOOKUP(A63,list!$E:$H,3,FALSE)</f>
        <v>BSAIS</v>
      </c>
      <c r="E63" t="str">
        <f>VLOOKUP(A63,list!$E:$H,2,FALSE)</f>
        <v>Law</v>
      </c>
      <c r="F63" t="str" cm="1">
        <f t="array" ref="F63">INDEX(Rooms!A:A,MATCH(1,(Rooms!B:B=Instructors!B63)*(Rooms!C:C=Instructors!C63),0))</f>
        <v>CBS BLDG 1 101</v>
      </c>
      <c r="G63" s="5">
        <f>VLOOKUP(F63,Rooms!$A:$D,4,FALSE)</f>
        <v>50</v>
      </c>
      <c r="H63">
        <f>VLOOKUP(A63,list!$E:$H,4,FALSE)</f>
        <v>2</v>
      </c>
    </row>
    <row r="64" spans="1:8" hidden="1" x14ac:dyDescent="0.3">
      <c r="A64" t="s">
        <v>7</v>
      </c>
      <c r="B64" t="s">
        <v>60</v>
      </c>
      <c r="C64" t="s">
        <v>63</v>
      </c>
      <c r="D64" t="str">
        <f>VLOOKUP(A64,list!$E:$H,3,FALSE)</f>
        <v>BSAIS</v>
      </c>
      <c r="E64" t="str">
        <f>VLOOKUP(A64,list!$E:$H,2,FALSE)</f>
        <v>Law</v>
      </c>
      <c r="F64" t="str" cm="1">
        <f t="array" ref="F64">INDEX(Rooms!A:A,MATCH(1,(Rooms!B:B=Instructors!B64)*(Rooms!C:C=Instructors!C64),0))</f>
        <v>CBS BLDG 1 101</v>
      </c>
      <c r="G64" s="5">
        <f>VLOOKUP(F64,Rooms!$A:$D,4,FALSE)</f>
        <v>50</v>
      </c>
      <c r="H64">
        <f>VLOOKUP(A64,list!$E:$H,4,FALSE)</f>
        <v>2</v>
      </c>
    </row>
    <row r="65" spans="1:8" hidden="1" x14ac:dyDescent="0.3">
      <c r="A65" t="s">
        <v>7</v>
      </c>
      <c r="B65" t="s">
        <v>60</v>
      </c>
      <c r="C65" t="s">
        <v>69</v>
      </c>
      <c r="D65" t="str">
        <f>VLOOKUP(A65,list!$E:$H,3,FALSE)</f>
        <v>BSAIS</v>
      </c>
      <c r="E65" t="str">
        <f>VLOOKUP(A65,list!$E:$H,2,FALSE)</f>
        <v>Law</v>
      </c>
      <c r="F65" t="str" cm="1">
        <f t="array" ref="F65">INDEX(Rooms!A:A,MATCH(1,(Rooms!B:B=Instructors!B65)*(Rooms!C:C=Instructors!C65),0))</f>
        <v>CBS BLDG 1 102</v>
      </c>
      <c r="G65" s="5">
        <f>VLOOKUP(F65,Rooms!$A:$D,4,FALSE)</f>
        <v>40</v>
      </c>
      <c r="H65">
        <f>VLOOKUP(A65,list!$E:$H,4,FALSE)</f>
        <v>2</v>
      </c>
    </row>
    <row r="66" spans="1:8" hidden="1" x14ac:dyDescent="0.3">
      <c r="A66" t="s">
        <v>7</v>
      </c>
      <c r="B66" t="s">
        <v>60</v>
      </c>
      <c r="C66" t="s">
        <v>61</v>
      </c>
      <c r="D66" t="str">
        <f>VLOOKUP(A66,list!$E:$H,3,FALSE)</f>
        <v>BSAIS</v>
      </c>
      <c r="E66" t="str">
        <f>VLOOKUP(A66,list!$E:$H,2,FALSE)</f>
        <v>Law</v>
      </c>
      <c r="F66" t="str" cm="1">
        <f t="array" ref="F66">INDEX(Rooms!A:A,MATCH(1,(Rooms!B:B=Instructors!B66)*(Rooms!C:C=Instructors!C66),0))</f>
        <v>CBS BLDG 1 102</v>
      </c>
      <c r="G66" s="5">
        <f>VLOOKUP(F66,Rooms!$A:$D,4,FALSE)</f>
        <v>40</v>
      </c>
      <c r="H66">
        <f>VLOOKUP(A66,list!$E:$H,4,FALSE)</f>
        <v>2</v>
      </c>
    </row>
    <row r="67" spans="1:8" hidden="1" x14ac:dyDescent="0.3">
      <c r="A67" t="s">
        <v>7</v>
      </c>
      <c r="B67" t="s">
        <v>60</v>
      </c>
      <c r="C67" t="s">
        <v>67</v>
      </c>
      <c r="D67" t="str">
        <f>VLOOKUP(A67,list!$E:$H,3,FALSE)</f>
        <v>BSAIS</v>
      </c>
      <c r="E67" t="str">
        <f>VLOOKUP(A67,list!$E:$H,2,FALSE)</f>
        <v>Law</v>
      </c>
      <c r="F67" t="str" cm="1">
        <f t="array" ref="F67">INDEX(Rooms!A:A,MATCH(1,(Rooms!B:B=Instructors!B67)*(Rooms!C:C=Instructors!C67),0))</f>
        <v>CBS BLDG 1 101</v>
      </c>
      <c r="G67" s="5">
        <f>VLOOKUP(F67,Rooms!$A:$D,4,FALSE)</f>
        <v>50</v>
      </c>
      <c r="H67">
        <f>VLOOKUP(A67,list!$E:$H,4,FALSE)</f>
        <v>2</v>
      </c>
    </row>
    <row r="68" spans="1:8" hidden="1" x14ac:dyDescent="0.3">
      <c r="A68" t="s">
        <v>8</v>
      </c>
      <c r="B68" t="s">
        <v>59</v>
      </c>
      <c r="C68" t="s">
        <v>70</v>
      </c>
      <c r="D68" t="str">
        <f>VLOOKUP(A68,list!$E:$H,3,FALSE)</f>
        <v>BSA</v>
      </c>
      <c r="E68" t="str">
        <f>VLOOKUP(A68,list!$E:$H,2,FALSE)</f>
        <v>Filipino</v>
      </c>
      <c r="F68" t="str" cm="1">
        <f t="array" ref="F68">INDEX(Rooms!A:A,MATCH(1,(Rooms!B:B=Instructors!B68)*(Rooms!C:C=Instructors!C68),0))</f>
        <v>CBS BLDG 1 101</v>
      </c>
      <c r="G68" s="5">
        <f>VLOOKUP(F68,Rooms!$A:$D,4,FALSE)</f>
        <v>50</v>
      </c>
      <c r="H68">
        <f>VLOOKUP(A68,list!$E:$H,4,FALSE)</f>
        <v>1</v>
      </c>
    </row>
    <row r="69" spans="1:8" hidden="1" x14ac:dyDescent="0.3">
      <c r="A69" t="s">
        <v>8</v>
      </c>
      <c r="B69" t="s">
        <v>59</v>
      </c>
      <c r="C69" t="s">
        <v>63</v>
      </c>
      <c r="D69" t="str">
        <f>VLOOKUP(A69,list!$E:$H,3,FALSE)</f>
        <v>BSA</v>
      </c>
      <c r="E69" t="str">
        <f>VLOOKUP(A69,list!$E:$H,2,FALSE)</f>
        <v>Filipino</v>
      </c>
      <c r="F69" t="str" cm="1">
        <f t="array" ref="F69">INDEX(Rooms!A:A,MATCH(1,(Rooms!B:B=Instructors!B69)*(Rooms!C:C=Instructors!C69),0))</f>
        <v>CBS BLDG 1 101</v>
      </c>
      <c r="G69" s="5">
        <f>VLOOKUP(F69,Rooms!$A:$D,4,FALSE)</f>
        <v>50</v>
      </c>
      <c r="H69">
        <f>VLOOKUP(A69,list!$E:$H,4,FALSE)</f>
        <v>1</v>
      </c>
    </row>
    <row r="70" spans="1:8" hidden="1" x14ac:dyDescent="0.3">
      <c r="A70" t="s">
        <v>8</v>
      </c>
      <c r="B70" t="s">
        <v>59</v>
      </c>
      <c r="C70" t="s">
        <v>61</v>
      </c>
      <c r="D70" t="str">
        <f>VLOOKUP(A70,list!$E:$H,3,FALSE)</f>
        <v>BSA</v>
      </c>
      <c r="E70" t="str">
        <f>VLOOKUP(A70,list!$E:$H,2,FALSE)</f>
        <v>Filipino</v>
      </c>
      <c r="F70" t="str" cm="1">
        <f t="array" ref="F70">INDEX(Rooms!A:A,MATCH(1,(Rooms!B:B=Instructors!B70)*(Rooms!C:C=Instructors!C70),0))</f>
        <v>CBS BLDG 1 103</v>
      </c>
      <c r="G70" s="5">
        <f>VLOOKUP(F70,Rooms!$A:$D,4,FALSE)</f>
        <v>40</v>
      </c>
      <c r="H70">
        <f>VLOOKUP(A70,list!$E:$H,4,FALSE)</f>
        <v>1</v>
      </c>
    </row>
    <row r="71" spans="1:8" hidden="1" x14ac:dyDescent="0.3">
      <c r="A71" t="s">
        <v>8</v>
      </c>
      <c r="B71" t="s">
        <v>56</v>
      </c>
      <c r="C71" t="s">
        <v>70</v>
      </c>
      <c r="D71" t="str">
        <f>VLOOKUP(A71,list!$E:$H,3,FALSE)</f>
        <v>BSA</v>
      </c>
      <c r="E71" t="str">
        <f>VLOOKUP(A71,list!$E:$H,2,FALSE)</f>
        <v>Filipino</v>
      </c>
      <c r="F71" t="str" cm="1">
        <f t="array" ref="F71">INDEX(Rooms!A:A,MATCH(1,(Rooms!B:B=Instructors!B71)*(Rooms!C:C=Instructors!C71),0))</f>
        <v>CBS BLDG 1 101</v>
      </c>
      <c r="G71" s="5">
        <f>VLOOKUP(F71,Rooms!$A:$D,4,FALSE)</f>
        <v>50</v>
      </c>
      <c r="H71">
        <f>VLOOKUP(A71,list!$E:$H,4,FALSE)</f>
        <v>1</v>
      </c>
    </row>
    <row r="72" spans="1:8" hidden="1" x14ac:dyDescent="0.3">
      <c r="A72" t="s">
        <v>8</v>
      </c>
      <c r="B72" t="s">
        <v>56</v>
      </c>
      <c r="C72" t="s">
        <v>63</v>
      </c>
      <c r="D72" t="str">
        <f>VLOOKUP(A72,list!$E:$H,3,FALSE)</f>
        <v>BSA</v>
      </c>
      <c r="E72" t="str">
        <f>VLOOKUP(A72,list!$E:$H,2,FALSE)</f>
        <v>Filipino</v>
      </c>
      <c r="F72" t="str" cm="1">
        <f t="array" ref="F72">INDEX(Rooms!A:A,MATCH(1,(Rooms!B:B=Instructors!B72)*(Rooms!C:C=Instructors!C72),0))</f>
        <v>CBS BLDG 1 101</v>
      </c>
      <c r="G72" s="5">
        <f>VLOOKUP(F72,Rooms!$A:$D,4,FALSE)</f>
        <v>50</v>
      </c>
      <c r="H72">
        <f>VLOOKUP(A72,list!$E:$H,4,FALSE)</f>
        <v>1</v>
      </c>
    </row>
    <row r="73" spans="1:8" hidden="1" x14ac:dyDescent="0.3">
      <c r="A73" t="s">
        <v>8</v>
      </c>
      <c r="B73" t="s">
        <v>56</v>
      </c>
      <c r="C73" t="s">
        <v>61</v>
      </c>
      <c r="D73" t="str">
        <f>VLOOKUP(A73,list!$E:$H,3,FALSE)</f>
        <v>BSA</v>
      </c>
      <c r="E73" t="str">
        <f>VLOOKUP(A73,list!$E:$H,2,FALSE)</f>
        <v>Filipino</v>
      </c>
      <c r="F73" t="str" cm="1">
        <f t="array" ref="F73">INDEX(Rooms!A:A,MATCH(1,(Rooms!B:B=Instructors!B73)*(Rooms!C:C=Instructors!C73),0))</f>
        <v>CBS BLDG 1 102</v>
      </c>
      <c r="G73" s="5">
        <f>VLOOKUP(F73,Rooms!$A:$D,4,FALSE)</f>
        <v>40</v>
      </c>
      <c r="H73">
        <f>VLOOKUP(A73,list!$E:$H,4,FALSE)</f>
        <v>1</v>
      </c>
    </row>
    <row r="74" spans="1:8" hidden="1" x14ac:dyDescent="0.3">
      <c r="A74" t="s">
        <v>8</v>
      </c>
      <c r="B74" t="s">
        <v>54</v>
      </c>
      <c r="C74" t="s">
        <v>70</v>
      </c>
      <c r="D74" t="str">
        <f>VLOOKUP(A74,list!$E:$H,3,FALSE)</f>
        <v>BSA</v>
      </c>
      <c r="E74" t="str">
        <f>VLOOKUP(A74,list!$E:$H,2,FALSE)</f>
        <v>Filipino</v>
      </c>
      <c r="F74" t="str" cm="1">
        <f t="array" ref="F74">INDEX(Rooms!A:A,MATCH(1,(Rooms!B:B=Instructors!B74)*(Rooms!C:C=Instructors!C74),0))</f>
        <v>CBS BLDG 1 103</v>
      </c>
      <c r="G74" s="5">
        <f>VLOOKUP(F74,Rooms!$A:$D,4,FALSE)</f>
        <v>40</v>
      </c>
      <c r="H74">
        <f>VLOOKUP(A74,list!$E:$H,4,FALSE)</f>
        <v>1</v>
      </c>
    </row>
    <row r="75" spans="1:8" hidden="1" x14ac:dyDescent="0.3">
      <c r="A75" t="s">
        <v>8</v>
      </c>
      <c r="B75" t="s">
        <v>54</v>
      </c>
      <c r="C75" t="s">
        <v>63</v>
      </c>
      <c r="D75" t="str">
        <f>VLOOKUP(A75,list!$E:$H,3,FALSE)</f>
        <v>BSA</v>
      </c>
      <c r="E75" t="str">
        <f>VLOOKUP(A75,list!$E:$H,2,FALSE)</f>
        <v>Filipino</v>
      </c>
      <c r="F75" t="str" cm="1">
        <f t="array" ref="F75">INDEX(Rooms!A:A,MATCH(1,(Rooms!B:B=Instructors!B75)*(Rooms!C:C=Instructors!C75),0))</f>
        <v>CBS BLDG 1 103</v>
      </c>
      <c r="G75" s="5">
        <f>VLOOKUP(F75,Rooms!$A:$D,4,FALSE)</f>
        <v>40</v>
      </c>
      <c r="H75">
        <f>VLOOKUP(A75,list!$E:$H,4,FALSE)</f>
        <v>1</v>
      </c>
    </row>
    <row r="76" spans="1:8" hidden="1" x14ac:dyDescent="0.3">
      <c r="A76" t="s">
        <v>8</v>
      </c>
      <c r="B76" t="s">
        <v>54</v>
      </c>
      <c r="C76" t="s">
        <v>61</v>
      </c>
      <c r="D76" t="str">
        <f>VLOOKUP(A76,list!$E:$H,3,FALSE)</f>
        <v>BSA</v>
      </c>
      <c r="E76" t="str">
        <f>VLOOKUP(A76,list!$E:$H,2,FALSE)</f>
        <v>Filipino</v>
      </c>
      <c r="F76" t="str" cm="1">
        <f t="array" ref="F76">INDEX(Rooms!A:A,MATCH(1,(Rooms!B:B=Instructors!B76)*(Rooms!C:C=Instructors!C76),0))</f>
        <v>CBS BLDG 1 103</v>
      </c>
      <c r="G76" s="5">
        <f>VLOOKUP(F76,Rooms!$A:$D,4,FALSE)</f>
        <v>40</v>
      </c>
      <c r="H76">
        <f>VLOOKUP(A76,list!$E:$H,4,FALSE)</f>
        <v>1</v>
      </c>
    </row>
    <row r="77" spans="1:8" hidden="1" x14ac:dyDescent="0.3">
      <c r="A77" t="s">
        <v>9</v>
      </c>
      <c r="B77" t="s">
        <v>59</v>
      </c>
      <c r="C77" t="s">
        <v>71</v>
      </c>
      <c r="D77" t="str">
        <f>VLOOKUP(A77,list!$E:$H,3,FALSE)</f>
        <v>BSPublicAdministration</v>
      </c>
      <c r="E77" t="str">
        <f>VLOOKUP(A77,list!$E:$H,2,FALSE)</f>
        <v>Math</v>
      </c>
      <c r="F77" t="str" cm="1">
        <f t="array" ref="F77">INDEX(Rooms!A:A,MATCH(1,(Rooms!B:B=Instructors!B77)*(Rooms!C:C=Instructors!C77),0))</f>
        <v>CBS BLDG 1 101</v>
      </c>
      <c r="G77" s="5">
        <f>VLOOKUP(F77,Rooms!$A:$D,4,FALSE)</f>
        <v>50</v>
      </c>
      <c r="H77">
        <f>VLOOKUP(A77,list!$E:$H,4,FALSE)</f>
        <v>1</v>
      </c>
    </row>
    <row r="78" spans="1:8" hidden="1" x14ac:dyDescent="0.3">
      <c r="A78" t="s">
        <v>9</v>
      </c>
      <c r="B78" t="s">
        <v>59</v>
      </c>
      <c r="C78" t="s">
        <v>69</v>
      </c>
      <c r="D78" t="str">
        <f>VLOOKUP(A78,list!$E:$H,3,FALSE)</f>
        <v>BSPublicAdministration</v>
      </c>
      <c r="E78" t="str">
        <f>VLOOKUP(A78,list!$E:$H,2,FALSE)</f>
        <v>Math</v>
      </c>
      <c r="F78" t="str" cm="1">
        <f t="array" ref="F78">INDEX(Rooms!A:A,MATCH(1,(Rooms!B:B=Instructors!B78)*(Rooms!C:C=Instructors!C78),0))</f>
        <v>CBS BLDG 1 104</v>
      </c>
      <c r="G78" s="5">
        <f>VLOOKUP(F78,Rooms!$A:$D,4,FALSE)</f>
        <v>50</v>
      </c>
      <c r="H78">
        <f>VLOOKUP(A78,list!$E:$H,4,FALSE)</f>
        <v>1</v>
      </c>
    </row>
    <row r="79" spans="1:8" hidden="1" x14ac:dyDescent="0.3">
      <c r="A79" t="s">
        <v>9</v>
      </c>
      <c r="B79" t="s">
        <v>59</v>
      </c>
      <c r="C79" t="s">
        <v>66</v>
      </c>
      <c r="D79" t="str">
        <f>VLOOKUP(A79,list!$E:$H,3,FALSE)</f>
        <v>BSPublicAdministration</v>
      </c>
      <c r="E79" t="str">
        <f>VLOOKUP(A79,list!$E:$H,2,FALSE)</f>
        <v>Math</v>
      </c>
      <c r="F79" t="str" cm="1">
        <f t="array" ref="F79">INDEX(Rooms!A:A,MATCH(1,(Rooms!B:B=Instructors!B79)*(Rooms!C:C=Instructors!C79),0))</f>
        <v>CBS BLDG 1 101</v>
      </c>
      <c r="G79" s="5">
        <f>VLOOKUP(F79,Rooms!$A:$D,4,FALSE)</f>
        <v>50</v>
      </c>
      <c r="H79">
        <f>VLOOKUP(A79,list!$E:$H,4,FALSE)</f>
        <v>1</v>
      </c>
    </row>
    <row r="80" spans="1:8" hidden="1" x14ac:dyDescent="0.3">
      <c r="A80" t="s">
        <v>9</v>
      </c>
      <c r="B80" t="s">
        <v>56</v>
      </c>
      <c r="C80" t="s">
        <v>71</v>
      </c>
      <c r="D80" t="str">
        <f>VLOOKUP(A80,list!$E:$H,3,FALSE)</f>
        <v>BSPublicAdministration</v>
      </c>
      <c r="E80" t="str">
        <f>VLOOKUP(A80,list!$E:$H,2,FALSE)</f>
        <v>Math</v>
      </c>
      <c r="F80" t="str" cm="1">
        <f t="array" ref="F80">INDEX(Rooms!A:A,MATCH(1,(Rooms!B:B=Instructors!B80)*(Rooms!C:C=Instructors!C80),0))</f>
        <v>CBS BLDG 1 101</v>
      </c>
      <c r="G80" s="5">
        <f>VLOOKUP(F80,Rooms!$A:$D,4,FALSE)</f>
        <v>50</v>
      </c>
      <c r="H80">
        <f>VLOOKUP(A80,list!$E:$H,4,FALSE)</f>
        <v>1</v>
      </c>
    </row>
    <row r="81" spans="1:8" hidden="1" x14ac:dyDescent="0.3">
      <c r="A81" t="s">
        <v>9</v>
      </c>
      <c r="B81" t="s">
        <v>56</v>
      </c>
      <c r="C81" t="s">
        <v>69</v>
      </c>
      <c r="D81" t="str">
        <f>VLOOKUP(A81,list!$E:$H,3,FALSE)</f>
        <v>BSPublicAdministration</v>
      </c>
      <c r="E81" t="str">
        <f>VLOOKUP(A81,list!$E:$H,2,FALSE)</f>
        <v>Math</v>
      </c>
      <c r="F81" t="str" cm="1">
        <f t="array" ref="F81">INDEX(Rooms!A:A,MATCH(1,(Rooms!B:B=Instructors!B81)*(Rooms!C:C=Instructors!C81),0))</f>
        <v>CBS BLDG 1 102</v>
      </c>
      <c r="G81" s="5">
        <f>VLOOKUP(F81,Rooms!$A:$D,4,FALSE)</f>
        <v>40</v>
      </c>
      <c r="H81">
        <f>VLOOKUP(A81,list!$E:$H,4,FALSE)</f>
        <v>1</v>
      </c>
    </row>
    <row r="82" spans="1:8" hidden="1" x14ac:dyDescent="0.3">
      <c r="A82" t="s">
        <v>9</v>
      </c>
      <c r="B82" t="s">
        <v>56</v>
      </c>
      <c r="C82" t="s">
        <v>66</v>
      </c>
      <c r="D82" t="str">
        <f>VLOOKUP(A82,list!$E:$H,3,FALSE)</f>
        <v>BSPublicAdministration</v>
      </c>
      <c r="E82" t="str">
        <f>VLOOKUP(A82,list!$E:$H,2,FALSE)</f>
        <v>Math</v>
      </c>
      <c r="F82" t="str" cm="1">
        <f t="array" ref="F82">INDEX(Rooms!A:A,MATCH(1,(Rooms!B:B=Instructors!B82)*(Rooms!C:C=Instructors!C82),0))</f>
        <v>CBS BLDG 1 101</v>
      </c>
      <c r="G82" s="5">
        <f>VLOOKUP(F82,Rooms!$A:$D,4,FALSE)</f>
        <v>50</v>
      </c>
      <c r="H82">
        <f>VLOOKUP(A82,list!$E:$H,4,FALSE)</f>
        <v>1</v>
      </c>
    </row>
    <row r="83" spans="1:8" hidden="1" x14ac:dyDescent="0.3">
      <c r="A83" t="s">
        <v>9</v>
      </c>
      <c r="B83" t="s">
        <v>58</v>
      </c>
      <c r="C83" t="s">
        <v>71</v>
      </c>
      <c r="D83" t="str">
        <f>VLOOKUP(A83,list!$E:$H,3,FALSE)</f>
        <v>BSPublicAdministration</v>
      </c>
      <c r="E83" t="str">
        <f>VLOOKUP(A83,list!$E:$H,2,FALSE)</f>
        <v>Math</v>
      </c>
      <c r="F83" t="str" cm="1">
        <f t="array" ref="F83">INDEX(Rooms!A:A,MATCH(1,(Rooms!B:B=Instructors!B83)*(Rooms!C:C=Instructors!C83),0))</f>
        <v>CBS BLDG 1 101</v>
      </c>
      <c r="G83" s="5">
        <f>VLOOKUP(F83,Rooms!$A:$D,4,FALSE)</f>
        <v>50</v>
      </c>
      <c r="H83">
        <f>VLOOKUP(A83,list!$E:$H,4,FALSE)</f>
        <v>1</v>
      </c>
    </row>
    <row r="84" spans="1:8" hidden="1" x14ac:dyDescent="0.3">
      <c r="A84" t="s">
        <v>9</v>
      </c>
      <c r="B84" t="s">
        <v>58</v>
      </c>
      <c r="C84" t="s">
        <v>69</v>
      </c>
      <c r="D84" t="str">
        <f>VLOOKUP(A84,list!$E:$H,3,FALSE)</f>
        <v>BSPublicAdministration</v>
      </c>
      <c r="E84" t="str">
        <f>VLOOKUP(A84,list!$E:$H,2,FALSE)</f>
        <v>Math</v>
      </c>
      <c r="F84" t="str" cm="1">
        <f t="array" ref="F84">INDEX(Rooms!A:A,MATCH(1,(Rooms!B:B=Instructors!B84)*(Rooms!C:C=Instructors!C84),0))</f>
        <v>CBS BLDG 1 104</v>
      </c>
      <c r="G84" s="5">
        <f>VLOOKUP(F84,Rooms!$A:$D,4,FALSE)</f>
        <v>50</v>
      </c>
      <c r="H84">
        <f>VLOOKUP(A84,list!$E:$H,4,FALSE)</f>
        <v>1</v>
      </c>
    </row>
    <row r="85" spans="1:8" hidden="1" x14ac:dyDescent="0.3">
      <c r="A85" t="s">
        <v>9</v>
      </c>
      <c r="B85" t="s">
        <v>58</v>
      </c>
      <c r="C85" t="s">
        <v>66</v>
      </c>
      <c r="D85" t="str">
        <f>VLOOKUP(A85,list!$E:$H,3,FALSE)</f>
        <v>BSPublicAdministration</v>
      </c>
      <c r="E85" t="str">
        <f>VLOOKUP(A85,list!$E:$H,2,FALSE)</f>
        <v>Math</v>
      </c>
      <c r="F85" t="str" cm="1">
        <f t="array" ref="F85">INDEX(Rooms!A:A,MATCH(1,(Rooms!B:B=Instructors!B85)*(Rooms!C:C=Instructors!C85),0))</f>
        <v>CBS BLDG 1 101</v>
      </c>
      <c r="G85" s="5">
        <f>VLOOKUP(F85,Rooms!$A:$D,4,FALSE)</f>
        <v>50</v>
      </c>
      <c r="H85">
        <f>VLOOKUP(A85,list!$E:$H,4,FALSE)</f>
        <v>1</v>
      </c>
    </row>
    <row r="86" spans="1:8" hidden="1" x14ac:dyDescent="0.3">
      <c r="A86" t="s">
        <v>10</v>
      </c>
      <c r="B86" t="s">
        <v>57</v>
      </c>
      <c r="C86" t="s">
        <v>69</v>
      </c>
      <c r="D86" t="str">
        <f>VLOOKUP(A86,list!$E:$H,3,FALSE)</f>
        <v>BSE</v>
      </c>
      <c r="E86" t="str">
        <f>VLOOKUP(A86,list!$E:$H,2,FALSE)</f>
        <v>Marketing</v>
      </c>
      <c r="F86" t="str" cm="1">
        <f t="array" ref="F86">INDEX(Rooms!A:A,MATCH(1,(Rooms!B:B=Instructors!B86)*(Rooms!C:C=Instructors!C86),0))</f>
        <v>CBS BLDG 1 102</v>
      </c>
      <c r="G86" s="5">
        <f>VLOOKUP(F86,Rooms!$A:$D,4,FALSE)</f>
        <v>40</v>
      </c>
      <c r="H86">
        <f>VLOOKUP(A86,list!$E:$H,4,FALSE)</f>
        <v>4</v>
      </c>
    </row>
    <row r="87" spans="1:8" hidden="1" x14ac:dyDescent="0.3">
      <c r="A87" t="s">
        <v>10</v>
      </c>
      <c r="B87" t="s">
        <v>57</v>
      </c>
      <c r="C87" t="s">
        <v>66</v>
      </c>
      <c r="D87" t="str">
        <f>VLOOKUP(A87,list!$E:$H,3,FALSE)</f>
        <v>BSE</v>
      </c>
      <c r="E87" t="str">
        <f>VLOOKUP(A87,list!$E:$H,2,FALSE)</f>
        <v>Marketing</v>
      </c>
      <c r="F87" t="str" cm="1">
        <f t="array" ref="F87">INDEX(Rooms!A:A,MATCH(1,(Rooms!B:B=Instructors!B87)*(Rooms!C:C=Instructors!C87),0))</f>
        <v>CBS BLDG 1 101</v>
      </c>
      <c r="G87" s="5">
        <f>VLOOKUP(F87,Rooms!$A:$D,4,FALSE)</f>
        <v>50</v>
      </c>
      <c r="H87">
        <f>VLOOKUP(A87,list!$E:$H,4,FALSE)</f>
        <v>4</v>
      </c>
    </row>
    <row r="88" spans="1:8" hidden="1" x14ac:dyDescent="0.3">
      <c r="A88" t="s">
        <v>10</v>
      </c>
      <c r="B88" t="s">
        <v>57</v>
      </c>
      <c r="C88" t="s">
        <v>62</v>
      </c>
      <c r="D88" t="str">
        <f>VLOOKUP(A88,list!$E:$H,3,FALSE)</f>
        <v>BSE</v>
      </c>
      <c r="E88" t="str">
        <f>VLOOKUP(A88,list!$E:$H,2,FALSE)</f>
        <v>Marketing</v>
      </c>
      <c r="F88" t="str" cm="1">
        <f t="array" ref="F88">INDEX(Rooms!A:A,MATCH(1,(Rooms!B:B=Instructors!B88)*(Rooms!C:C=Instructors!C88),0))</f>
        <v>CBS BLDG 1 102</v>
      </c>
      <c r="G88" s="5">
        <f>VLOOKUP(F88,Rooms!$A:$D,4,FALSE)</f>
        <v>40</v>
      </c>
      <c r="H88">
        <f>VLOOKUP(A88,list!$E:$H,4,FALSE)</f>
        <v>4</v>
      </c>
    </row>
    <row r="89" spans="1:8" hidden="1" x14ac:dyDescent="0.3">
      <c r="A89" t="s">
        <v>10</v>
      </c>
      <c r="B89" t="s">
        <v>55</v>
      </c>
      <c r="C89" t="s">
        <v>69</v>
      </c>
      <c r="D89" t="str">
        <f>VLOOKUP(A89,list!$E:$H,3,FALSE)</f>
        <v>BSE</v>
      </c>
      <c r="E89" t="str">
        <f>VLOOKUP(A89,list!$E:$H,2,FALSE)</f>
        <v>Marketing</v>
      </c>
      <c r="F89" t="str" cm="1">
        <f t="array" ref="F89">INDEX(Rooms!A:A,MATCH(1,(Rooms!B:B=Instructors!B89)*(Rooms!C:C=Instructors!C89),0))</f>
        <v>CBS BLDG 1 102</v>
      </c>
      <c r="G89" s="5">
        <f>VLOOKUP(F89,Rooms!$A:$D,4,FALSE)</f>
        <v>40</v>
      </c>
      <c r="H89">
        <f>VLOOKUP(A89,list!$E:$H,4,FALSE)</f>
        <v>4</v>
      </c>
    </row>
    <row r="90" spans="1:8" hidden="1" x14ac:dyDescent="0.3">
      <c r="A90" t="s">
        <v>10</v>
      </c>
      <c r="B90" t="s">
        <v>55</v>
      </c>
      <c r="C90" t="s">
        <v>66</v>
      </c>
      <c r="D90" t="str">
        <f>VLOOKUP(A90,list!$E:$H,3,FALSE)</f>
        <v>BSE</v>
      </c>
      <c r="E90" t="str">
        <f>VLOOKUP(A90,list!$E:$H,2,FALSE)</f>
        <v>Marketing</v>
      </c>
      <c r="F90" t="str" cm="1">
        <f t="array" ref="F90">INDEX(Rooms!A:A,MATCH(1,(Rooms!B:B=Instructors!B90)*(Rooms!C:C=Instructors!C90),0))</f>
        <v>CBS BLDG 1 105</v>
      </c>
      <c r="G90" s="5">
        <f>VLOOKUP(F90,Rooms!$A:$D,4,FALSE)</f>
        <v>40</v>
      </c>
      <c r="H90">
        <f>VLOOKUP(A90,list!$E:$H,4,FALSE)</f>
        <v>4</v>
      </c>
    </row>
    <row r="91" spans="1:8" hidden="1" x14ac:dyDescent="0.3">
      <c r="A91" t="s">
        <v>10</v>
      </c>
      <c r="B91" t="s">
        <v>55</v>
      </c>
      <c r="C91" t="s">
        <v>62</v>
      </c>
      <c r="D91" t="str">
        <f>VLOOKUP(A91,list!$E:$H,3,FALSE)</f>
        <v>BSE</v>
      </c>
      <c r="E91" t="str">
        <f>VLOOKUP(A91,list!$E:$H,2,FALSE)</f>
        <v>Marketing</v>
      </c>
      <c r="F91" t="str" cm="1">
        <f t="array" ref="F91">INDEX(Rooms!A:A,MATCH(1,(Rooms!B:B=Instructors!B91)*(Rooms!C:C=Instructors!C91),0))</f>
        <v>CBS BLDG 1 102</v>
      </c>
      <c r="G91" s="5">
        <f>VLOOKUP(F91,Rooms!$A:$D,4,FALSE)</f>
        <v>40</v>
      </c>
      <c r="H91">
        <f>VLOOKUP(A91,list!$E:$H,4,FALSE)</f>
        <v>4</v>
      </c>
    </row>
    <row r="92" spans="1:8" hidden="1" x14ac:dyDescent="0.3">
      <c r="A92" t="s">
        <v>10</v>
      </c>
      <c r="B92" t="s">
        <v>60</v>
      </c>
      <c r="C92" t="s">
        <v>69</v>
      </c>
      <c r="D92" t="str">
        <f>VLOOKUP(A92,list!$E:$H,3,FALSE)</f>
        <v>BSE</v>
      </c>
      <c r="E92" t="str">
        <f>VLOOKUP(A92,list!$E:$H,2,FALSE)</f>
        <v>Marketing</v>
      </c>
      <c r="F92" t="str" cm="1">
        <f t="array" ref="F92">INDEX(Rooms!A:A,MATCH(1,(Rooms!B:B=Instructors!B92)*(Rooms!C:C=Instructors!C92),0))</f>
        <v>CBS BLDG 1 102</v>
      </c>
      <c r="G92" s="5">
        <f>VLOOKUP(F92,Rooms!$A:$D,4,FALSE)</f>
        <v>40</v>
      </c>
      <c r="H92">
        <f>VLOOKUP(A92,list!$E:$H,4,FALSE)</f>
        <v>4</v>
      </c>
    </row>
    <row r="93" spans="1:8" hidden="1" x14ac:dyDescent="0.3">
      <c r="A93" t="s">
        <v>10</v>
      </c>
      <c r="B93" t="s">
        <v>60</v>
      </c>
      <c r="C93" t="s">
        <v>66</v>
      </c>
      <c r="D93" t="str">
        <f>VLOOKUP(A93,list!$E:$H,3,FALSE)</f>
        <v>BSE</v>
      </c>
      <c r="E93" t="str">
        <f>VLOOKUP(A93,list!$E:$H,2,FALSE)</f>
        <v>Marketing</v>
      </c>
      <c r="F93" t="str" cm="1">
        <f t="array" ref="F93">INDEX(Rooms!A:A,MATCH(1,(Rooms!B:B=Instructors!B93)*(Rooms!C:C=Instructors!C93),0))</f>
        <v>CBS BLDG 1 101</v>
      </c>
      <c r="G93" s="5">
        <f>VLOOKUP(F93,Rooms!$A:$D,4,FALSE)</f>
        <v>50</v>
      </c>
      <c r="H93">
        <f>VLOOKUP(A93,list!$E:$H,4,FALSE)</f>
        <v>4</v>
      </c>
    </row>
    <row r="94" spans="1:8" hidden="1" x14ac:dyDescent="0.3">
      <c r="A94" t="s">
        <v>10</v>
      </c>
      <c r="B94" t="s">
        <v>60</v>
      </c>
      <c r="C94" t="s">
        <v>62</v>
      </c>
      <c r="D94" t="str">
        <f>VLOOKUP(A94,list!$E:$H,3,FALSE)</f>
        <v>BSE</v>
      </c>
      <c r="E94" t="str">
        <f>VLOOKUP(A94,list!$E:$H,2,FALSE)</f>
        <v>Marketing</v>
      </c>
      <c r="F94" t="str" cm="1">
        <f t="array" ref="F94">INDEX(Rooms!A:A,MATCH(1,(Rooms!B:B=Instructors!B94)*(Rooms!C:C=Instructors!C94),0))</f>
        <v>CBS BLDG 1 102</v>
      </c>
      <c r="G94" s="5">
        <f>VLOOKUP(F94,Rooms!$A:$D,4,FALSE)</f>
        <v>40</v>
      </c>
      <c r="H94">
        <f>VLOOKUP(A94,list!$E:$H,4,FALSE)</f>
        <v>4</v>
      </c>
    </row>
    <row r="95" spans="1:8" hidden="1" x14ac:dyDescent="0.3">
      <c r="A95" t="s">
        <v>10</v>
      </c>
      <c r="B95" t="s">
        <v>58</v>
      </c>
      <c r="C95" t="s">
        <v>69</v>
      </c>
      <c r="D95" t="str">
        <f>VLOOKUP(A95,list!$E:$H,3,FALSE)</f>
        <v>BSE</v>
      </c>
      <c r="E95" t="str">
        <f>VLOOKUP(A95,list!$E:$H,2,FALSE)</f>
        <v>Marketing</v>
      </c>
      <c r="F95" t="str" cm="1">
        <f t="array" ref="F95">INDEX(Rooms!A:A,MATCH(1,(Rooms!B:B=Instructors!B95)*(Rooms!C:C=Instructors!C95),0))</f>
        <v>CBS BLDG 1 104</v>
      </c>
      <c r="G95" s="5">
        <f>VLOOKUP(F95,Rooms!$A:$D,4,FALSE)</f>
        <v>50</v>
      </c>
      <c r="H95">
        <f>VLOOKUP(A95,list!$E:$H,4,FALSE)</f>
        <v>4</v>
      </c>
    </row>
    <row r="96" spans="1:8" hidden="1" x14ac:dyDescent="0.3">
      <c r="A96" t="s">
        <v>10</v>
      </c>
      <c r="B96" t="s">
        <v>58</v>
      </c>
      <c r="C96" t="s">
        <v>66</v>
      </c>
      <c r="D96" t="str">
        <f>VLOOKUP(A96,list!$E:$H,3,FALSE)</f>
        <v>BSE</v>
      </c>
      <c r="E96" t="str">
        <f>VLOOKUP(A96,list!$E:$H,2,FALSE)</f>
        <v>Marketing</v>
      </c>
      <c r="F96" t="str" cm="1">
        <f t="array" ref="F96">INDEX(Rooms!A:A,MATCH(1,(Rooms!B:B=Instructors!B96)*(Rooms!C:C=Instructors!C96),0))</f>
        <v>CBS BLDG 1 101</v>
      </c>
      <c r="G96" s="5">
        <f>VLOOKUP(F96,Rooms!$A:$D,4,FALSE)</f>
        <v>50</v>
      </c>
      <c r="H96">
        <f>VLOOKUP(A96,list!$E:$H,4,FALSE)</f>
        <v>4</v>
      </c>
    </row>
    <row r="97" spans="1:8" hidden="1" x14ac:dyDescent="0.3">
      <c r="A97" t="s">
        <v>10</v>
      </c>
      <c r="B97" t="s">
        <v>58</v>
      </c>
      <c r="C97" t="s">
        <v>62</v>
      </c>
      <c r="D97" t="str">
        <f>VLOOKUP(A97,list!$E:$H,3,FALSE)</f>
        <v>BSE</v>
      </c>
      <c r="E97" t="str">
        <f>VLOOKUP(A97,list!$E:$H,2,FALSE)</f>
        <v>Marketing</v>
      </c>
      <c r="F97" t="str" cm="1">
        <f t="array" ref="F97">INDEX(Rooms!A:A,MATCH(1,(Rooms!B:B=Instructors!B97)*(Rooms!C:C=Instructors!C97),0))</f>
        <v>CBS BLDG 1 103</v>
      </c>
      <c r="G97" s="5">
        <f>VLOOKUP(F97,Rooms!$A:$D,4,FALSE)</f>
        <v>40</v>
      </c>
      <c r="H97">
        <f>VLOOKUP(A97,list!$E:$H,4,FALSE)</f>
        <v>4</v>
      </c>
    </row>
    <row r="98" spans="1:8" hidden="1" x14ac:dyDescent="0.3">
      <c r="A98" t="s">
        <v>10</v>
      </c>
      <c r="B98" t="s">
        <v>54</v>
      </c>
      <c r="C98" t="s">
        <v>69</v>
      </c>
      <c r="D98" t="str">
        <f>VLOOKUP(A98,list!$E:$H,3,FALSE)</f>
        <v>BSE</v>
      </c>
      <c r="E98" t="str">
        <f>VLOOKUP(A98,list!$E:$H,2,FALSE)</f>
        <v>Marketing</v>
      </c>
      <c r="F98" t="str" cm="1">
        <f t="array" ref="F98">INDEX(Rooms!A:A,MATCH(1,(Rooms!B:B=Instructors!B98)*(Rooms!C:C=Instructors!C98),0))</f>
        <v>CBS BLDG 1 104</v>
      </c>
      <c r="G98" s="5">
        <f>VLOOKUP(F98,Rooms!$A:$D,4,FALSE)</f>
        <v>50</v>
      </c>
      <c r="H98">
        <f>VLOOKUP(A98,list!$E:$H,4,FALSE)</f>
        <v>4</v>
      </c>
    </row>
    <row r="99" spans="1:8" hidden="1" x14ac:dyDescent="0.3">
      <c r="A99" t="s">
        <v>10</v>
      </c>
      <c r="B99" t="s">
        <v>54</v>
      </c>
      <c r="C99" t="s">
        <v>66</v>
      </c>
      <c r="D99" t="str">
        <f>VLOOKUP(A99,list!$E:$H,3,FALSE)</f>
        <v>BSE</v>
      </c>
      <c r="E99" t="str">
        <f>VLOOKUP(A99,list!$E:$H,2,FALSE)</f>
        <v>Marketing</v>
      </c>
      <c r="F99" t="str" cm="1">
        <f t="array" ref="F99">INDEX(Rooms!A:A,MATCH(1,(Rooms!B:B=Instructors!B99)*(Rooms!C:C=Instructors!C99),0))</f>
        <v>CBS BLDG 1 105</v>
      </c>
      <c r="G99" s="5">
        <f>VLOOKUP(F99,Rooms!$A:$D,4,FALSE)</f>
        <v>40</v>
      </c>
      <c r="H99">
        <f>VLOOKUP(A99,list!$E:$H,4,FALSE)</f>
        <v>4</v>
      </c>
    </row>
    <row r="100" spans="1:8" hidden="1" x14ac:dyDescent="0.3">
      <c r="A100" t="s">
        <v>10</v>
      </c>
      <c r="B100" t="s">
        <v>54</v>
      </c>
      <c r="C100" t="s">
        <v>62</v>
      </c>
      <c r="D100" t="str">
        <f>VLOOKUP(A100,list!$E:$H,3,FALSE)</f>
        <v>BSE</v>
      </c>
      <c r="E100" t="str">
        <f>VLOOKUP(A100,list!$E:$H,2,FALSE)</f>
        <v>Marketing</v>
      </c>
      <c r="F100" t="str" cm="1">
        <f t="array" ref="F100">INDEX(Rooms!A:A,MATCH(1,(Rooms!B:B=Instructors!B100)*(Rooms!C:C=Instructors!C100),0))</f>
        <v>CBS BLDG 1 103</v>
      </c>
      <c r="G100" s="5">
        <f>VLOOKUP(F100,Rooms!$A:$D,4,FALSE)</f>
        <v>40</v>
      </c>
      <c r="H100">
        <f>VLOOKUP(A100,list!$E:$H,4,FALSE)</f>
        <v>4</v>
      </c>
    </row>
    <row r="101" spans="1:8" hidden="1" x14ac:dyDescent="0.3">
      <c r="A101" t="s">
        <v>11</v>
      </c>
      <c r="B101" t="s">
        <v>57</v>
      </c>
      <c r="C101" t="s">
        <v>62</v>
      </c>
      <c r="D101" t="str">
        <f>VLOOKUP(A101,list!$E:$H,3,FALSE)</f>
        <v>BSE</v>
      </c>
      <c r="E101" t="str">
        <f>VLOOKUP(A101,list!$E:$H,2,FALSE)</f>
        <v>English</v>
      </c>
      <c r="F101" t="str" cm="1">
        <f t="array" ref="F101">INDEX(Rooms!A:A,MATCH(1,(Rooms!B:B=Instructors!B101)*(Rooms!C:C=Instructors!C101),0))</f>
        <v>CBS BLDG 1 102</v>
      </c>
      <c r="G101" s="5">
        <f>VLOOKUP(F101,Rooms!$A:$D,4,FALSE)</f>
        <v>40</v>
      </c>
      <c r="H101">
        <f>VLOOKUP(A101,list!$E:$H,4,FALSE)</f>
        <v>2</v>
      </c>
    </row>
    <row r="102" spans="1:8" hidden="1" x14ac:dyDescent="0.3">
      <c r="A102" t="s">
        <v>11</v>
      </c>
      <c r="B102" t="s">
        <v>57</v>
      </c>
      <c r="C102" t="s">
        <v>71</v>
      </c>
      <c r="D102" t="str">
        <f>VLOOKUP(A102,list!$E:$H,3,FALSE)</f>
        <v>BSE</v>
      </c>
      <c r="E102" t="str">
        <f>VLOOKUP(A102,list!$E:$H,2,FALSE)</f>
        <v>English</v>
      </c>
      <c r="F102" t="str" cm="1">
        <f t="array" ref="F102">INDEX(Rooms!A:A,MATCH(1,(Rooms!B:B=Instructors!B102)*(Rooms!C:C=Instructors!C102),0))</f>
        <v>CBS BLDG 1 101</v>
      </c>
      <c r="G102" s="5">
        <f>VLOOKUP(F102,Rooms!$A:$D,4,FALSE)</f>
        <v>50</v>
      </c>
      <c r="H102">
        <f>VLOOKUP(A102,list!$E:$H,4,FALSE)</f>
        <v>2</v>
      </c>
    </row>
    <row r="103" spans="1:8" hidden="1" x14ac:dyDescent="0.3">
      <c r="A103" t="s">
        <v>11</v>
      </c>
      <c r="B103" t="s">
        <v>57</v>
      </c>
      <c r="C103" t="s">
        <v>64</v>
      </c>
      <c r="D103" t="str">
        <f>VLOOKUP(A103,list!$E:$H,3,FALSE)</f>
        <v>BSE</v>
      </c>
      <c r="E103" t="str">
        <f>VLOOKUP(A103,list!$E:$H,2,FALSE)</f>
        <v>English</v>
      </c>
      <c r="F103" t="str" cm="1">
        <f t="array" ref="F103">INDEX(Rooms!A:A,MATCH(1,(Rooms!B:B=Instructors!B103)*(Rooms!C:C=Instructors!C103),0))</f>
        <v>CBS BLDG 1 104</v>
      </c>
      <c r="G103" s="5">
        <f>VLOOKUP(F103,Rooms!$A:$D,4,FALSE)</f>
        <v>50</v>
      </c>
      <c r="H103">
        <f>VLOOKUP(A103,list!$E:$H,4,FALSE)</f>
        <v>2</v>
      </c>
    </row>
    <row r="104" spans="1:8" hidden="1" x14ac:dyDescent="0.3">
      <c r="A104" t="s">
        <v>11</v>
      </c>
      <c r="B104" t="s">
        <v>57</v>
      </c>
      <c r="C104" t="s">
        <v>69</v>
      </c>
      <c r="D104" t="str">
        <f>VLOOKUP(A104,list!$E:$H,3,FALSE)</f>
        <v>BSE</v>
      </c>
      <c r="E104" t="str">
        <f>VLOOKUP(A104,list!$E:$H,2,FALSE)</f>
        <v>English</v>
      </c>
      <c r="F104" t="str" cm="1">
        <f t="array" ref="F104">INDEX(Rooms!A:A,MATCH(1,(Rooms!B:B=Instructors!B104)*(Rooms!C:C=Instructors!C104),0))</f>
        <v>CBS BLDG 1 102</v>
      </c>
      <c r="G104" s="5">
        <f>VLOOKUP(F104,Rooms!$A:$D,4,FALSE)</f>
        <v>40</v>
      </c>
      <c r="H104">
        <f>VLOOKUP(A104,list!$E:$H,4,FALSE)</f>
        <v>2</v>
      </c>
    </row>
    <row r="105" spans="1:8" hidden="1" x14ac:dyDescent="0.3">
      <c r="A105" t="s">
        <v>11</v>
      </c>
      <c r="B105" t="s">
        <v>57</v>
      </c>
      <c r="C105" t="s">
        <v>70</v>
      </c>
      <c r="D105" t="str">
        <f>VLOOKUP(A105,list!$E:$H,3,FALSE)</f>
        <v>BSE</v>
      </c>
      <c r="E105" t="str">
        <f>VLOOKUP(A105,list!$E:$H,2,FALSE)</f>
        <v>English</v>
      </c>
      <c r="F105" t="str" cm="1">
        <f t="array" ref="F105">INDEX(Rooms!A:A,MATCH(1,(Rooms!B:B=Instructors!B105)*(Rooms!C:C=Instructors!C105),0))</f>
        <v>CBS BLDG 1 101</v>
      </c>
      <c r="G105" s="5">
        <f>VLOOKUP(F105,Rooms!$A:$D,4,FALSE)</f>
        <v>50</v>
      </c>
      <c r="H105">
        <f>VLOOKUP(A105,list!$E:$H,4,FALSE)</f>
        <v>2</v>
      </c>
    </row>
    <row r="106" spans="1:8" hidden="1" x14ac:dyDescent="0.3">
      <c r="A106" t="s">
        <v>11</v>
      </c>
      <c r="B106" t="s">
        <v>60</v>
      </c>
      <c r="C106" t="s">
        <v>62</v>
      </c>
      <c r="D106" t="str">
        <f>VLOOKUP(A106,list!$E:$H,3,FALSE)</f>
        <v>BSE</v>
      </c>
      <c r="E106" t="str">
        <f>VLOOKUP(A106,list!$E:$H,2,FALSE)</f>
        <v>English</v>
      </c>
      <c r="F106" t="str" cm="1">
        <f t="array" ref="F106">INDEX(Rooms!A:A,MATCH(1,(Rooms!B:B=Instructors!B106)*(Rooms!C:C=Instructors!C106),0))</f>
        <v>CBS BLDG 1 102</v>
      </c>
      <c r="G106" s="5">
        <f>VLOOKUP(F106,Rooms!$A:$D,4,FALSE)</f>
        <v>40</v>
      </c>
      <c r="H106">
        <f>VLOOKUP(A106,list!$E:$H,4,FALSE)</f>
        <v>2</v>
      </c>
    </row>
    <row r="107" spans="1:8" hidden="1" x14ac:dyDescent="0.3">
      <c r="A107" t="s">
        <v>11</v>
      </c>
      <c r="B107" t="s">
        <v>60</v>
      </c>
      <c r="C107" t="s">
        <v>71</v>
      </c>
      <c r="D107" t="str">
        <f>VLOOKUP(A107,list!$E:$H,3,FALSE)</f>
        <v>BSE</v>
      </c>
      <c r="E107" t="str">
        <f>VLOOKUP(A107,list!$E:$H,2,FALSE)</f>
        <v>English</v>
      </c>
      <c r="F107" t="str" cm="1">
        <f t="array" ref="F107">INDEX(Rooms!A:A,MATCH(1,(Rooms!B:B=Instructors!B107)*(Rooms!C:C=Instructors!C107),0))</f>
        <v>CBS BLDG 1 101</v>
      </c>
      <c r="G107" s="5">
        <f>VLOOKUP(F107,Rooms!$A:$D,4,FALSE)</f>
        <v>50</v>
      </c>
      <c r="H107">
        <f>VLOOKUP(A107,list!$E:$H,4,FALSE)</f>
        <v>2</v>
      </c>
    </row>
    <row r="108" spans="1:8" hidden="1" x14ac:dyDescent="0.3">
      <c r="A108" t="s">
        <v>11</v>
      </c>
      <c r="B108" t="s">
        <v>60</v>
      </c>
      <c r="C108" t="s">
        <v>64</v>
      </c>
      <c r="D108" t="str">
        <f>VLOOKUP(A108,list!$E:$H,3,FALSE)</f>
        <v>BSE</v>
      </c>
      <c r="E108" t="str">
        <f>VLOOKUP(A108,list!$E:$H,2,FALSE)</f>
        <v>English</v>
      </c>
      <c r="F108" t="str" cm="1">
        <f t="array" ref="F108">INDEX(Rooms!A:A,MATCH(1,(Rooms!B:B=Instructors!B108)*(Rooms!C:C=Instructors!C108),0))</f>
        <v>CBS BLDG 1 103</v>
      </c>
      <c r="G108" s="5">
        <f>VLOOKUP(F108,Rooms!$A:$D,4,FALSE)</f>
        <v>40</v>
      </c>
      <c r="H108">
        <f>VLOOKUP(A108,list!$E:$H,4,FALSE)</f>
        <v>2</v>
      </c>
    </row>
    <row r="109" spans="1:8" hidden="1" x14ac:dyDescent="0.3">
      <c r="A109" t="s">
        <v>11</v>
      </c>
      <c r="B109" t="s">
        <v>60</v>
      </c>
      <c r="C109" t="s">
        <v>69</v>
      </c>
      <c r="D109" t="str">
        <f>VLOOKUP(A109,list!$E:$H,3,FALSE)</f>
        <v>BSE</v>
      </c>
      <c r="E109" t="str">
        <f>VLOOKUP(A109,list!$E:$H,2,FALSE)</f>
        <v>English</v>
      </c>
      <c r="F109" t="str" cm="1">
        <f t="array" ref="F109">INDEX(Rooms!A:A,MATCH(1,(Rooms!B:B=Instructors!B109)*(Rooms!C:C=Instructors!C109),0))</f>
        <v>CBS BLDG 1 102</v>
      </c>
      <c r="G109" s="5">
        <f>VLOOKUP(F109,Rooms!$A:$D,4,FALSE)</f>
        <v>40</v>
      </c>
      <c r="H109">
        <f>VLOOKUP(A109,list!$E:$H,4,FALSE)</f>
        <v>2</v>
      </c>
    </row>
    <row r="110" spans="1:8" hidden="1" x14ac:dyDescent="0.3">
      <c r="A110" t="s">
        <v>11</v>
      </c>
      <c r="B110" t="s">
        <v>60</v>
      </c>
      <c r="C110" t="s">
        <v>70</v>
      </c>
      <c r="D110" t="str">
        <f>VLOOKUP(A110,list!$E:$H,3,FALSE)</f>
        <v>BSE</v>
      </c>
      <c r="E110" t="str">
        <f>VLOOKUP(A110,list!$E:$H,2,FALSE)</f>
        <v>English</v>
      </c>
      <c r="F110" t="str" cm="1">
        <f t="array" ref="F110">INDEX(Rooms!A:A,MATCH(1,(Rooms!B:B=Instructors!B110)*(Rooms!C:C=Instructors!C110),0))</f>
        <v>CBS BLDG 1 101</v>
      </c>
      <c r="G110" s="5">
        <f>VLOOKUP(F110,Rooms!$A:$D,4,FALSE)</f>
        <v>50</v>
      </c>
      <c r="H110">
        <f>VLOOKUP(A110,list!$E:$H,4,FALSE)</f>
        <v>2</v>
      </c>
    </row>
    <row r="111" spans="1:8" hidden="1" x14ac:dyDescent="0.3">
      <c r="A111" t="s">
        <v>11</v>
      </c>
      <c r="B111" t="s">
        <v>59</v>
      </c>
      <c r="C111" t="s">
        <v>62</v>
      </c>
      <c r="D111" t="str">
        <f>VLOOKUP(A111,list!$E:$H,3,FALSE)</f>
        <v>BSE</v>
      </c>
      <c r="E111" t="str">
        <f>VLOOKUP(A111,list!$E:$H,2,FALSE)</f>
        <v>English</v>
      </c>
      <c r="F111" t="str" cm="1">
        <f t="array" ref="F111">INDEX(Rooms!A:A,MATCH(1,(Rooms!B:B=Instructors!B111)*(Rooms!C:C=Instructors!C111),0))</f>
        <v>CBS BLDG 1 103</v>
      </c>
      <c r="G111" s="5">
        <f>VLOOKUP(F111,Rooms!$A:$D,4,FALSE)</f>
        <v>40</v>
      </c>
      <c r="H111">
        <f>VLOOKUP(A111,list!$E:$H,4,FALSE)</f>
        <v>2</v>
      </c>
    </row>
    <row r="112" spans="1:8" hidden="1" x14ac:dyDescent="0.3">
      <c r="A112" t="s">
        <v>11</v>
      </c>
      <c r="B112" t="s">
        <v>59</v>
      </c>
      <c r="C112" t="s">
        <v>71</v>
      </c>
      <c r="D112" t="str">
        <f>VLOOKUP(A112,list!$E:$H,3,FALSE)</f>
        <v>BSE</v>
      </c>
      <c r="E112" t="str">
        <f>VLOOKUP(A112,list!$E:$H,2,FALSE)</f>
        <v>English</v>
      </c>
      <c r="F112" t="str" cm="1">
        <f t="array" ref="F112">INDEX(Rooms!A:A,MATCH(1,(Rooms!B:B=Instructors!B112)*(Rooms!C:C=Instructors!C112),0))</f>
        <v>CBS BLDG 1 101</v>
      </c>
      <c r="G112" s="5">
        <f>VLOOKUP(F112,Rooms!$A:$D,4,FALSE)</f>
        <v>50</v>
      </c>
      <c r="H112">
        <f>VLOOKUP(A112,list!$E:$H,4,FALSE)</f>
        <v>2</v>
      </c>
    </row>
    <row r="113" spans="1:8" hidden="1" x14ac:dyDescent="0.3">
      <c r="A113" t="s">
        <v>11</v>
      </c>
      <c r="B113" t="s">
        <v>59</v>
      </c>
      <c r="C113" t="s">
        <v>64</v>
      </c>
      <c r="D113" t="str">
        <f>VLOOKUP(A113,list!$E:$H,3,FALSE)</f>
        <v>BSE</v>
      </c>
      <c r="E113" t="str">
        <f>VLOOKUP(A113,list!$E:$H,2,FALSE)</f>
        <v>English</v>
      </c>
      <c r="F113" t="str" cm="1">
        <f t="array" ref="F113">INDEX(Rooms!A:A,MATCH(1,(Rooms!B:B=Instructors!B113)*(Rooms!C:C=Instructors!C113),0))</f>
        <v>CBS BLDG 1 103</v>
      </c>
      <c r="G113" s="5">
        <f>VLOOKUP(F113,Rooms!$A:$D,4,FALSE)</f>
        <v>40</v>
      </c>
      <c r="H113">
        <f>VLOOKUP(A113,list!$E:$H,4,FALSE)</f>
        <v>2</v>
      </c>
    </row>
    <row r="114" spans="1:8" hidden="1" x14ac:dyDescent="0.3">
      <c r="A114" t="s">
        <v>11</v>
      </c>
      <c r="B114" t="s">
        <v>59</v>
      </c>
      <c r="C114" t="s">
        <v>69</v>
      </c>
      <c r="D114" t="str">
        <f>VLOOKUP(A114,list!$E:$H,3,FALSE)</f>
        <v>BSE</v>
      </c>
      <c r="E114" t="str">
        <f>VLOOKUP(A114,list!$E:$H,2,FALSE)</f>
        <v>English</v>
      </c>
      <c r="F114" t="str" cm="1">
        <f t="array" ref="F114">INDEX(Rooms!A:A,MATCH(1,(Rooms!B:B=Instructors!B114)*(Rooms!C:C=Instructors!C114),0))</f>
        <v>CBS BLDG 1 104</v>
      </c>
      <c r="G114" s="5">
        <f>VLOOKUP(F114,Rooms!$A:$D,4,FALSE)</f>
        <v>50</v>
      </c>
      <c r="H114">
        <f>VLOOKUP(A114,list!$E:$H,4,FALSE)</f>
        <v>2</v>
      </c>
    </row>
    <row r="115" spans="1:8" hidden="1" x14ac:dyDescent="0.3">
      <c r="A115" t="s">
        <v>11</v>
      </c>
      <c r="B115" t="s">
        <v>59</v>
      </c>
      <c r="C115" t="s">
        <v>70</v>
      </c>
      <c r="D115" t="str">
        <f>VLOOKUP(A115,list!$E:$H,3,FALSE)</f>
        <v>BSE</v>
      </c>
      <c r="E115" t="str">
        <f>VLOOKUP(A115,list!$E:$H,2,FALSE)</f>
        <v>English</v>
      </c>
      <c r="F115" t="str" cm="1">
        <f t="array" ref="F115">INDEX(Rooms!A:A,MATCH(1,(Rooms!B:B=Instructors!B115)*(Rooms!C:C=Instructors!C115),0))</f>
        <v>CBS BLDG 1 101</v>
      </c>
      <c r="G115" s="5">
        <f>VLOOKUP(F115,Rooms!$A:$D,4,FALSE)</f>
        <v>50</v>
      </c>
      <c r="H115">
        <f>VLOOKUP(A115,list!$E:$H,4,FALSE)</f>
        <v>2</v>
      </c>
    </row>
    <row r="116" spans="1:8" hidden="1" x14ac:dyDescent="0.3">
      <c r="A116" t="s">
        <v>11</v>
      </c>
      <c r="B116" t="s">
        <v>56</v>
      </c>
      <c r="C116" t="s">
        <v>62</v>
      </c>
      <c r="D116" t="str">
        <f>VLOOKUP(A116,list!$E:$H,3,FALSE)</f>
        <v>BSE</v>
      </c>
      <c r="E116" t="str">
        <f>VLOOKUP(A116,list!$E:$H,2,FALSE)</f>
        <v>English</v>
      </c>
      <c r="F116" t="str" cm="1">
        <f t="array" ref="F116">INDEX(Rooms!A:A,MATCH(1,(Rooms!B:B=Instructors!B116)*(Rooms!C:C=Instructors!C116),0))</f>
        <v>CBS BLDG 1 102</v>
      </c>
      <c r="G116" s="5">
        <f>VLOOKUP(F116,Rooms!$A:$D,4,FALSE)</f>
        <v>40</v>
      </c>
      <c r="H116">
        <f>VLOOKUP(A116,list!$E:$H,4,FALSE)</f>
        <v>2</v>
      </c>
    </row>
    <row r="117" spans="1:8" hidden="1" x14ac:dyDescent="0.3">
      <c r="A117" t="s">
        <v>11</v>
      </c>
      <c r="B117" t="s">
        <v>56</v>
      </c>
      <c r="C117" t="s">
        <v>71</v>
      </c>
      <c r="D117" t="str">
        <f>VLOOKUP(A117,list!$E:$H,3,FALSE)</f>
        <v>BSE</v>
      </c>
      <c r="E117" t="str">
        <f>VLOOKUP(A117,list!$E:$H,2,FALSE)</f>
        <v>English</v>
      </c>
      <c r="F117" t="str" cm="1">
        <f t="array" ref="F117">INDEX(Rooms!A:A,MATCH(1,(Rooms!B:B=Instructors!B117)*(Rooms!C:C=Instructors!C117),0))</f>
        <v>CBS BLDG 1 101</v>
      </c>
      <c r="G117" s="5">
        <f>VLOOKUP(F117,Rooms!$A:$D,4,FALSE)</f>
        <v>50</v>
      </c>
      <c r="H117">
        <f>VLOOKUP(A117,list!$E:$H,4,FALSE)</f>
        <v>2</v>
      </c>
    </row>
    <row r="118" spans="1:8" hidden="1" x14ac:dyDescent="0.3">
      <c r="A118" t="s">
        <v>11</v>
      </c>
      <c r="B118" t="s">
        <v>56</v>
      </c>
      <c r="C118" t="s">
        <v>64</v>
      </c>
      <c r="D118" t="str">
        <f>VLOOKUP(A118,list!$E:$H,3,FALSE)</f>
        <v>BSE</v>
      </c>
      <c r="E118" t="str">
        <f>VLOOKUP(A118,list!$E:$H,2,FALSE)</f>
        <v>English</v>
      </c>
      <c r="F118" t="str" cm="1">
        <f t="array" ref="F118">INDEX(Rooms!A:A,MATCH(1,(Rooms!B:B=Instructors!B118)*(Rooms!C:C=Instructors!C118),0))</f>
        <v>CBS BLDG 1 104</v>
      </c>
      <c r="G118" s="5">
        <f>VLOOKUP(F118,Rooms!$A:$D,4,FALSE)</f>
        <v>50</v>
      </c>
      <c r="H118">
        <f>VLOOKUP(A118,list!$E:$H,4,FALSE)</f>
        <v>2</v>
      </c>
    </row>
    <row r="119" spans="1:8" hidden="1" x14ac:dyDescent="0.3">
      <c r="A119" t="s">
        <v>11</v>
      </c>
      <c r="B119" t="s">
        <v>56</v>
      </c>
      <c r="C119" t="s">
        <v>69</v>
      </c>
      <c r="D119" t="str">
        <f>VLOOKUP(A119,list!$E:$H,3,FALSE)</f>
        <v>BSE</v>
      </c>
      <c r="E119" t="str">
        <f>VLOOKUP(A119,list!$E:$H,2,FALSE)</f>
        <v>English</v>
      </c>
      <c r="F119" t="str" cm="1">
        <f t="array" ref="F119">INDEX(Rooms!A:A,MATCH(1,(Rooms!B:B=Instructors!B119)*(Rooms!C:C=Instructors!C119),0))</f>
        <v>CBS BLDG 1 102</v>
      </c>
      <c r="G119" s="5">
        <f>VLOOKUP(F119,Rooms!$A:$D,4,FALSE)</f>
        <v>40</v>
      </c>
      <c r="H119">
        <f>VLOOKUP(A119,list!$E:$H,4,FALSE)</f>
        <v>2</v>
      </c>
    </row>
    <row r="120" spans="1:8" hidden="1" x14ac:dyDescent="0.3">
      <c r="A120" t="s">
        <v>11</v>
      </c>
      <c r="B120" t="s">
        <v>56</v>
      </c>
      <c r="C120" t="s">
        <v>70</v>
      </c>
      <c r="D120" t="str">
        <f>VLOOKUP(A120,list!$E:$H,3,FALSE)</f>
        <v>BSE</v>
      </c>
      <c r="E120" t="str">
        <f>VLOOKUP(A120,list!$E:$H,2,FALSE)</f>
        <v>English</v>
      </c>
      <c r="F120" t="str" cm="1">
        <f t="array" ref="F120">INDEX(Rooms!A:A,MATCH(1,(Rooms!B:B=Instructors!B120)*(Rooms!C:C=Instructors!C120),0))</f>
        <v>CBS BLDG 1 101</v>
      </c>
      <c r="G120" s="5">
        <f>VLOOKUP(F120,Rooms!$A:$D,4,FALSE)</f>
        <v>50</v>
      </c>
      <c r="H120">
        <f>VLOOKUP(A120,list!$E:$H,4,FALSE)</f>
        <v>2</v>
      </c>
    </row>
    <row r="121" spans="1:8" x14ac:dyDescent="0.3">
      <c r="A121" t="s">
        <v>12</v>
      </c>
      <c r="B121" t="s">
        <v>57</v>
      </c>
      <c r="C121" t="s">
        <v>67</v>
      </c>
      <c r="D121" t="str">
        <f>VLOOKUP(A121,list!$E:$H,3,FALSE)</f>
        <v>BSMarketing</v>
      </c>
      <c r="E121" t="str">
        <f>VLOOKUP(A121,list!$E:$H,2,FALSE)</f>
        <v>Math</v>
      </c>
      <c r="F121" t="str" cm="1">
        <f t="array" ref="F121">INDEX(Rooms!A:A,MATCH(1,(Rooms!B:B=Instructors!B121)*(Rooms!C:C=Instructors!C121),0))</f>
        <v>CBS BLDG 1 101</v>
      </c>
      <c r="G121" s="5">
        <f>VLOOKUP(F121,Rooms!$A:$D,4,FALSE)</f>
        <v>50</v>
      </c>
      <c r="H121">
        <f>VLOOKUP(A121,list!$E:$H,4,FALSE)</f>
        <v>1</v>
      </c>
    </row>
    <row r="122" spans="1:8" x14ac:dyDescent="0.3">
      <c r="A122" t="s">
        <v>12</v>
      </c>
      <c r="B122" t="s">
        <v>57</v>
      </c>
      <c r="C122" t="s">
        <v>64</v>
      </c>
      <c r="D122" t="str">
        <f>VLOOKUP(A122,list!$E:$H,3,FALSE)</f>
        <v>BSMarketing</v>
      </c>
      <c r="E122" t="str">
        <f>VLOOKUP(A122,list!$E:$H,2,FALSE)</f>
        <v>Math</v>
      </c>
      <c r="F122" t="str" cm="1">
        <f t="array" ref="F122">INDEX(Rooms!A:A,MATCH(1,(Rooms!B:B=Instructors!B122)*(Rooms!C:C=Instructors!C122),0))</f>
        <v>CBS BLDG 1 104</v>
      </c>
      <c r="G122" s="5">
        <f>VLOOKUP(F122,Rooms!$A:$D,4,FALSE)</f>
        <v>50</v>
      </c>
      <c r="H122">
        <f>VLOOKUP(A122,list!$E:$H,4,FALSE)</f>
        <v>1</v>
      </c>
    </row>
    <row r="123" spans="1:8" x14ac:dyDescent="0.3">
      <c r="A123" t="s">
        <v>12</v>
      </c>
      <c r="B123" t="s">
        <v>57</v>
      </c>
      <c r="C123" t="s">
        <v>63</v>
      </c>
      <c r="D123" t="str">
        <f>VLOOKUP(A123,list!$E:$H,3,FALSE)</f>
        <v>BSMarketing</v>
      </c>
      <c r="E123" t="str">
        <f>VLOOKUP(A123,list!$E:$H,2,FALSE)</f>
        <v>Math</v>
      </c>
      <c r="F123" t="str" cm="1">
        <f t="array" ref="F123">INDEX(Rooms!A:A,MATCH(1,(Rooms!B:B=Instructors!B123)*(Rooms!C:C=Instructors!C123),0))</f>
        <v>CBS BLDG 1 101</v>
      </c>
      <c r="G123" s="5">
        <f>VLOOKUP(F123,Rooms!$A:$D,4,FALSE)</f>
        <v>50</v>
      </c>
      <c r="H123">
        <f>VLOOKUP(A123,list!$E:$H,4,FALSE)</f>
        <v>1</v>
      </c>
    </row>
    <row r="124" spans="1:8" x14ac:dyDescent="0.3">
      <c r="A124" t="s">
        <v>12</v>
      </c>
      <c r="B124" t="s">
        <v>55</v>
      </c>
      <c r="C124" t="s">
        <v>67</v>
      </c>
      <c r="D124" t="str">
        <f>VLOOKUP(A124,list!$E:$H,3,FALSE)</f>
        <v>BSMarketing</v>
      </c>
      <c r="E124" t="str">
        <f>VLOOKUP(A124,list!$E:$H,2,FALSE)</f>
        <v>Math</v>
      </c>
      <c r="F124" t="str" cm="1">
        <f t="array" ref="F124">INDEX(Rooms!A:A,MATCH(1,(Rooms!B:B=Instructors!B124)*(Rooms!C:C=Instructors!C124),0))</f>
        <v>CBS BLDG 1 102</v>
      </c>
      <c r="G124" s="5">
        <f>VLOOKUP(F124,Rooms!$A:$D,4,FALSE)</f>
        <v>40</v>
      </c>
      <c r="H124">
        <f>VLOOKUP(A124,list!$E:$H,4,FALSE)</f>
        <v>1</v>
      </c>
    </row>
    <row r="125" spans="1:8" x14ac:dyDescent="0.3">
      <c r="A125" t="s">
        <v>12</v>
      </c>
      <c r="B125" t="s">
        <v>55</v>
      </c>
      <c r="C125" t="s">
        <v>64</v>
      </c>
      <c r="D125" t="str">
        <f>VLOOKUP(A125,list!$E:$H,3,FALSE)</f>
        <v>BSMarketing</v>
      </c>
      <c r="E125" t="str">
        <f>VLOOKUP(A125,list!$E:$H,2,FALSE)</f>
        <v>Math</v>
      </c>
      <c r="F125" t="str" cm="1">
        <f t="array" ref="F125">INDEX(Rooms!A:A,MATCH(1,(Rooms!B:B=Instructors!B125)*(Rooms!C:C=Instructors!C125),0))</f>
        <v>CBS BLDG 1 103</v>
      </c>
      <c r="G125" s="5">
        <f>VLOOKUP(F125,Rooms!$A:$D,4,FALSE)</f>
        <v>40</v>
      </c>
      <c r="H125">
        <f>VLOOKUP(A125,list!$E:$H,4,FALSE)</f>
        <v>1</v>
      </c>
    </row>
    <row r="126" spans="1:8" x14ac:dyDescent="0.3">
      <c r="A126" t="s">
        <v>12</v>
      </c>
      <c r="B126" t="s">
        <v>55</v>
      </c>
      <c r="C126" t="s">
        <v>63</v>
      </c>
      <c r="D126" t="str">
        <f>VLOOKUP(A126,list!$E:$H,3,FALSE)</f>
        <v>BSMarketing</v>
      </c>
      <c r="E126" t="str">
        <f>VLOOKUP(A126,list!$E:$H,2,FALSE)</f>
        <v>Math</v>
      </c>
      <c r="F126" t="str" cm="1">
        <f t="array" ref="F126">INDEX(Rooms!A:A,MATCH(1,(Rooms!B:B=Instructors!B126)*(Rooms!C:C=Instructors!C126),0))</f>
        <v>CBS BLDG 1 102</v>
      </c>
      <c r="G126" s="5">
        <f>VLOOKUP(F126,Rooms!$A:$D,4,FALSE)</f>
        <v>40</v>
      </c>
      <c r="H126">
        <f>VLOOKUP(A126,list!$E:$H,4,FALSE)</f>
        <v>1</v>
      </c>
    </row>
    <row r="127" spans="1:8" x14ac:dyDescent="0.3">
      <c r="A127" t="s">
        <v>12</v>
      </c>
      <c r="B127" t="s">
        <v>58</v>
      </c>
      <c r="C127" t="s">
        <v>67</v>
      </c>
      <c r="D127" t="str">
        <f>VLOOKUP(A127,list!$E:$H,3,FALSE)</f>
        <v>BSMarketing</v>
      </c>
      <c r="E127" t="str">
        <f>VLOOKUP(A127,list!$E:$H,2,FALSE)</f>
        <v>Math</v>
      </c>
      <c r="F127" t="str" cm="1">
        <f t="array" ref="F127">INDEX(Rooms!A:A,MATCH(1,(Rooms!B:B=Instructors!B127)*(Rooms!C:C=Instructors!C127),0))</f>
        <v>CBS BLDG 1 101</v>
      </c>
      <c r="G127" s="5">
        <f>VLOOKUP(F127,Rooms!$A:$D,4,FALSE)</f>
        <v>50</v>
      </c>
      <c r="H127">
        <f>VLOOKUP(A127,list!$E:$H,4,FALSE)</f>
        <v>1</v>
      </c>
    </row>
    <row r="128" spans="1:8" x14ac:dyDescent="0.3">
      <c r="A128" t="s">
        <v>12</v>
      </c>
      <c r="B128" t="s">
        <v>58</v>
      </c>
      <c r="C128" t="s">
        <v>64</v>
      </c>
      <c r="D128" t="str">
        <f>VLOOKUP(A128,list!$E:$H,3,FALSE)</f>
        <v>BSMarketing</v>
      </c>
      <c r="E128" t="str">
        <f>VLOOKUP(A128,list!$E:$H,2,FALSE)</f>
        <v>Math</v>
      </c>
      <c r="F128" t="str" cm="1">
        <f t="array" ref="F128">INDEX(Rooms!A:A,MATCH(1,(Rooms!B:B=Instructors!B128)*(Rooms!C:C=Instructors!C128),0))</f>
        <v>CBS BLDG 1 103</v>
      </c>
      <c r="G128" s="5">
        <f>VLOOKUP(F128,Rooms!$A:$D,4,FALSE)</f>
        <v>40</v>
      </c>
      <c r="H128">
        <v>2</v>
      </c>
    </row>
    <row r="129" spans="1:8" x14ac:dyDescent="0.3">
      <c r="A129" t="s">
        <v>12</v>
      </c>
      <c r="B129" t="s">
        <v>58</v>
      </c>
      <c r="C129" t="s">
        <v>63</v>
      </c>
      <c r="D129" t="str">
        <f>VLOOKUP(A129,list!$E:$H,3,FALSE)</f>
        <v>BSMarketing</v>
      </c>
      <c r="E129" t="str">
        <f>VLOOKUP(A129,list!$E:$H,2,FALSE)</f>
        <v>Math</v>
      </c>
      <c r="F129" t="str" cm="1">
        <f t="array" ref="F129">INDEX(Rooms!A:A,MATCH(1,(Rooms!B:B=Instructors!B129)*(Rooms!C:C=Instructors!C129),0))</f>
        <v>CBS BLDG 1 101</v>
      </c>
      <c r="G129" s="5">
        <f>VLOOKUP(F129,Rooms!$A:$D,4,FALSE)</f>
        <v>50</v>
      </c>
      <c r="H129">
        <f>VLOOKUP(A129,list!$E:$H,4,FALSE)</f>
        <v>1</v>
      </c>
    </row>
    <row r="130" spans="1:8" x14ac:dyDescent="0.3">
      <c r="A130" t="s">
        <v>12</v>
      </c>
      <c r="B130" t="s">
        <v>60</v>
      </c>
      <c r="C130" t="s">
        <v>67</v>
      </c>
      <c r="D130" t="str">
        <f>VLOOKUP(A130,list!$E:$H,3,FALSE)</f>
        <v>BSMarketing</v>
      </c>
      <c r="E130" t="str">
        <f>VLOOKUP(A130,list!$E:$H,2,FALSE)</f>
        <v>Math</v>
      </c>
      <c r="F130" t="str" cm="1">
        <f t="array" ref="F130">INDEX(Rooms!A:A,MATCH(1,(Rooms!B:B=Instructors!B130)*(Rooms!C:C=Instructors!C130),0))</f>
        <v>CBS BLDG 1 101</v>
      </c>
      <c r="G130" s="5">
        <f>VLOOKUP(F130,Rooms!$A:$D,4,FALSE)</f>
        <v>50</v>
      </c>
      <c r="H130">
        <f>VLOOKUP(A130,list!$E:$H,4,FALSE)</f>
        <v>1</v>
      </c>
    </row>
    <row r="131" spans="1:8" x14ac:dyDescent="0.3">
      <c r="A131" t="s">
        <v>12</v>
      </c>
      <c r="B131" t="s">
        <v>60</v>
      </c>
      <c r="C131" t="s">
        <v>64</v>
      </c>
      <c r="D131" t="str">
        <f>VLOOKUP(A131,list!$E:$H,3,FALSE)</f>
        <v>BSMarketing</v>
      </c>
      <c r="E131" t="str">
        <f>VLOOKUP(A131,list!$E:$H,2,FALSE)</f>
        <v>Math</v>
      </c>
      <c r="F131" t="str" cm="1">
        <f t="array" ref="F131">INDEX(Rooms!A:A,MATCH(1,(Rooms!B:B=Instructors!B131)*(Rooms!C:C=Instructors!C131),0))</f>
        <v>CBS BLDG 1 103</v>
      </c>
      <c r="G131" s="5">
        <f>VLOOKUP(F131,Rooms!$A:$D,4,FALSE)</f>
        <v>40</v>
      </c>
      <c r="H131">
        <v>2</v>
      </c>
    </row>
    <row r="132" spans="1:8" x14ac:dyDescent="0.3">
      <c r="A132" t="s">
        <v>12</v>
      </c>
      <c r="B132" t="s">
        <v>60</v>
      </c>
      <c r="C132" t="s">
        <v>63</v>
      </c>
      <c r="D132" t="str">
        <f>VLOOKUP(A132,list!$E:$H,3,FALSE)</f>
        <v>BSMarketing</v>
      </c>
      <c r="E132" t="str">
        <f>VLOOKUP(A132,list!$E:$H,2,FALSE)</f>
        <v>Math</v>
      </c>
      <c r="F132" t="str" cm="1">
        <f t="array" ref="F132">INDEX(Rooms!A:A,MATCH(1,(Rooms!B:B=Instructors!B132)*(Rooms!C:C=Instructors!C132),0))</f>
        <v>CBS BLDG 1 101</v>
      </c>
      <c r="G132" s="5">
        <f>VLOOKUP(F132,Rooms!$A:$D,4,FALSE)</f>
        <v>50</v>
      </c>
      <c r="H132">
        <f>VLOOKUP(A132,list!$E:$H,4,FALSE)</f>
        <v>1</v>
      </c>
    </row>
    <row r="133" spans="1:8" x14ac:dyDescent="0.3">
      <c r="A133" t="s">
        <v>12</v>
      </c>
      <c r="B133" t="s">
        <v>56</v>
      </c>
      <c r="C133" t="s">
        <v>67</v>
      </c>
      <c r="D133" t="str">
        <f>VLOOKUP(A133,list!$E:$H,3,FALSE)</f>
        <v>BSMarketing</v>
      </c>
      <c r="E133" t="str">
        <f>VLOOKUP(A133,list!$E:$H,2,FALSE)</f>
        <v>Math</v>
      </c>
      <c r="F133" t="str" cm="1">
        <f t="array" ref="F133">INDEX(Rooms!A:A,MATCH(1,(Rooms!B:B=Instructors!B133)*(Rooms!C:C=Instructors!C133),0))</f>
        <v>CBS BLDG 1 101</v>
      </c>
      <c r="G133" s="5">
        <f>VLOOKUP(F133,Rooms!$A:$D,4,FALSE)</f>
        <v>50</v>
      </c>
      <c r="H133">
        <f>VLOOKUP(A133,list!$E:$H,4,FALSE)</f>
        <v>1</v>
      </c>
    </row>
    <row r="134" spans="1:8" x14ac:dyDescent="0.3">
      <c r="A134" t="s">
        <v>12</v>
      </c>
      <c r="B134" t="s">
        <v>56</v>
      </c>
      <c r="C134" t="s">
        <v>64</v>
      </c>
      <c r="D134" t="str">
        <f>VLOOKUP(A134,list!$E:$H,3,FALSE)</f>
        <v>BSMarketing</v>
      </c>
      <c r="E134" t="str">
        <f>VLOOKUP(A134,list!$E:$H,2,FALSE)</f>
        <v>Math</v>
      </c>
      <c r="F134" t="str" cm="1">
        <f t="array" ref="F134">INDEX(Rooms!A:A,MATCH(1,(Rooms!B:B=Instructors!B134)*(Rooms!C:C=Instructors!C134),0))</f>
        <v>CBS BLDG 1 104</v>
      </c>
      <c r="G134" s="5">
        <f>VLOOKUP(F134,Rooms!$A:$D,4,FALSE)</f>
        <v>50</v>
      </c>
      <c r="H134">
        <f>VLOOKUP(A134,list!$E:$H,4,FALSE)</f>
        <v>1</v>
      </c>
    </row>
    <row r="135" spans="1:8" x14ac:dyDescent="0.3">
      <c r="A135" t="s">
        <v>12</v>
      </c>
      <c r="B135" t="s">
        <v>56</v>
      </c>
      <c r="C135" t="s">
        <v>63</v>
      </c>
      <c r="D135" t="str">
        <f>VLOOKUP(A135,list!$E:$H,3,FALSE)</f>
        <v>BSMarketing</v>
      </c>
      <c r="E135" t="str">
        <f>VLOOKUP(A135,list!$E:$H,2,FALSE)</f>
        <v>Math</v>
      </c>
      <c r="F135" t="str" cm="1">
        <f t="array" ref="F135">INDEX(Rooms!A:A,MATCH(1,(Rooms!B:B=Instructors!B135)*(Rooms!C:C=Instructors!C135),0))</f>
        <v>CBS BLDG 1 101</v>
      </c>
      <c r="G135" s="5">
        <f>VLOOKUP(F135,Rooms!$A:$D,4,FALSE)</f>
        <v>50</v>
      </c>
      <c r="H135">
        <f>VLOOKUP(A135,list!$E:$H,4,FALSE)</f>
        <v>1</v>
      </c>
    </row>
    <row r="136" spans="1:8" x14ac:dyDescent="0.3">
      <c r="A136" t="s">
        <v>12</v>
      </c>
      <c r="B136" t="s">
        <v>59</v>
      </c>
      <c r="C136" t="s">
        <v>67</v>
      </c>
      <c r="D136" t="str">
        <f>VLOOKUP(A136,list!$E:$H,3,FALSE)</f>
        <v>BSMarketing</v>
      </c>
      <c r="E136" t="str">
        <f>VLOOKUP(A136,list!$E:$H,2,FALSE)</f>
        <v>Math</v>
      </c>
      <c r="F136" t="str" cm="1">
        <f t="array" ref="F136">INDEX(Rooms!A:A,MATCH(1,(Rooms!B:B=Instructors!B136)*(Rooms!C:C=Instructors!C136),0))</f>
        <v>CBS BLDG 1 101</v>
      </c>
      <c r="G136" s="5">
        <f>VLOOKUP(F136,Rooms!$A:$D,4,FALSE)</f>
        <v>50</v>
      </c>
      <c r="H136">
        <f>VLOOKUP(A136,list!$E:$H,4,FALSE)</f>
        <v>1</v>
      </c>
    </row>
    <row r="137" spans="1:8" x14ac:dyDescent="0.3">
      <c r="A137" t="s">
        <v>12</v>
      </c>
      <c r="B137" t="s">
        <v>59</v>
      </c>
      <c r="C137" t="s">
        <v>64</v>
      </c>
      <c r="D137" t="str">
        <f>VLOOKUP(A137,list!$E:$H,3,FALSE)</f>
        <v>BSMarketing</v>
      </c>
      <c r="E137" t="str">
        <f>VLOOKUP(A137,list!$E:$H,2,FALSE)</f>
        <v>Math</v>
      </c>
      <c r="F137" t="str" cm="1">
        <f t="array" ref="F137">INDEX(Rooms!A:A,MATCH(1,(Rooms!B:B=Instructors!B137)*(Rooms!C:C=Instructors!C137),0))</f>
        <v>CBS BLDG 1 103</v>
      </c>
      <c r="G137" s="5">
        <f>VLOOKUP(F137,Rooms!$A:$D,4,FALSE)</f>
        <v>40</v>
      </c>
      <c r="H137">
        <f>VLOOKUP(A137,list!$E:$H,4,FALSE)</f>
        <v>1</v>
      </c>
    </row>
    <row r="138" spans="1:8" x14ac:dyDescent="0.3">
      <c r="A138" t="s">
        <v>12</v>
      </c>
      <c r="B138" t="s">
        <v>59</v>
      </c>
      <c r="C138" t="s">
        <v>63</v>
      </c>
      <c r="D138" t="str">
        <f>VLOOKUP(A138,list!$E:$H,3,FALSE)</f>
        <v>BSMarketing</v>
      </c>
      <c r="E138" t="str">
        <f>VLOOKUP(A138,list!$E:$H,2,FALSE)</f>
        <v>Math</v>
      </c>
      <c r="F138" t="str" cm="1">
        <f t="array" ref="F138">INDEX(Rooms!A:A,MATCH(1,(Rooms!B:B=Instructors!B138)*(Rooms!C:C=Instructors!C138),0))</f>
        <v>CBS BLDG 1 101</v>
      </c>
      <c r="G138" s="5">
        <f>VLOOKUP(F138,Rooms!$A:$D,4,FALSE)</f>
        <v>50</v>
      </c>
      <c r="H138">
        <f>VLOOKUP(A138,list!$E:$H,4,FALSE)</f>
        <v>1</v>
      </c>
    </row>
    <row r="139" spans="1:8" hidden="1" x14ac:dyDescent="0.3">
      <c r="A139" t="s">
        <v>13</v>
      </c>
      <c r="B139" t="s">
        <v>54</v>
      </c>
      <c r="C139" t="s">
        <v>68</v>
      </c>
      <c r="D139" t="str">
        <f>VLOOKUP(A139,list!$E:$H,3,FALSE)</f>
        <v>BSA</v>
      </c>
      <c r="E139" t="str">
        <f>VLOOKUP(A139,list!$E:$H,2,FALSE)</f>
        <v>Programming</v>
      </c>
      <c r="F139" t="str" cm="1">
        <f t="array" ref="F139">INDEX(Rooms!A:A,MATCH(1,(Rooms!B:B=Instructors!B139)*(Rooms!C:C=Instructors!C139),0))</f>
        <v>CBS BLDG 1 104</v>
      </c>
      <c r="G139" s="5">
        <f>VLOOKUP(F139,Rooms!$A:$D,4,FALSE)</f>
        <v>50</v>
      </c>
      <c r="H139">
        <f>VLOOKUP(A139,list!$E:$H,4,FALSE)</f>
        <v>4</v>
      </c>
    </row>
    <row r="140" spans="1:8" hidden="1" x14ac:dyDescent="0.3">
      <c r="A140" t="s">
        <v>13</v>
      </c>
      <c r="B140" t="s">
        <v>54</v>
      </c>
      <c r="C140" t="s">
        <v>67</v>
      </c>
      <c r="D140" t="str">
        <f>VLOOKUP(A140,list!$E:$H,3,FALSE)</f>
        <v>BSA</v>
      </c>
      <c r="E140" t="str">
        <f>VLOOKUP(A140,list!$E:$H,2,FALSE)</f>
        <v>Programming</v>
      </c>
      <c r="F140" t="str" cm="1">
        <f t="array" ref="F140">INDEX(Rooms!A:A,MATCH(1,(Rooms!B:B=Instructors!B140)*(Rooms!C:C=Instructors!C140),0))</f>
        <v>CBS BLDG 1 105</v>
      </c>
      <c r="G140" s="5">
        <f>VLOOKUP(F140,Rooms!$A:$D,4,FALSE)</f>
        <v>40</v>
      </c>
      <c r="H140">
        <f>VLOOKUP(A140,list!$E:$H,4,FALSE)</f>
        <v>4</v>
      </c>
    </row>
    <row r="141" spans="1:8" hidden="1" x14ac:dyDescent="0.3">
      <c r="A141" t="s">
        <v>13</v>
      </c>
      <c r="B141" t="s">
        <v>54</v>
      </c>
      <c r="C141" t="s">
        <v>65</v>
      </c>
      <c r="D141" t="str">
        <f>VLOOKUP(A141,list!$E:$H,3,FALSE)</f>
        <v>BSA</v>
      </c>
      <c r="E141" t="str">
        <f>VLOOKUP(A141,list!$E:$H,2,FALSE)</f>
        <v>Programming</v>
      </c>
      <c r="F141" t="str" cm="1">
        <f t="array" ref="F141">INDEX(Rooms!A:A,MATCH(1,(Rooms!B:B=Instructors!B141)*(Rooms!C:C=Instructors!C141),0))</f>
        <v>CBS BLDG 1 103</v>
      </c>
      <c r="G141" s="5">
        <f>VLOOKUP(F141,Rooms!$A:$D,4,FALSE)</f>
        <v>40</v>
      </c>
      <c r="H141">
        <f>VLOOKUP(A141,list!$E:$H,4,FALSE)</f>
        <v>4</v>
      </c>
    </row>
    <row r="142" spans="1:8" hidden="1" x14ac:dyDescent="0.3">
      <c r="A142" t="s">
        <v>13</v>
      </c>
      <c r="B142" t="s">
        <v>54</v>
      </c>
      <c r="C142" t="s">
        <v>61</v>
      </c>
      <c r="D142" t="str">
        <f>VLOOKUP(A142,list!$E:$H,3,FALSE)</f>
        <v>BSA</v>
      </c>
      <c r="E142" t="str">
        <f>VLOOKUP(A142,list!$E:$H,2,FALSE)</f>
        <v>Programming</v>
      </c>
      <c r="F142" t="str" cm="1">
        <f t="array" ref="F142">INDEX(Rooms!A:A,MATCH(1,(Rooms!B:B=Instructors!B142)*(Rooms!C:C=Instructors!C142),0))</f>
        <v>CBS BLDG 1 103</v>
      </c>
      <c r="G142" s="5">
        <f>VLOOKUP(F142,Rooms!$A:$D,4,FALSE)</f>
        <v>40</v>
      </c>
      <c r="H142">
        <f>VLOOKUP(A142,list!$E:$H,4,FALSE)</f>
        <v>4</v>
      </c>
    </row>
    <row r="143" spans="1:8" hidden="1" x14ac:dyDescent="0.3">
      <c r="A143" t="s">
        <v>13</v>
      </c>
      <c r="B143" t="s">
        <v>54</v>
      </c>
      <c r="C143" t="s">
        <v>63</v>
      </c>
      <c r="D143" t="str">
        <f>VLOOKUP(A143,list!$E:$H,3,FALSE)</f>
        <v>BSA</v>
      </c>
      <c r="E143" t="str">
        <f>VLOOKUP(A143,list!$E:$H,2,FALSE)</f>
        <v>Programming</v>
      </c>
      <c r="F143" t="str" cm="1">
        <f t="array" ref="F143">INDEX(Rooms!A:A,MATCH(1,(Rooms!B:B=Instructors!B143)*(Rooms!C:C=Instructors!C143),0))</f>
        <v>CBS BLDG 1 103</v>
      </c>
      <c r="G143" s="5">
        <f>VLOOKUP(F143,Rooms!$A:$D,4,FALSE)</f>
        <v>40</v>
      </c>
      <c r="H143">
        <f>VLOOKUP(A143,list!$E:$H,4,FALSE)</f>
        <v>4</v>
      </c>
    </row>
    <row r="144" spans="1:8" hidden="1" x14ac:dyDescent="0.3">
      <c r="A144" t="s">
        <v>13</v>
      </c>
      <c r="B144" t="s">
        <v>60</v>
      </c>
      <c r="C144" t="s">
        <v>68</v>
      </c>
      <c r="D144" t="str">
        <f>VLOOKUP(A144,list!$E:$H,3,FALSE)</f>
        <v>BSA</v>
      </c>
      <c r="E144" t="str">
        <f>VLOOKUP(A144,list!$E:$H,2,FALSE)</f>
        <v>Programming</v>
      </c>
      <c r="F144" t="str" cm="1">
        <f t="array" ref="F144">INDEX(Rooms!A:A,MATCH(1,(Rooms!B:B=Instructors!B144)*(Rooms!C:C=Instructors!C144),0))</f>
        <v>CBS BLDG 1 101</v>
      </c>
      <c r="G144" s="5">
        <f>VLOOKUP(F144,Rooms!$A:$D,4,FALSE)</f>
        <v>50</v>
      </c>
      <c r="H144">
        <f>VLOOKUP(A144,list!$E:$H,4,FALSE)</f>
        <v>4</v>
      </c>
    </row>
    <row r="145" spans="1:8" hidden="1" x14ac:dyDescent="0.3">
      <c r="A145" t="s">
        <v>13</v>
      </c>
      <c r="B145" t="s">
        <v>60</v>
      </c>
      <c r="C145" t="s">
        <v>67</v>
      </c>
      <c r="D145" t="str">
        <f>VLOOKUP(A145,list!$E:$H,3,FALSE)</f>
        <v>BSA</v>
      </c>
      <c r="E145" t="str">
        <f>VLOOKUP(A145,list!$E:$H,2,FALSE)</f>
        <v>Programming</v>
      </c>
      <c r="F145" t="str" cm="1">
        <f t="array" ref="F145">INDEX(Rooms!A:A,MATCH(1,(Rooms!B:B=Instructors!B145)*(Rooms!C:C=Instructors!C145),0))</f>
        <v>CBS BLDG 1 101</v>
      </c>
      <c r="G145" s="5">
        <f>VLOOKUP(F145,Rooms!$A:$D,4,FALSE)</f>
        <v>50</v>
      </c>
      <c r="H145">
        <f>VLOOKUP(A145,list!$E:$H,4,FALSE)</f>
        <v>4</v>
      </c>
    </row>
    <row r="146" spans="1:8" hidden="1" x14ac:dyDescent="0.3">
      <c r="A146" t="s">
        <v>13</v>
      </c>
      <c r="B146" t="s">
        <v>60</v>
      </c>
      <c r="C146" t="s">
        <v>65</v>
      </c>
      <c r="D146" t="str">
        <f>VLOOKUP(A146,list!$E:$H,3,FALSE)</f>
        <v>BSA</v>
      </c>
      <c r="E146" t="str">
        <f>VLOOKUP(A146,list!$E:$H,2,FALSE)</f>
        <v>Programming</v>
      </c>
      <c r="F146" t="str" cm="1">
        <f t="array" ref="F146">INDEX(Rooms!A:A,MATCH(1,(Rooms!B:B=Instructors!B146)*(Rooms!C:C=Instructors!C146),0))</f>
        <v>CBS BLDG 1 101</v>
      </c>
      <c r="G146" s="5">
        <f>VLOOKUP(F146,Rooms!$A:$D,4,FALSE)</f>
        <v>50</v>
      </c>
      <c r="H146">
        <f>VLOOKUP(A146,list!$E:$H,4,FALSE)</f>
        <v>4</v>
      </c>
    </row>
    <row r="147" spans="1:8" hidden="1" x14ac:dyDescent="0.3">
      <c r="A147" t="s">
        <v>13</v>
      </c>
      <c r="B147" t="s">
        <v>60</v>
      </c>
      <c r="C147" t="s">
        <v>61</v>
      </c>
      <c r="D147" t="str">
        <f>VLOOKUP(A147,list!$E:$H,3,FALSE)</f>
        <v>BSA</v>
      </c>
      <c r="E147" t="str">
        <f>VLOOKUP(A147,list!$E:$H,2,FALSE)</f>
        <v>Programming</v>
      </c>
      <c r="F147" t="str" cm="1">
        <f t="array" ref="F147">INDEX(Rooms!A:A,MATCH(1,(Rooms!B:B=Instructors!B147)*(Rooms!C:C=Instructors!C147),0))</f>
        <v>CBS BLDG 1 102</v>
      </c>
      <c r="G147" s="5">
        <f>VLOOKUP(F147,Rooms!$A:$D,4,FALSE)</f>
        <v>40</v>
      </c>
      <c r="H147">
        <f>VLOOKUP(A147,list!$E:$H,4,FALSE)</f>
        <v>4</v>
      </c>
    </row>
    <row r="148" spans="1:8" hidden="1" x14ac:dyDescent="0.3">
      <c r="A148" t="s">
        <v>13</v>
      </c>
      <c r="B148" t="s">
        <v>60</v>
      </c>
      <c r="C148" t="s">
        <v>63</v>
      </c>
      <c r="D148" t="str">
        <f>VLOOKUP(A148,list!$E:$H,3,FALSE)</f>
        <v>BSA</v>
      </c>
      <c r="E148" t="str">
        <f>VLOOKUP(A148,list!$E:$H,2,FALSE)</f>
        <v>Programming</v>
      </c>
      <c r="F148" t="str" cm="1">
        <f t="array" ref="F148">INDEX(Rooms!A:A,MATCH(1,(Rooms!B:B=Instructors!B148)*(Rooms!C:C=Instructors!C148),0))</f>
        <v>CBS BLDG 1 101</v>
      </c>
      <c r="G148" s="5">
        <f>VLOOKUP(F148,Rooms!$A:$D,4,FALSE)</f>
        <v>50</v>
      </c>
      <c r="H148">
        <f>VLOOKUP(A148,list!$E:$H,4,FALSE)</f>
        <v>4</v>
      </c>
    </row>
    <row r="149" spans="1:8" hidden="1" x14ac:dyDescent="0.3">
      <c r="A149" t="s">
        <v>13</v>
      </c>
      <c r="B149" t="s">
        <v>55</v>
      </c>
      <c r="C149" t="s">
        <v>68</v>
      </c>
      <c r="D149" t="str">
        <f>VLOOKUP(A149,list!$E:$H,3,FALSE)</f>
        <v>BSA</v>
      </c>
      <c r="E149" t="str">
        <f>VLOOKUP(A149,list!$E:$H,2,FALSE)</f>
        <v>Programming</v>
      </c>
      <c r="F149" t="str" cm="1">
        <f t="array" ref="F149">INDEX(Rooms!A:A,MATCH(1,(Rooms!B:B=Instructors!B149)*(Rooms!C:C=Instructors!C149),0))</f>
        <v>CBS BLDG 1 102</v>
      </c>
      <c r="G149" s="5">
        <f>VLOOKUP(F149,Rooms!$A:$D,4,FALSE)</f>
        <v>40</v>
      </c>
      <c r="H149">
        <f>VLOOKUP(A149,list!$E:$H,4,FALSE)</f>
        <v>4</v>
      </c>
    </row>
    <row r="150" spans="1:8" hidden="1" x14ac:dyDescent="0.3">
      <c r="A150" t="s">
        <v>13</v>
      </c>
      <c r="B150" t="s">
        <v>55</v>
      </c>
      <c r="C150" t="s">
        <v>67</v>
      </c>
      <c r="D150" t="str">
        <f>VLOOKUP(A150,list!$E:$H,3,FALSE)</f>
        <v>BSA</v>
      </c>
      <c r="E150" t="str">
        <f>VLOOKUP(A150,list!$E:$H,2,FALSE)</f>
        <v>Programming</v>
      </c>
      <c r="F150" t="str" cm="1">
        <f t="array" ref="F150">INDEX(Rooms!A:A,MATCH(1,(Rooms!B:B=Instructors!B150)*(Rooms!C:C=Instructors!C150),0))</f>
        <v>CBS BLDG 1 102</v>
      </c>
      <c r="G150" s="5">
        <f>VLOOKUP(F150,Rooms!$A:$D,4,FALSE)</f>
        <v>40</v>
      </c>
      <c r="H150">
        <f>VLOOKUP(A150,list!$E:$H,4,FALSE)</f>
        <v>4</v>
      </c>
    </row>
    <row r="151" spans="1:8" hidden="1" x14ac:dyDescent="0.3">
      <c r="A151" t="s">
        <v>13</v>
      </c>
      <c r="B151" t="s">
        <v>55</v>
      </c>
      <c r="C151" t="s">
        <v>65</v>
      </c>
      <c r="D151" t="str">
        <f>VLOOKUP(A151,list!$E:$H,3,FALSE)</f>
        <v>BSA</v>
      </c>
      <c r="E151" t="str">
        <f>VLOOKUP(A151,list!$E:$H,2,FALSE)</f>
        <v>Programming</v>
      </c>
      <c r="F151" t="str" cm="1">
        <f t="array" ref="F151">INDEX(Rooms!A:A,MATCH(1,(Rooms!B:B=Instructors!B151)*(Rooms!C:C=Instructors!C151),0))</f>
        <v>CBS BLDG 1 103</v>
      </c>
      <c r="G151" s="5">
        <f>VLOOKUP(F151,Rooms!$A:$D,4,FALSE)</f>
        <v>40</v>
      </c>
      <c r="H151">
        <f>VLOOKUP(A151,list!$E:$H,4,FALSE)</f>
        <v>4</v>
      </c>
    </row>
    <row r="152" spans="1:8" hidden="1" x14ac:dyDescent="0.3">
      <c r="A152" t="s">
        <v>13</v>
      </c>
      <c r="B152" t="s">
        <v>55</v>
      </c>
      <c r="C152" t="s">
        <v>61</v>
      </c>
      <c r="D152" t="str">
        <f>VLOOKUP(A152,list!$E:$H,3,FALSE)</f>
        <v>BSA</v>
      </c>
      <c r="E152" t="str">
        <f>VLOOKUP(A152,list!$E:$H,2,FALSE)</f>
        <v>Programming</v>
      </c>
      <c r="F152" t="str" cm="1">
        <f t="array" ref="F152">INDEX(Rooms!A:A,MATCH(1,(Rooms!B:B=Instructors!B152)*(Rooms!C:C=Instructors!C152),0))</f>
        <v>CBS BLDG 1 102</v>
      </c>
      <c r="G152" s="5">
        <f>VLOOKUP(F152,Rooms!$A:$D,4,FALSE)</f>
        <v>40</v>
      </c>
      <c r="H152">
        <f>VLOOKUP(A152,list!$E:$H,4,FALSE)</f>
        <v>4</v>
      </c>
    </row>
    <row r="153" spans="1:8" hidden="1" x14ac:dyDescent="0.3">
      <c r="A153" t="s">
        <v>13</v>
      </c>
      <c r="B153" t="s">
        <v>55</v>
      </c>
      <c r="C153" t="s">
        <v>63</v>
      </c>
      <c r="D153" t="str">
        <f>VLOOKUP(A153,list!$E:$H,3,FALSE)</f>
        <v>BSA</v>
      </c>
      <c r="E153" t="str">
        <f>VLOOKUP(A153,list!$E:$H,2,FALSE)</f>
        <v>Programming</v>
      </c>
      <c r="F153" t="str" cm="1">
        <f t="array" ref="F153">INDEX(Rooms!A:A,MATCH(1,(Rooms!B:B=Instructors!B153)*(Rooms!C:C=Instructors!C153),0))</f>
        <v>CBS BLDG 1 102</v>
      </c>
      <c r="G153" s="5">
        <f>VLOOKUP(F153,Rooms!$A:$D,4,FALSE)</f>
        <v>40</v>
      </c>
      <c r="H153">
        <f>VLOOKUP(A153,list!$E:$H,4,FALSE)</f>
        <v>4</v>
      </c>
    </row>
    <row r="154" spans="1:8" hidden="1" x14ac:dyDescent="0.3">
      <c r="A154" t="s">
        <v>13</v>
      </c>
      <c r="B154" t="s">
        <v>59</v>
      </c>
      <c r="C154" t="s">
        <v>68</v>
      </c>
      <c r="D154" t="str">
        <f>VLOOKUP(A154,list!$E:$H,3,FALSE)</f>
        <v>BSA</v>
      </c>
      <c r="E154" t="str">
        <f>VLOOKUP(A154,list!$E:$H,2,FALSE)</f>
        <v>Programming</v>
      </c>
      <c r="F154" t="str" cm="1">
        <f t="array" ref="F154">INDEX(Rooms!A:A,MATCH(1,(Rooms!B:B=Instructors!B154)*(Rooms!C:C=Instructors!C154),0))</f>
        <v>CBS BLDG 1 101</v>
      </c>
      <c r="G154" s="5">
        <f>VLOOKUP(F154,Rooms!$A:$D,4,FALSE)</f>
        <v>50</v>
      </c>
      <c r="H154">
        <f>VLOOKUP(A154,list!$E:$H,4,FALSE)</f>
        <v>4</v>
      </c>
    </row>
    <row r="155" spans="1:8" hidden="1" x14ac:dyDescent="0.3">
      <c r="A155" t="s">
        <v>13</v>
      </c>
      <c r="B155" t="s">
        <v>59</v>
      </c>
      <c r="C155" t="s">
        <v>67</v>
      </c>
      <c r="D155" t="str">
        <f>VLOOKUP(A155,list!$E:$H,3,FALSE)</f>
        <v>BSA</v>
      </c>
      <c r="E155" t="str">
        <f>VLOOKUP(A155,list!$E:$H,2,FALSE)</f>
        <v>Programming</v>
      </c>
      <c r="F155" t="str" cm="1">
        <f t="array" ref="F155">INDEX(Rooms!A:A,MATCH(1,(Rooms!B:B=Instructors!B155)*(Rooms!C:C=Instructors!C155),0))</f>
        <v>CBS BLDG 1 101</v>
      </c>
      <c r="G155" s="5">
        <f>VLOOKUP(F155,Rooms!$A:$D,4,FALSE)</f>
        <v>50</v>
      </c>
      <c r="H155">
        <f>VLOOKUP(A155,list!$E:$H,4,FALSE)</f>
        <v>4</v>
      </c>
    </row>
    <row r="156" spans="1:8" hidden="1" x14ac:dyDescent="0.3">
      <c r="A156" t="s">
        <v>13</v>
      </c>
      <c r="B156" t="s">
        <v>59</v>
      </c>
      <c r="C156" t="s">
        <v>65</v>
      </c>
      <c r="D156" t="str">
        <f>VLOOKUP(A156,list!$E:$H,3,FALSE)</f>
        <v>BSA</v>
      </c>
      <c r="E156" t="str">
        <f>VLOOKUP(A156,list!$E:$H,2,FALSE)</f>
        <v>Programming</v>
      </c>
      <c r="F156" t="str" cm="1">
        <f t="array" ref="F156">INDEX(Rooms!A:A,MATCH(1,(Rooms!B:B=Instructors!B156)*(Rooms!C:C=Instructors!C156),0))</f>
        <v>CBS BLDG 1 101</v>
      </c>
      <c r="G156" s="5">
        <f>VLOOKUP(F156,Rooms!$A:$D,4,FALSE)</f>
        <v>50</v>
      </c>
      <c r="H156">
        <f>VLOOKUP(A156,list!$E:$H,4,FALSE)</f>
        <v>4</v>
      </c>
    </row>
    <row r="157" spans="1:8" hidden="1" x14ac:dyDescent="0.3">
      <c r="A157" t="s">
        <v>13</v>
      </c>
      <c r="B157" t="s">
        <v>59</v>
      </c>
      <c r="C157" t="s">
        <v>61</v>
      </c>
      <c r="D157" t="str">
        <f>VLOOKUP(A157,list!$E:$H,3,FALSE)</f>
        <v>BSA</v>
      </c>
      <c r="E157" t="str">
        <f>VLOOKUP(A157,list!$E:$H,2,FALSE)</f>
        <v>Programming</v>
      </c>
      <c r="F157" t="str" cm="1">
        <f t="array" ref="F157">INDEX(Rooms!A:A,MATCH(1,(Rooms!B:B=Instructors!B157)*(Rooms!C:C=Instructors!C157),0))</f>
        <v>CBS BLDG 1 103</v>
      </c>
      <c r="G157" s="5">
        <f>VLOOKUP(F157,Rooms!$A:$D,4,FALSE)</f>
        <v>40</v>
      </c>
      <c r="H157">
        <f>VLOOKUP(A157,list!$E:$H,4,FALSE)</f>
        <v>4</v>
      </c>
    </row>
    <row r="158" spans="1:8" hidden="1" x14ac:dyDescent="0.3">
      <c r="A158" t="s">
        <v>13</v>
      </c>
      <c r="B158" t="s">
        <v>59</v>
      </c>
      <c r="C158" t="s">
        <v>63</v>
      </c>
      <c r="D158" t="str">
        <f>VLOOKUP(A158,list!$E:$H,3,FALSE)</f>
        <v>BSA</v>
      </c>
      <c r="E158" t="str">
        <f>VLOOKUP(A158,list!$E:$H,2,FALSE)</f>
        <v>Programming</v>
      </c>
      <c r="F158" t="str" cm="1">
        <f t="array" ref="F158">INDEX(Rooms!A:A,MATCH(1,(Rooms!B:B=Instructors!B158)*(Rooms!C:C=Instructors!C158),0))</f>
        <v>CBS BLDG 1 101</v>
      </c>
      <c r="G158" s="5">
        <f>VLOOKUP(F158,Rooms!$A:$D,4,FALSE)</f>
        <v>50</v>
      </c>
      <c r="H158">
        <f>VLOOKUP(A158,list!$E:$H,4,FALSE)</f>
        <v>4</v>
      </c>
    </row>
    <row r="159" spans="1:8" x14ac:dyDescent="0.3">
      <c r="A159" t="s">
        <v>14</v>
      </c>
      <c r="B159" t="s">
        <v>60</v>
      </c>
      <c r="C159" t="s">
        <v>67</v>
      </c>
      <c r="D159" t="str">
        <f>VLOOKUP(A159,list!$E:$H,3,FALSE)</f>
        <v>BSMarketing</v>
      </c>
      <c r="E159" t="str">
        <f>VLOOKUP(A159,list!$E:$H,2,FALSE)</f>
        <v>Law</v>
      </c>
      <c r="F159" t="str" cm="1">
        <f t="array" ref="F159">INDEX(Rooms!A:A,MATCH(1,(Rooms!B:B=Instructors!B159)*(Rooms!C:C=Instructors!C159),0))</f>
        <v>CBS BLDG 1 101</v>
      </c>
      <c r="G159" s="5">
        <f>VLOOKUP(F159,Rooms!$A:$D,4,FALSE)</f>
        <v>50</v>
      </c>
      <c r="H159">
        <f>VLOOKUP(A159,list!$E:$H,4,FALSE)</f>
        <v>1</v>
      </c>
    </row>
    <row r="160" spans="1:8" x14ac:dyDescent="0.3">
      <c r="A160" t="s">
        <v>14</v>
      </c>
      <c r="B160" t="s">
        <v>60</v>
      </c>
      <c r="C160" t="s">
        <v>66</v>
      </c>
      <c r="D160" t="str">
        <f>VLOOKUP(A160,list!$E:$H,3,FALSE)</f>
        <v>BSMarketing</v>
      </c>
      <c r="E160" t="str">
        <f>VLOOKUP(A160,list!$E:$H,2,FALSE)</f>
        <v>Law</v>
      </c>
      <c r="F160" t="str" cm="1">
        <f t="array" ref="F160">INDEX(Rooms!A:A,MATCH(1,(Rooms!B:B=Instructors!B160)*(Rooms!C:C=Instructors!C160),0))</f>
        <v>CBS BLDG 1 101</v>
      </c>
      <c r="G160" s="5">
        <f>VLOOKUP(F160,Rooms!$A:$D,4,FALSE)</f>
        <v>50</v>
      </c>
      <c r="H160">
        <f>VLOOKUP(A160,list!$E:$H,4,FALSE)</f>
        <v>1</v>
      </c>
    </row>
    <row r="161" spans="1:8" x14ac:dyDescent="0.3">
      <c r="A161" t="s">
        <v>14</v>
      </c>
      <c r="B161" t="s">
        <v>60</v>
      </c>
      <c r="C161" t="s">
        <v>68</v>
      </c>
      <c r="D161" t="str">
        <f>VLOOKUP(A161,list!$E:$H,3,FALSE)</f>
        <v>BSMarketing</v>
      </c>
      <c r="E161" t="str">
        <f>VLOOKUP(A161,list!$E:$H,2,FALSE)</f>
        <v>Law</v>
      </c>
      <c r="F161" t="str" cm="1">
        <f t="array" ref="F161">INDEX(Rooms!A:A,MATCH(1,(Rooms!B:B=Instructors!B161)*(Rooms!C:C=Instructors!C161),0))</f>
        <v>CBS BLDG 1 101</v>
      </c>
      <c r="G161" s="5">
        <f>VLOOKUP(F161,Rooms!$A:$D,4,FALSE)</f>
        <v>50</v>
      </c>
      <c r="H161">
        <f>VLOOKUP(A161,list!$E:$H,4,FALSE)</f>
        <v>1</v>
      </c>
    </row>
    <row r="162" spans="1:8" x14ac:dyDescent="0.3">
      <c r="A162" t="s">
        <v>14</v>
      </c>
      <c r="B162" t="s">
        <v>60</v>
      </c>
      <c r="C162" t="s">
        <v>69</v>
      </c>
      <c r="D162" t="str">
        <f>VLOOKUP(A162,list!$E:$H,3,FALSE)</f>
        <v>BSMarketing</v>
      </c>
      <c r="E162" t="str">
        <f>VLOOKUP(A162,list!$E:$H,2,FALSE)</f>
        <v>Law</v>
      </c>
      <c r="F162" t="str" cm="1">
        <f t="array" ref="F162">INDEX(Rooms!A:A,MATCH(1,(Rooms!B:B=Instructors!B162)*(Rooms!C:C=Instructors!C162),0))</f>
        <v>CBS BLDG 1 102</v>
      </c>
      <c r="G162" s="5">
        <f>VLOOKUP(F162,Rooms!$A:$D,4,FALSE)</f>
        <v>40</v>
      </c>
      <c r="H162">
        <f>VLOOKUP(A162,list!$E:$H,4,FALSE)</f>
        <v>1</v>
      </c>
    </row>
    <row r="163" spans="1:8" x14ac:dyDescent="0.3">
      <c r="A163" t="s">
        <v>14</v>
      </c>
      <c r="B163" t="s">
        <v>60</v>
      </c>
      <c r="C163" t="s">
        <v>63</v>
      </c>
      <c r="D163" t="str">
        <f>VLOOKUP(A163,list!$E:$H,3,FALSE)</f>
        <v>BSMarketing</v>
      </c>
      <c r="E163" t="str">
        <f>VLOOKUP(A163,list!$E:$H,2,FALSE)</f>
        <v>Law</v>
      </c>
      <c r="F163" t="str" cm="1">
        <f t="array" ref="F163">INDEX(Rooms!A:A,MATCH(1,(Rooms!B:B=Instructors!B163)*(Rooms!C:C=Instructors!C163),0))</f>
        <v>CBS BLDG 1 101</v>
      </c>
      <c r="G163" s="5">
        <f>VLOOKUP(F163,Rooms!$A:$D,4,FALSE)</f>
        <v>50</v>
      </c>
      <c r="H163">
        <f>VLOOKUP(A163,list!$E:$H,4,FALSE)</f>
        <v>1</v>
      </c>
    </row>
    <row r="164" spans="1:8" x14ac:dyDescent="0.3">
      <c r="A164" t="s">
        <v>14</v>
      </c>
      <c r="B164" t="s">
        <v>58</v>
      </c>
      <c r="C164" t="s">
        <v>67</v>
      </c>
      <c r="D164" t="str">
        <f>VLOOKUP(A164,list!$E:$H,3,FALSE)</f>
        <v>BSMarketing</v>
      </c>
      <c r="E164" t="str">
        <f>VLOOKUP(A164,list!$E:$H,2,FALSE)</f>
        <v>Law</v>
      </c>
      <c r="F164" t="str" cm="1">
        <f t="array" ref="F164">INDEX(Rooms!A:A,MATCH(1,(Rooms!B:B=Instructors!B164)*(Rooms!C:C=Instructors!C164),0))</f>
        <v>CBS BLDG 1 101</v>
      </c>
      <c r="G164" s="5">
        <f>VLOOKUP(F164,Rooms!$A:$D,4,FALSE)</f>
        <v>50</v>
      </c>
      <c r="H164">
        <f>VLOOKUP(A164,list!$E:$H,4,FALSE)</f>
        <v>1</v>
      </c>
    </row>
    <row r="165" spans="1:8" x14ac:dyDescent="0.3">
      <c r="A165" t="s">
        <v>14</v>
      </c>
      <c r="B165" t="s">
        <v>58</v>
      </c>
      <c r="C165" t="s">
        <v>66</v>
      </c>
      <c r="D165" t="str">
        <f>VLOOKUP(A165,list!$E:$H,3,FALSE)</f>
        <v>BSMarketing</v>
      </c>
      <c r="E165" t="str">
        <f>VLOOKUP(A165,list!$E:$H,2,FALSE)</f>
        <v>Law</v>
      </c>
      <c r="F165" t="str" cm="1">
        <f t="array" ref="F165">INDEX(Rooms!A:A,MATCH(1,(Rooms!B:B=Instructors!B165)*(Rooms!C:C=Instructors!C165),0))</f>
        <v>CBS BLDG 1 101</v>
      </c>
      <c r="G165" s="5">
        <f>VLOOKUP(F165,Rooms!$A:$D,4,FALSE)</f>
        <v>50</v>
      </c>
      <c r="H165">
        <f>VLOOKUP(A165,list!$E:$H,4,FALSE)</f>
        <v>1</v>
      </c>
    </row>
    <row r="166" spans="1:8" x14ac:dyDescent="0.3">
      <c r="A166" t="s">
        <v>14</v>
      </c>
      <c r="B166" t="s">
        <v>58</v>
      </c>
      <c r="C166" t="s">
        <v>68</v>
      </c>
      <c r="D166" t="str">
        <f>VLOOKUP(A166,list!$E:$H,3,FALSE)</f>
        <v>BSMarketing</v>
      </c>
      <c r="E166" t="str">
        <f>VLOOKUP(A166,list!$E:$H,2,FALSE)</f>
        <v>Law</v>
      </c>
      <c r="F166" t="str" cm="1">
        <f t="array" ref="F166">INDEX(Rooms!A:A,MATCH(1,(Rooms!B:B=Instructors!B166)*(Rooms!C:C=Instructors!C166),0))</f>
        <v>CBS BLDG 1 101</v>
      </c>
      <c r="G166" s="5">
        <f>VLOOKUP(F166,Rooms!$A:$D,4,FALSE)</f>
        <v>50</v>
      </c>
      <c r="H166">
        <f>VLOOKUP(A166,list!$E:$H,4,FALSE)</f>
        <v>1</v>
      </c>
    </row>
    <row r="167" spans="1:8" x14ac:dyDescent="0.3">
      <c r="A167" t="s">
        <v>14</v>
      </c>
      <c r="B167" t="s">
        <v>58</v>
      </c>
      <c r="C167" t="s">
        <v>69</v>
      </c>
      <c r="D167" t="str">
        <f>VLOOKUP(A167,list!$E:$H,3,FALSE)</f>
        <v>BSMarketing</v>
      </c>
      <c r="E167" t="str">
        <f>VLOOKUP(A167,list!$E:$H,2,FALSE)</f>
        <v>Law</v>
      </c>
      <c r="F167" t="str" cm="1">
        <f t="array" ref="F167">INDEX(Rooms!A:A,MATCH(1,(Rooms!B:B=Instructors!B167)*(Rooms!C:C=Instructors!C167),0))</f>
        <v>CBS BLDG 1 104</v>
      </c>
      <c r="G167" s="5">
        <f>VLOOKUP(F167,Rooms!$A:$D,4,FALSE)</f>
        <v>50</v>
      </c>
      <c r="H167">
        <f>VLOOKUP(A167,list!$E:$H,4,FALSE)</f>
        <v>1</v>
      </c>
    </row>
    <row r="168" spans="1:8" x14ac:dyDescent="0.3">
      <c r="A168" t="s">
        <v>14</v>
      </c>
      <c r="B168" t="s">
        <v>58</v>
      </c>
      <c r="C168" t="s">
        <v>63</v>
      </c>
      <c r="D168" t="str">
        <f>VLOOKUP(A168,list!$E:$H,3,FALSE)</f>
        <v>BSMarketing</v>
      </c>
      <c r="E168" t="str">
        <f>VLOOKUP(A168,list!$E:$H,2,FALSE)</f>
        <v>Law</v>
      </c>
      <c r="F168" t="str" cm="1">
        <f t="array" ref="F168">INDEX(Rooms!A:A,MATCH(1,(Rooms!B:B=Instructors!B168)*(Rooms!C:C=Instructors!C168),0))</f>
        <v>CBS BLDG 1 101</v>
      </c>
      <c r="G168" s="5">
        <f>VLOOKUP(F168,Rooms!$A:$D,4,FALSE)</f>
        <v>50</v>
      </c>
      <c r="H168">
        <f>VLOOKUP(A168,list!$E:$H,4,FALSE)</f>
        <v>1</v>
      </c>
    </row>
    <row r="169" spans="1:8" x14ac:dyDescent="0.3">
      <c r="A169" t="s">
        <v>14</v>
      </c>
      <c r="B169" t="s">
        <v>56</v>
      </c>
      <c r="C169" t="s">
        <v>67</v>
      </c>
      <c r="D169" t="str">
        <f>VLOOKUP(A169,list!$E:$H,3,FALSE)</f>
        <v>BSMarketing</v>
      </c>
      <c r="E169" t="str">
        <f>VLOOKUP(A169,list!$E:$H,2,FALSE)</f>
        <v>Law</v>
      </c>
      <c r="F169" t="str" cm="1">
        <f t="array" ref="F169">INDEX(Rooms!A:A,MATCH(1,(Rooms!B:B=Instructors!B169)*(Rooms!C:C=Instructors!C169),0))</f>
        <v>CBS BLDG 1 101</v>
      </c>
      <c r="G169" s="5">
        <f>VLOOKUP(F169,Rooms!$A:$D,4,FALSE)</f>
        <v>50</v>
      </c>
      <c r="H169">
        <f>VLOOKUP(A169,list!$E:$H,4,FALSE)</f>
        <v>1</v>
      </c>
    </row>
    <row r="170" spans="1:8" x14ac:dyDescent="0.3">
      <c r="A170" t="s">
        <v>14</v>
      </c>
      <c r="B170" t="s">
        <v>56</v>
      </c>
      <c r="C170" t="s">
        <v>66</v>
      </c>
      <c r="D170" t="str">
        <f>VLOOKUP(A170,list!$E:$H,3,FALSE)</f>
        <v>BSMarketing</v>
      </c>
      <c r="E170" t="str">
        <f>VLOOKUP(A170,list!$E:$H,2,FALSE)</f>
        <v>Law</v>
      </c>
      <c r="F170" t="str" cm="1">
        <f t="array" ref="F170">INDEX(Rooms!A:A,MATCH(1,(Rooms!B:B=Instructors!B170)*(Rooms!C:C=Instructors!C170),0))</f>
        <v>CBS BLDG 1 101</v>
      </c>
      <c r="G170" s="5">
        <f>VLOOKUP(F170,Rooms!$A:$D,4,FALSE)</f>
        <v>50</v>
      </c>
      <c r="H170">
        <f>VLOOKUP(A170,list!$E:$H,4,FALSE)</f>
        <v>1</v>
      </c>
    </row>
    <row r="171" spans="1:8" x14ac:dyDescent="0.3">
      <c r="A171" t="s">
        <v>14</v>
      </c>
      <c r="B171" t="s">
        <v>56</v>
      </c>
      <c r="C171" t="s">
        <v>68</v>
      </c>
      <c r="D171" t="str">
        <f>VLOOKUP(A171,list!$E:$H,3,FALSE)</f>
        <v>BSMarketing</v>
      </c>
      <c r="E171" t="str">
        <f>VLOOKUP(A171,list!$E:$H,2,FALSE)</f>
        <v>Law</v>
      </c>
      <c r="F171" t="str" cm="1">
        <f t="array" ref="F171">INDEX(Rooms!A:A,MATCH(1,(Rooms!B:B=Instructors!B171)*(Rooms!C:C=Instructors!C171),0))</f>
        <v>CBS BLDG 1 101</v>
      </c>
      <c r="G171" s="5">
        <f>VLOOKUP(F171,Rooms!$A:$D,4,FALSE)</f>
        <v>50</v>
      </c>
      <c r="H171">
        <f>VLOOKUP(A171,list!$E:$H,4,FALSE)</f>
        <v>1</v>
      </c>
    </row>
    <row r="172" spans="1:8" x14ac:dyDescent="0.3">
      <c r="A172" t="s">
        <v>14</v>
      </c>
      <c r="B172" t="s">
        <v>56</v>
      </c>
      <c r="C172" t="s">
        <v>69</v>
      </c>
      <c r="D172" t="str">
        <f>VLOOKUP(A172,list!$E:$H,3,FALSE)</f>
        <v>BSMarketing</v>
      </c>
      <c r="E172" t="str">
        <f>VLOOKUP(A172,list!$E:$H,2,FALSE)</f>
        <v>Law</v>
      </c>
      <c r="F172" t="str" cm="1">
        <f t="array" ref="F172">INDEX(Rooms!A:A,MATCH(1,(Rooms!B:B=Instructors!B172)*(Rooms!C:C=Instructors!C172),0))</f>
        <v>CBS BLDG 1 102</v>
      </c>
      <c r="G172" s="5">
        <f>VLOOKUP(F172,Rooms!$A:$D,4,FALSE)</f>
        <v>40</v>
      </c>
      <c r="H172">
        <f>VLOOKUP(A172,list!$E:$H,4,FALSE)</f>
        <v>1</v>
      </c>
    </row>
    <row r="173" spans="1:8" x14ac:dyDescent="0.3">
      <c r="A173" t="s">
        <v>14</v>
      </c>
      <c r="B173" t="s">
        <v>56</v>
      </c>
      <c r="C173" t="s">
        <v>63</v>
      </c>
      <c r="D173" t="str">
        <f>VLOOKUP(A173,list!$E:$H,3,FALSE)</f>
        <v>BSMarketing</v>
      </c>
      <c r="E173" t="str">
        <f>VLOOKUP(A173,list!$E:$H,2,FALSE)</f>
        <v>Law</v>
      </c>
      <c r="F173" t="str" cm="1">
        <f t="array" ref="F173">INDEX(Rooms!A:A,MATCH(1,(Rooms!B:B=Instructors!B173)*(Rooms!C:C=Instructors!C173),0))</f>
        <v>CBS BLDG 1 101</v>
      </c>
      <c r="G173" s="5">
        <f>VLOOKUP(F173,Rooms!$A:$D,4,FALSE)</f>
        <v>50</v>
      </c>
      <c r="H173">
        <f>VLOOKUP(A173,list!$E:$H,4,FALSE)</f>
        <v>1</v>
      </c>
    </row>
    <row r="174" spans="1:8" x14ac:dyDescent="0.3">
      <c r="A174" t="s">
        <v>14</v>
      </c>
      <c r="B174" t="s">
        <v>55</v>
      </c>
      <c r="C174" t="s">
        <v>67</v>
      </c>
      <c r="D174" t="str">
        <f>VLOOKUP(A174,list!$E:$H,3,FALSE)</f>
        <v>BSMarketing</v>
      </c>
      <c r="E174" t="str">
        <f>VLOOKUP(A174,list!$E:$H,2,FALSE)</f>
        <v>Law</v>
      </c>
      <c r="F174" t="str" cm="1">
        <f t="array" ref="F174">INDEX(Rooms!A:A,MATCH(1,(Rooms!B:B=Instructors!B174)*(Rooms!C:C=Instructors!C174),0))</f>
        <v>CBS BLDG 1 102</v>
      </c>
      <c r="G174" s="5">
        <f>VLOOKUP(F174,Rooms!$A:$D,4,FALSE)</f>
        <v>40</v>
      </c>
      <c r="H174">
        <f>VLOOKUP(A174,list!$E:$H,4,FALSE)</f>
        <v>1</v>
      </c>
    </row>
    <row r="175" spans="1:8" x14ac:dyDescent="0.3">
      <c r="A175" t="s">
        <v>14</v>
      </c>
      <c r="B175" t="s">
        <v>55</v>
      </c>
      <c r="C175" t="s">
        <v>66</v>
      </c>
      <c r="D175" t="str">
        <f>VLOOKUP(A175,list!$E:$H,3,FALSE)</f>
        <v>BSMarketing</v>
      </c>
      <c r="E175" t="str">
        <f>VLOOKUP(A175,list!$E:$H,2,FALSE)</f>
        <v>Law</v>
      </c>
      <c r="F175" t="str" cm="1">
        <f t="array" ref="F175">INDEX(Rooms!A:A,MATCH(1,(Rooms!B:B=Instructors!B175)*(Rooms!C:C=Instructors!C175),0))</f>
        <v>CBS BLDG 1 105</v>
      </c>
      <c r="G175" s="5">
        <f>VLOOKUP(F175,Rooms!$A:$D,4,FALSE)</f>
        <v>40</v>
      </c>
      <c r="H175">
        <f>VLOOKUP(A175,list!$E:$H,4,FALSE)</f>
        <v>1</v>
      </c>
    </row>
    <row r="176" spans="1:8" x14ac:dyDescent="0.3">
      <c r="A176" t="s">
        <v>14</v>
      </c>
      <c r="B176" t="s">
        <v>55</v>
      </c>
      <c r="C176" t="s">
        <v>68</v>
      </c>
      <c r="D176" t="str">
        <f>VLOOKUP(A176,list!$E:$H,3,FALSE)</f>
        <v>BSMarketing</v>
      </c>
      <c r="E176" t="str">
        <f>VLOOKUP(A176,list!$E:$H,2,FALSE)</f>
        <v>Law</v>
      </c>
      <c r="F176" t="str" cm="1">
        <f t="array" ref="F176">INDEX(Rooms!A:A,MATCH(1,(Rooms!B:B=Instructors!B176)*(Rooms!C:C=Instructors!C176),0))</f>
        <v>CBS BLDG 1 102</v>
      </c>
      <c r="G176" s="5">
        <f>VLOOKUP(F176,Rooms!$A:$D,4,FALSE)</f>
        <v>40</v>
      </c>
      <c r="H176">
        <f>VLOOKUP(A176,list!$E:$H,4,FALSE)</f>
        <v>1</v>
      </c>
    </row>
    <row r="177" spans="1:8" x14ac:dyDescent="0.3">
      <c r="A177" t="s">
        <v>14</v>
      </c>
      <c r="B177" t="s">
        <v>55</v>
      </c>
      <c r="C177" t="s">
        <v>69</v>
      </c>
      <c r="D177" t="str">
        <f>VLOOKUP(A177,list!$E:$H,3,FALSE)</f>
        <v>BSMarketing</v>
      </c>
      <c r="E177" t="str">
        <f>VLOOKUP(A177,list!$E:$H,2,FALSE)</f>
        <v>Law</v>
      </c>
      <c r="F177" t="str" cm="1">
        <f t="array" ref="F177">INDEX(Rooms!A:A,MATCH(1,(Rooms!B:B=Instructors!B177)*(Rooms!C:C=Instructors!C177),0))</f>
        <v>CBS BLDG 1 102</v>
      </c>
      <c r="G177" s="5">
        <f>VLOOKUP(F177,Rooms!$A:$D,4,FALSE)</f>
        <v>40</v>
      </c>
      <c r="H177">
        <f>VLOOKUP(A177,list!$E:$H,4,FALSE)</f>
        <v>1</v>
      </c>
    </row>
    <row r="178" spans="1:8" x14ac:dyDescent="0.3">
      <c r="A178" t="s">
        <v>14</v>
      </c>
      <c r="B178" t="s">
        <v>55</v>
      </c>
      <c r="C178" t="s">
        <v>63</v>
      </c>
      <c r="D178" t="str">
        <f>VLOOKUP(A178,list!$E:$H,3,FALSE)</f>
        <v>BSMarketing</v>
      </c>
      <c r="E178" t="str">
        <f>VLOOKUP(A178,list!$E:$H,2,FALSE)</f>
        <v>Law</v>
      </c>
      <c r="F178" t="str" cm="1">
        <f t="array" ref="F178">INDEX(Rooms!A:A,MATCH(1,(Rooms!B:B=Instructors!B178)*(Rooms!C:C=Instructors!C178),0))</f>
        <v>CBS BLDG 1 102</v>
      </c>
      <c r="G178" s="5">
        <f>VLOOKUP(F178,Rooms!$A:$D,4,FALSE)</f>
        <v>40</v>
      </c>
      <c r="H178">
        <f>VLOOKUP(A178,list!$E:$H,4,FALSE)</f>
        <v>1</v>
      </c>
    </row>
    <row r="179" spans="1:8" x14ac:dyDescent="0.3">
      <c r="A179" t="s">
        <v>14</v>
      </c>
      <c r="B179" t="s">
        <v>59</v>
      </c>
      <c r="C179" t="s">
        <v>67</v>
      </c>
      <c r="D179" t="str">
        <f>VLOOKUP(A179,list!$E:$H,3,FALSE)</f>
        <v>BSMarketing</v>
      </c>
      <c r="E179" t="str">
        <f>VLOOKUP(A179,list!$E:$H,2,FALSE)</f>
        <v>Law</v>
      </c>
      <c r="F179" t="str" cm="1">
        <f t="array" ref="F179">INDEX(Rooms!A:A,MATCH(1,(Rooms!B:B=Instructors!B179)*(Rooms!C:C=Instructors!C179),0))</f>
        <v>CBS BLDG 1 101</v>
      </c>
      <c r="G179" s="5">
        <f>VLOOKUP(F179,Rooms!$A:$D,4,FALSE)</f>
        <v>50</v>
      </c>
      <c r="H179">
        <f>VLOOKUP(A179,list!$E:$H,4,FALSE)</f>
        <v>1</v>
      </c>
    </row>
    <row r="180" spans="1:8" x14ac:dyDescent="0.3">
      <c r="A180" t="s">
        <v>14</v>
      </c>
      <c r="B180" t="s">
        <v>59</v>
      </c>
      <c r="C180" t="s">
        <v>66</v>
      </c>
      <c r="D180" t="str">
        <f>VLOOKUP(A180,list!$E:$H,3,FALSE)</f>
        <v>BSMarketing</v>
      </c>
      <c r="E180" t="str">
        <f>VLOOKUP(A180,list!$E:$H,2,FALSE)</f>
        <v>Law</v>
      </c>
      <c r="F180" t="str" cm="1">
        <f t="array" ref="F180">INDEX(Rooms!A:A,MATCH(1,(Rooms!B:B=Instructors!B180)*(Rooms!C:C=Instructors!C180),0))</f>
        <v>CBS BLDG 1 101</v>
      </c>
      <c r="G180" s="5">
        <f>VLOOKUP(F180,Rooms!$A:$D,4,FALSE)</f>
        <v>50</v>
      </c>
      <c r="H180">
        <f>VLOOKUP(A180,list!$E:$H,4,FALSE)</f>
        <v>1</v>
      </c>
    </row>
    <row r="181" spans="1:8" x14ac:dyDescent="0.3">
      <c r="A181" t="s">
        <v>14</v>
      </c>
      <c r="B181" t="s">
        <v>59</v>
      </c>
      <c r="C181" t="s">
        <v>68</v>
      </c>
      <c r="D181" t="str">
        <f>VLOOKUP(A181,list!$E:$H,3,FALSE)</f>
        <v>BSMarketing</v>
      </c>
      <c r="E181" t="str">
        <f>VLOOKUP(A181,list!$E:$H,2,FALSE)</f>
        <v>Law</v>
      </c>
      <c r="F181" t="str" cm="1">
        <f t="array" ref="F181">INDEX(Rooms!A:A,MATCH(1,(Rooms!B:B=Instructors!B181)*(Rooms!C:C=Instructors!C181),0))</f>
        <v>CBS BLDG 1 101</v>
      </c>
      <c r="G181" s="5">
        <f>VLOOKUP(F181,Rooms!$A:$D,4,FALSE)</f>
        <v>50</v>
      </c>
      <c r="H181">
        <f>VLOOKUP(A181,list!$E:$H,4,FALSE)</f>
        <v>1</v>
      </c>
    </row>
    <row r="182" spans="1:8" x14ac:dyDescent="0.3">
      <c r="A182" t="s">
        <v>14</v>
      </c>
      <c r="B182" t="s">
        <v>59</v>
      </c>
      <c r="C182" t="s">
        <v>69</v>
      </c>
      <c r="D182" t="str">
        <f>VLOOKUP(A182,list!$E:$H,3,FALSE)</f>
        <v>BSMarketing</v>
      </c>
      <c r="E182" t="str">
        <f>VLOOKUP(A182,list!$E:$H,2,FALSE)</f>
        <v>Law</v>
      </c>
      <c r="F182" t="str" cm="1">
        <f t="array" ref="F182">INDEX(Rooms!A:A,MATCH(1,(Rooms!B:B=Instructors!B182)*(Rooms!C:C=Instructors!C182),0))</f>
        <v>CBS BLDG 1 104</v>
      </c>
      <c r="G182" s="5">
        <f>VLOOKUP(F182,Rooms!$A:$D,4,FALSE)</f>
        <v>50</v>
      </c>
      <c r="H182">
        <f>VLOOKUP(A182,list!$E:$H,4,FALSE)</f>
        <v>1</v>
      </c>
    </row>
    <row r="183" spans="1:8" x14ac:dyDescent="0.3">
      <c r="A183" t="s">
        <v>14</v>
      </c>
      <c r="B183" t="s">
        <v>59</v>
      </c>
      <c r="C183" t="s">
        <v>63</v>
      </c>
      <c r="D183" t="str">
        <f>VLOOKUP(A183,list!$E:$H,3,FALSE)</f>
        <v>BSMarketing</v>
      </c>
      <c r="E183" t="str">
        <f>VLOOKUP(A183,list!$E:$H,2,FALSE)</f>
        <v>Law</v>
      </c>
      <c r="F183" t="str" cm="1">
        <f t="array" ref="F183">INDEX(Rooms!A:A,MATCH(1,(Rooms!B:B=Instructors!B183)*(Rooms!C:C=Instructors!C183),0))</f>
        <v>CBS BLDG 1 101</v>
      </c>
      <c r="G183" s="5">
        <f>VLOOKUP(F183,Rooms!$A:$D,4,FALSE)</f>
        <v>50</v>
      </c>
      <c r="H183">
        <f>VLOOKUP(A183,list!$E:$H,4,FALSE)</f>
        <v>1</v>
      </c>
    </row>
    <row r="184" spans="1:8" x14ac:dyDescent="0.3">
      <c r="A184" t="s">
        <v>14</v>
      </c>
      <c r="B184" t="s">
        <v>54</v>
      </c>
      <c r="C184" t="s">
        <v>67</v>
      </c>
      <c r="D184" t="str">
        <f>VLOOKUP(A184,list!$E:$H,3,FALSE)</f>
        <v>BSMarketing</v>
      </c>
      <c r="E184" t="str">
        <f>VLOOKUP(A184,list!$E:$H,2,FALSE)</f>
        <v>Law</v>
      </c>
      <c r="F184" t="str" cm="1">
        <f t="array" ref="F184">INDEX(Rooms!A:A,MATCH(1,(Rooms!B:B=Instructors!B184)*(Rooms!C:C=Instructors!C184),0))</f>
        <v>CBS BLDG 1 105</v>
      </c>
      <c r="G184" s="5">
        <f>VLOOKUP(F184,Rooms!$A:$D,4,FALSE)</f>
        <v>40</v>
      </c>
      <c r="H184">
        <v>2</v>
      </c>
    </row>
    <row r="185" spans="1:8" x14ac:dyDescent="0.3">
      <c r="A185" t="s">
        <v>14</v>
      </c>
      <c r="B185" t="s">
        <v>54</v>
      </c>
      <c r="C185" t="s">
        <v>66</v>
      </c>
      <c r="D185" t="str">
        <f>VLOOKUP(A185,list!$E:$H,3,FALSE)</f>
        <v>BSMarketing</v>
      </c>
      <c r="E185" t="str">
        <f>VLOOKUP(A185,list!$E:$H,2,FALSE)</f>
        <v>Law</v>
      </c>
      <c r="F185" t="str" cm="1">
        <f t="array" ref="F185">INDEX(Rooms!A:A,MATCH(1,(Rooms!B:B=Instructors!B185)*(Rooms!C:C=Instructors!C185),0))</f>
        <v>CBS BLDG 1 105</v>
      </c>
      <c r="G185" s="5">
        <f>VLOOKUP(F185,Rooms!$A:$D,4,FALSE)</f>
        <v>40</v>
      </c>
      <c r="H185">
        <f>VLOOKUP(A185,list!$E:$H,4,FALSE)</f>
        <v>1</v>
      </c>
    </row>
    <row r="186" spans="1:8" x14ac:dyDescent="0.3">
      <c r="A186" t="s">
        <v>14</v>
      </c>
      <c r="B186" t="s">
        <v>54</v>
      </c>
      <c r="C186" t="s">
        <v>68</v>
      </c>
      <c r="D186" t="str">
        <f>VLOOKUP(A186,list!$E:$H,3,FALSE)</f>
        <v>BSMarketing</v>
      </c>
      <c r="E186" t="str">
        <f>VLOOKUP(A186,list!$E:$H,2,FALSE)</f>
        <v>Law</v>
      </c>
      <c r="F186" t="str" cm="1">
        <f t="array" ref="F186">INDEX(Rooms!A:A,MATCH(1,(Rooms!B:B=Instructors!B186)*(Rooms!C:C=Instructors!C186),0))</f>
        <v>CBS BLDG 1 104</v>
      </c>
      <c r="G186" s="5">
        <f>VLOOKUP(F186,Rooms!$A:$D,4,FALSE)</f>
        <v>50</v>
      </c>
      <c r="H186">
        <f>VLOOKUP(A186,list!$E:$H,4,FALSE)</f>
        <v>1</v>
      </c>
    </row>
    <row r="187" spans="1:8" x14ac:dyDescent="0.3">
      <c r="A187" t="s">
        <v>14</v>
      </c>
      <c r="B187" t="s">
        <v>54</v>
      </c>
      <c r="C187" t="s">
        <v>69</v>
      </c>
      <c r="D187" t="str">
        <f>VLOOKUP(A187,list!$E:$H,3,FALSE)</f>
        <v>BSMarketing</v>
      </c>
      <c r="E187" t="str">
        <f>VLOOKUP(A187,list!$E:$H,2,FALSE)</f>
        <v>Law</v>
      </c>
      <c r="F187" t="str" cm="1">
        <f t="array" ref="F187">INDEX(Rooms!A:A,MATCH(1,(Rooms!B:B=Instructors!B187)*(Rooms!C:C=Instructors!C187),0))</f>
        <v>CBS BLDG 1 104</v>
      </c>
      <c r="G187" s="5">
        <f>VLOOKUP(F187,Rooms!$A:$D,4,FALSE)</f>
        <v>50</v>
      </c>
      <c r="H187">
        <f>VLOOKUP(A187,list!$E:$H,4,FALSE)</f>
        <v>1</v>
      </c>
    </row>
    <row r="188" spans="1:8" x14ac:dyDescent="0.3">
      <c r="A188" t="s">
        <v>14</v>
      </c>
      <c r="B188" t="s">
        <v>54</v>
      </c>
      <c r="C188" t="s">
        <v>63</v>
      </c>
      <c r="D188" t="str">
        <f>VLOOKUP(A188,list!$E:$H,3,FALSE)</f>
        <v>BSMarketing</v>
      </c>
      <c r="E188" t="str">
        <f>VLOOKUP(A188,list!$E:$H,2,FALSE)</f>
        <v>Law</v>
      </c>
      <c r="F188" t="str" cm="1">
        <f t="array" ref="F188">INDEX(Rooms!A:A,MATCH(1,(Rooms!B:B=Instructors!B188)*(Rooms!C:C=Instructors!C188),0))</f>
        <v>CBS BLDG 1 103</v>
      </c>
      <c r="G188" s="5">
        <f>VLOOKUP(F188,Rooms!$A:$D,4,FALSE)</f>
        <v>40</v>
      </c>
      <c r="H188">
        <f>VLOOKUP(A188,list!$E:$H,4,FALSE)</f>
        <v>1</v>
      </c>
    </row>
    <row r="189" spans="1:8" hidden="1" x14ac:dyDescent="0.3">
      <c r="A189" t="s">
        <v>15</v>
      </c>
      <c r="B189" t="s">
        <v>59</v>
      </c>
      <c r="C189" t="s">
        <v>64</v>
      </c>
      <c r="D189" t="str">
        <f>VLOOKUP(A189,list!$E:$H,3,FALSE)</f>
        <v>BSPublicAdministration</v>
      </c>
      <c r="E189" t="str">
        <f>VLOOKUP(A189,list!$E:$H,2,FALSE)</f>
        <v>English</v>
      </c>
      <c r="F189" t="str" cm="1">
        <f t="array" ref="F189">INDEX(Rooms!A:A,MATCH(1,(Rooms!B:B=Instructors!B189)*(Rooms!C:C=Instructors!C189),0))</f>
        <v>CBS BLDG 1 103</v>
      </c>
      <c r="G189" s="5">
        <f>VLOOKUP(F189,Rooms!$A:$D,4,FALSE)</f>
        <v>40</v>
      </c>
      <c r="H189">
        <f>VLOOKUP(A189,list!$E:$H,4,FALSE)</f>
        <v>1</v>
      </c>
    </row>
    <row r="190" spans="1:8" hidden="1" x14ac:dyDescent="0.3">
      <c r="A190" t="s">
        <v>15</v>
      </c>
      <c r="B190" t="s">
        <v>59</v>
      </c>
      <c r="C190" t="s">
        <v>63</v>
      </c>
      <c r="D190" t="str">
        <f>VLOOKUP(A190,list!$E:$H,3,FALSE)</f>
        <v>BSPublicAdministration</v>
      </c>
      <c r="E190" t="str">
        <f>VLOOKUP(A190,list!$E:$H,2,FALSE)</f>
        <v>English</v>
      </c>
      <c r="F190" t="str" cm="1">
        <f t="array" ref="F190">INDEX(Rooms!A:A,MATCH(1,(Rooms!B:B=Instructors!B190)*(Rooms!C:C=Instructors!C190),0))</f>
        <v>CBS BLDG 1 101</v>
      </c>
      <c r="G190" s="5">
        <f>VLOOKUP(F190,Rooms!$A:$D,4,FALSE)</f>
        <v>50</v>
      </c>
      <c r="H190">
        <f>VLOOKUP(A190,list!$E:$H,4,FALSE)</f>
        <v>1</v>
      </c>
    </row>
    <row r="191" spans="1:8" hidden="1" x14ac:dyDescent="0.3">
      <c r="A191" t="s">
        <v>15</v>
      </c>
      <c r="B191" t="s">
        <v>59</v>
      </c>
      <c r="C191" t="s">
        <v>66</v>
      </c>
      <c r="D191" t="str">
        <f>VLOOKUP(A191,list!$E:$H,3,FALSE)</f>
        <v>BSPublicAdministration</v>
      </c>
      <c r="E191" t="str">
        <f>VLOOKUP(A191,list!$E:$H,2,FALSE)</f>
        <v>English</v>
      </c>
      <c r="F191" t="str" cm="1">
        <f t="array" ref="F191">INDEX(Rooms!A:A,MATCH(1,(Rooms!B:B=Instructors!B191)*(Rooms!C:C=Instructors!C191),0))</f>
        <v>CBS BLDG 1 101</v>
      </c>
      <c r="G191" s="5">
        <f>VLOOKUP(F191,Rooms!$A:$D,4,FALSE)</f>
        <v>50</v>
      </c>
      <c r="H191">
        <f>VLOOKUP(A191,list!$E:$H,4,FALSE)</f>
        <v>1</v>
      </c>
    </row>
    <row r="192" spans="1:8" hidden="1" x14ac:dyDescent="0.3">
      <c r="A192" t="s">
        <v>15</v>
      </c>
      <c r="B192" t="s">
        <v>58</v>
      </c>
      <c r="C192" t="s">
        <v>64</v>
      </c>
      <c r="D192" t="str">
        <f>VLOOKUP(A192,list!$E:$H,3,FALSE)</f>
        <v>BSPublicAdministration</v>
      </c>
      <c r="E192" t="str">
        <f>VLOOKUP(A192,list!$E:$H,2,FALSE)</f>
        <v>English</v>
      </c>
      <c r="F192" t="str" cm="1">
        <f t="array" ref="F192">INDEX(Rooms!A:A,MATCH(1,(Rooms!B:B=Instructors!B192)*(Rooms!C:C=Instructors!C192),0))</f>
        <v>CBS BLDG 1 103</v>
      </c>
      <c r="G192" s="5">
        <f>VLOOKUP(F192,Rooms!$A:$D,4,FALSE)</f>
        <v>40</v>
      </c>
      <c r="H192">
        <f>VLOOKUP(A192,list!$E:$H,4,FALSE)</f>
        <v>1</v>
      </c>
    </row>
    <row r="193" spans="1:8" hidden="1" x14ac:dyDescent="0.3">
      <c r="A193" t="s">
        <v>15</v>
      </c>
      <c r="B193" t="s">
        <v>58</v>
      </c>
      <c r="C193" t="s">
        <v>63</v>
      </c>
      <c r="D193" t="str">
        <f>VLOOKUP(A193,list!$E:$H,3,FALSE)</f>
        <v>BSPublicAdministration</v>
      </c>
      <c r="E193" t="str">
        <f>VLOOKUP(A193,list!$E:$H,2,FALSE)</f>
        <v>English</v>
      </c>
      <c r="F193" t="str" cm="1">
        <f t="array" ref="F193">INDEX(Rooms!A:A,MATCH(1,(Rooms!B:B=Instructors!B193)*(Rooms!C:C=Instructors!C193),0))</f>
        <v>CBS BLDG 1 101</v>
      </c>
      <c r="G193" s="5">
        <f>VLOOKUP(F193,Rooms!$A:$D,4,FALSE)</f>
        <v>50</v>
      </c>
      <c r="H193">
        <f>VLOOKUP(A193,list!$E:$H,4,FALSE)</f>
        <v>1</v>
      </c>
    </row>
    <row r="194" spans="1:8" hidden="1" x14ac:dyDescent="0.3">
      <c r="A194" t="s">
        <v>15</v>
      </c>
      <c r="B194" t="s">
        <v>58</v>
      </c>
      <c r="C194" t="s">
        <v>66</v>
      </c>
      <c r="D194" t="str">
        <f>VLOOKUP(A194,list!$E:$H,3,FALSE)</f>
        <v>BSPublicAdministration</v>
      </c>
      <c r="E194" t="str">
        <f>VLOOKUP(A194,list!$E:$H,2,FALSE)</f>
        <v>English</v>
      </c>
      <c r="F194" t="str" cm="1">
        <f t="array" ref="F194">INDEX(Rooms!A:A,MATCH(1,(Rooms!B:B=Instructors!B194)*(Rooms!C:C=Instructors!C194),0))</f>
        <v>CBS BLDG 1 101</v>
      </c>
      <c r="G194" s="5">
        <f>VLOOKUP(F194,Rooms!$A:$D,4,FALSE)</f>
        <v>50</v>
      </c>
      <c r="H194">
        <f>VLOOKUP(A194,list!$E:$H,4,FALSE)</f>
        <v>1</v>
      </c>
    </row>
    <row r="195" spans="1:8" hidden="1" x14ac:dyDescent="0.3">
      <c r="A195" t="s">
        <v>15</v>
      </c>
      <c r="B195" t="s">
        <v>55</v>
      </c>
      <c r="C195" t="s">
        <v>64</v>
      </c>
      <c r="D195" t="str">
        <f>VLOOKUP(A195,list!$E:$H,3,FALSE)</f>
        <v>BSPublicAdministration</v>
      </c>
      <c r="E195" t="str">
        <f>VLOOKUP(A195,list!$E:$H,2,FALSE)</f>
        <v>English</v>
      </c>
      <c r="F195" t="str" cm="1">
        <f t="array" ref="F195">INDEX(Rooms!A:A,MATCH(1,(Rooms!B:B=Instructors!B195)*(Rooms!C:C=Instructors!C195),0))</f>
        <v>CBS BLDG 1 103</v>
      </c>
      <c r="G195" s="5">
        <f>VLOOKUP(F195,Rooms!$A:$D,4,FALSE)</f>
        <v>40</v>
      </c>
      <c r="H195">
        <f>VLOOKUP(A195,list!$E:$H,4,FALSE)</f>
        <v>1</v>
      </c>
    </row>
    <row r="196" spans="1:8" hidden="1" x14ac:dyDescent="0.3">
      <c r="A196" t="s">
        <v>15</v>
      </c>
      <c r="B196" t="s">
        <v>55</v>
      </c>
      <c r="C196" t="s">
        <v>63</v>
      </c>
      <c r="D196" t="str">
        <f>VLOOKUP(A196,list!$E:$H,3,FALSE)</f>
        <v>BSPublicAdministration</v>
      </c>
      <c r="E196" t="str">
        <f>VLOOKUP(A196,list!$E:$H,2,FALSE)</f>
        <v>English</v>
      </c>
      <c r="F196" t="str" cm="1">
        <f t="array" ref="F196">INDEX(Rooms!A:A,MATCH(1,(Rooms!B:B=Instructors!B196)*(Rooms!C:C=Instructors!C196),0))</f>
        <v>CBS BLDG 1 102</v>
      </c>
      <c r="G196" s="5">
        <f>VLOOKUP(F196,Rooms!$A:$D,4,FALSE)</f>
        <v>40</v>
      </c>
      <c r="H196">
        <f>VLOOKUP(A196,list!$E:$H,4,FALSE)</f>
        <v>1</v>
      </c>
    </row>
    <row r="197" spans="1:8" hidden="1" x14ac:dyDescent="0.3">
      <c r="A197" t="s">
        <v>15</v>
      </c>
      <c r="B197" t="s">
        <v>55</v>
      </c>
      <c r="C197" t="s">
        <v>66</v>
      </c>
      <c r="D197" t="str">
        <f>VLOOKUP(A197,list!$E:$H,3,FALSE)</f>
        <v>BSPublicAdministration</v>
      </c>
      <c r="E197" t="str">
        <f>VLOOKUP(A197,list!$E:$H,2,FALSE)</f>
        <v>English</v>
      </c>
      <c r="F197" t="str" cm="1">
        <f t="array" ref="F197">INDEX(Rooms!A:A,MATCH(1,(Rooms!B:B=Instructors!B197)*(Rooms!C:C=Instructors!C197),0))</f>
        <v>CBS BLDG 1 105</v>
      </c>
      <c r="G197" s="5">
        <f>VLOOKUP(F197,Rooms!$A:$D,4,FALSE)</f>
        <v>40</v>
      </c>
      <c r="H197">
        <f>VLOOKUP(A197,list!$E:$H,4,FALSE)</f>
        <v>1</v>
      </c>
    </row>
    <row r="198" spans="1:8" hidden="1" x14ac:dyDescent="0.3">
      <c r="A198" t="s">
        <v>15</v>
      </c>
      <c r="B198" t="s">
        <v>54</v>
      </c>
      <c r="C198" t="s">
        <v>64</v>
      </c>
      <c r="D198" t="str">
        <f>VLOOKUP(A198,list!$E:$H,3,FALSE)</f>
        <v>BSPublicAdministration</v>
      </c>
      <c r="E198" t="str">
        <f>VLOOKUP(A198,list!$E:$H,2,FALSE)</f>
        <v>English</v>
      </c>
      <c r="F198" t="str" cm="1">
        <f t="array" ref="F198">INDEX(Rooms!A:A,MATCH(1,(Rooms!B:B=Instructors!B198)*(Rooms!C:C=Instructors!C198),0))</f>
        <v>CBS BLDG 1 103</v>
      </c>
      <c r="G198" s="5">
        <f>VLOOKUP(F198,Rooms!$A:$D,4,FALSE)</f>
        <v>40</v>
      </c>
      <c r="H198">
        <f>VLOOKUP(A198,list!$E:$H,4,FALSE)</f>
        <v>1</v>
      </c>
    </row>
    <row r="199" spans="1:8" hidden="1" x14ac:dyDescent="0.3">
      <c r="A199" t="s">
        <v>15</v>
      </c>
      <c r="B199" t="s">
        <v>54</v>
      </c>
      <c r="C199" t="s">
        <v>63</v>
      </c>
      <c r="D199" t="str">
        <f>VLOOKUP(A199,list!$E:$H,3,FALSE)</f>
        <v>BSPublicAdministration</v>
      </c>
      <c r="E199" t="str">
        <f>VLOOKUP(A199,list!$E:$H,2,FALSE)</f>
        <v>English</v>
      </c>
      <c r="F199" t="str" cm="1">
        <f t="array" ref="F199">INDEX(Rooms!A:A,MATCH(1,(Rooms!B:B=Instructors!B199)*(Rooms!C:C=Instructors!C199),0))</f>
        <v>CBS BLDG 1 103</v>
      </c>
      <c r="G199" s="5">
        <f>VLOOKUP(F199,Rooms!$A:$D,4,FALSE)</f>
        <v>40</v>
      </c>
      <c r="H199">
        <f>VLOOKUP(A199,list!$E:$H,4,FALSE)</f>
        <v>1</v>
      </c>
    </row>
    <row r="200" spans="1:8" hidden="1" x14ac:dyDescent="0.3">
      <c r="A200" t="s">
        <v>15</v>
      </c>
      <c r="B200" t="s">
        <v>54</v>
      </c>
      <c r="C200" t="s">
        <v>66</v>
      </c>
      <c r="D200" t="str">
        <f>VLOOKUP(A200,list!$E:$H,3,FALSE)</f>
        <v>BSPublicAdministration</v>
      </c>
      <c r="E200" t="str">
        <f>VLOOKUP(A200,list!$E:$H,2,FALSE)</f>
        <v>English</v>
      </c>
      <c r="F200" t="str" cm="1">
        <f t="array" ref="F200">INDEX(Rooms!A:A,MATCH(1,(Rooms!B:B=Instructors!B200)*(Rooms!C:C=Instructors!C200),0))</f>
        <v>CBS BLDG 1 105</v>
      </c>
      <c r="G200" s="5">
        <f>VLOOKUP(F200,Rooms!$A:$D,4,FALSE)</f>
        <v>40</v>
      </c>
      <c r="H200">
        <f>VLOOKUP(A200,list!$E:$H,4,FALSE)</f>
        <v>1</v>
      </c>
    </row>
    <row r="201" spans="1:8" hidden="1" x14ac:dyDescent="0.3">
      <c r="A201" t="s">
        <v>15</v>
      </c>
      <c r="B201" t="s">
        <v>60</v>
      </c>
      <c r="C201" t="s">
        <v>64</v>
      </c>
      <c r="D201" t="str">
        <f>VLOOKUP(A201,list!$E:$H,3,FALSE)</f>
        <v>BSPublicAdministration</v>
      </c>
      <c r="E201" t="str">
        <f>VLOOKUP(A201,list!$E:$H,2,FALSE)</f>
        <v>English</v>
      </c>
      <c r="F201" t="str" cm="1">
        <f t="array" ref="F201">INDEX(Rooms!A:A,MATCH(1,(Rooms!B:B=Instructors!B201)*(Rooms!C:C=Instructors!C201),0))</f>
        <v>CBS BLDG 1 103</v>
      </c>
      <c r="G201" s="5">
        <f>VLOOKUP(F201,Rooms!$A:$D,4,FALSE)</f>
        <v>40</v>
      </c>
      <c r="H201">
        <f>VLOOKUP(A201,list!$E:$H,4,FALSE)</f>
        <v>1</v>
      </c>
    </row>
    <row r="202" spans="1:8" hidden="1" x14ac:dyDescent="0.3">
      <c r="A202" t="s">
        <v>15</v>
      </c>
      <c r="B202" t="s">
        <v>60</v>
      </c>
      <c r="C202" t="s">
        <v>63</v>
      </c>
      <c r="D202" t="str">
        <f>VLOOKUP(A202,list!$E:$H,3,FALSE)</f>
        <v>BSPublicAdministration</v>
      </c>
      <c r="E202" t="str">
        <f>VLOOKUP(A202,list!$E:$H,2,FALSE)</f>
        <v>English</v>
      </c>
      <c r="F202" t="str" cm="1">
        <f t="array" ref="F202">INDEX(Rooms!A:A,MATCH(1,(Rooms!B:B=Instructors!B202)*(Rooms!C:C=Instructors!C202),0))</f>
        <v>CBS BLDG 1 101</v>
      </c>
      <c r="G202" s="5">
        <f>VLOOKUP(F202,Rooms!$A:$D,4,FALSE)</f>
        <v>50</v>
      </c>
      <c r="H202">
        <f>VLOOKUP(A202,list!$E:$H,4,FALSE)</f>
        <v>1</v>
      </c>
    </row>
    <row r="203" spans="1:8" hidden="1" x14ac:dyDescent="0.3">
      <c r="A203" t="s">
        <v>15</v>
      </c>
      <c r="B203" t="s">
        <v>60</v>
      </c>
      <c r="C203" t="s">
        <v>66</v>
      </c>
      <c r="D203" t="str">
        <f>VLOOKUP(A203,list!$E:$H,3,FALSE)</f>
        <v>BSPublicAdministration</v>
      </c>
      <c r="E203" t="str">
        <f>VLOOKUP(A203,list!$E:$H,2,FALSE)</f>
        <v>English</v>
      </c>
      <c r="F203" t="str" cm="1">
        <f t="array" ref="F203">INDEX(Rooms!A:A,MATCH(1,(Rooms!B:B=Instructors!B203)*(Rooms!C:C=Instructors!C203),0))</f>
        <v>CBS BLDG 1 101</v>
      </c>
      <c r="G203" s="5">
        <f>VLOOKUP(F203,Rooms!$A:$D,4,FALSE)</f>
        <v>50</v>
      </c>
      <c r="H203">
        <f>VLOOKUP(A203,list!$E:$H,4,FALSE)</f>
        <v>1</v>
      </c>
    </row>
    <row r="204" spans="1:8" hidden="1" x14ac:dyDescent="0.3">
      <c r="A204" t="s">
        <v>15</v>
      </c>
      <c r="B204" t="s">
        <v>56</v>
      </c>
      <c r="C204" t="s">
        <v>64</v>
      </c>
      <c r="D204" t="str">
        <f>VLOOKUP(A204,list!$E:$H,3,FALSE)</f>
        <v>BSPublicAdministration</v>
      </c>
      <c r="E204" t="str">
        <f>VLOOKUP(A204,list!$E:$H,2,FALSE)</f>
        <v>English</v>
      </c>
      <c r="F204" t="str" cm="1">
        <f t="array" ref="F204">INDEX(Rooms!A:A,MATCH(1,(Rooms!B:B=Instructors!B204)*(Rooms!C:C=Instructors!C204),0))</f>
        <v>CBS BLDG 1 104</v>
      </c>
      <c r="G204" s="5">
        <f>VLOOKUP(F204,Rooms!$A:$D,4,FALSE)</f>
        <v>50</v>
      </c>
      <c r="H204">
        <f>VLOOKUP(A204,list!$E:$H,4,FALSE)</f>
        <v>1</v>
      </c>
    </row>
    <row r="205" spans="1:8" hidden="1" x14ac:dyDescent="0.3">
      <c r="A205" t="s">
        <v>15</v>
      </c>
      <c r="B205" t="s">
        <v>56</v>
      </c>
      <c r="C205" t="s">
        <v>63</v>
      </c>
      <c r="D205" t="str">
        <f>VLOOKUP(A205,list!$E:$H,3,FALSE)</f>
        <v>BSPublicAdministration</v>
      </c>
      <c r="E205" t="str">
        <f>VLOOKUP(A205,list!$E:$H,2,FALSE)</f>
        <v>English</v>
      </c>
      <c r="F205" t="str" cm="1">
        <f t="array" ref="F205">INDEX(Rooms!A:A,MATCH(1,(Rooms!B:B=Instructors!B205)*(Rooms!C:C=Instructors!C205),0))</f>
        <v>CBS BLDG 1 101</v>
      </c>
      <c r="G205" s="5">
        <f>VLOOKUP(F205,Rooms!$A:$D,4,FALSE)</f>
        <v>50</v>
      </c>
      <c r="H205">
        <f>VLOOKUP(A205,list!$E:$H,4,FALSE)</f>
        <v>1</v>
      </c>
    </row>
    <row r="206" spans="1:8" hidden="1" x14ac:dyDescent="0.3">
      <c r="A206" t="s">
        <v>15</v>
      </c>
      <c r="B206" t="s">
        <v>56</v>
      </c>
      <c r="C206" t="s">
        <v>66</v>
      </c>
      <c r="D206" t="str">
        <f>VLOOKUP(A206,list!$E:$H,3,FALSE)</f>
        <v>BSPublicAdministration</v>
      </c>
      <c r="E206" t="str">
        <f>VLOOKUP(A206,list!$E:$H,2,FALSE)</f>
        <v>English</v>
      </c>
      <c r="F206" t="str" cm="1">
        <f t="array" ref="F206">INDEX(Rooms!A:A,MATCH(1,(Rooms!B:B=Instructors!B206)*(Rooms!C:C=Instructors!C206),0))</f>
        <v>CBS BLDG 1 101</v>
      </c>
      <c r="G206" s="5">
        <f>VLOOKUP(F206,Rooms!$A:$D,4,FALSE)</f>
        <v>50</v>
      </c>
      <c r="H206">
        <f>VLOOKUP(A206,list!$E:$H,4,FALSE)</f>
        <v>1</v>
      </c>
    </row>
    <row r="207" spans="1:8" x14ac:dyDescent="0.3">
      <c r="A207" t="s">
        <v>16</v>
      </c>
      <c r="B207" t="s">
        <v>55</v>
      </c>
      <c r="C207" t="s">
        <v>63</v>
      </c>
      <c r="D207" t="str">
        <f>VLOOKUP(A207,list!$E:$H,3,FALSE)</f>
        <v>BSMarketing</v>
      </c>
      <c r="E207" t="str">
        <f>VLOOKUP(A207,list!$E:$H,2,FALSE)</f>
        <v>Programming</v>
      </c>
      <c r="F207" t="str" cm="1">
        <f t="array" ref="F207">INDEX(Rooms!A:A,MATCH(1,(Rooms!B:B=Instructors!B207)*(Rooms!C:C=Instructors!C207),0))</f>
        <v>CBS BLDG 1 102</v>
      </c>
      <c r="G207" s="5">
        <f>VLOOKUP(F207,Rooms!$A:$D,4,FALSE)</f>
        <v>40</v>
      </c>
      <c r="H207">
        <f>VLOOKUP(A207,list!$E:$H,4,FALSE)</f>
        <v>3</v>
      </c>
    </row>
    <row r="208" spans="1:8" x14ac:dyDescent="0.3">
      <c r="A208" t="s">
        <v>16</v>
      </c>
      <c r="B208" t="s">
        <v>55</v>
      </c>
      <c r="C208" t="s">
        <v>64</v>
      </c>
      <c r="D208" t="str">
        <f>VLOOKUP(A208,list!$E:$H,3,FALSE)</f>
        <v>BSMarketing</v>
      </c>
      <c r="E208" t="str">
        <f>VLOOKUP(A208,list!$E:$H,2,FALSE)</f>
        <v>Programming</v>
      </c>
      <c r="F208" t="str" cm="1">
        <f t="array" ref="F208">INDEX(Rooms!A:A,MATCH(1,(Rooms!B:B=Instructors!B208)*(Rooms!C:C=Instructors!C208),0))</f>
        <v>CBS BLDG 1 103</v>
      </c>
      <c r="G208" s="5">
        <f>VLOOKUP(F208,Rooms!$A:$D,4,FALSE)</f>
        <v>40</v>
      </c>
      <c r="H208">
        <f>VLOOKUP(A208,list!$E:$H,4,FALSE)</f>
        <v>3</v>
      </c>
    </row>
    <row r="209" spans="1:8" x14ac:dyDescent="0.3">
      <c r="A209" t="s">
        <v>16</v>
      </c>
      <c r="B209" t="s">
        <v>55</v>
      </c>
      <c r="C209" t="s">
        <v>69</v>
      </c>
      <c r="D209" t="str">
        <f>VLOOKUP(A209,list!$E:$H,3,FALSE)</f>
        <v>BSMarketing</v>
      </c>
      <c r="E209" t="str">
        <f>VLOOKUP(A209,list!$E:$H,2,FALSE)</f>
        <v>Programming</v>
      </c>
      <c r="F209" t="str" cm="1">
        <f t="array" ref="F209">INDEX(Rooms!A:A,MATCH(1,(Rooms!B:B=Instructors!B209)*(Rooms!C:C=Instructors!C209),0))</f>
        <v>CBS BLDG 1 102</v>
      </c>
      <c r="G209" s="5">
        <f>VLOOKUP(F209,Rooms!$A:$D,4,FALSE)</f>
        <v>40</v>
      </c>
      <c r="H209">
        <f>VLOOKUP(A209,list!$E:$H,4,FALSE)</f>
        <v>3</v>
      </c>
    </row>
    <row r="210" spans="1:8" x14ac:dyDescent="0.3">
      <c r="A210" t="s">
        <v>16</v>
      </c>
      <c r="B210" t="s">
        <v>55</v>
      </c>
      <c r="C210" t="s">
        <v>62</v>
      </c>
      <c r="D210" t="str">
        <f>VLOOKUP(A210,list!$E:$H,3,FALSE)</f>
        <v>BSMarketing</v>
      </c>
      <c r="E210" t="str">
        <f>VLOOKUP(A210,list!$E:$H,2,FALSE)</f>
        <v>Programming</v>
      </c>
      <c r="F210" t="str" cm="1">
        <f t="array" ref="F210">INDEX(Rooms!A:A,MATCH(1,(Rooms!B:B=Instructors!B210)*(Rooms!C:C=Instructors!C210),0))</f>
        <v>CBS BLDG 1 102</v>
      </c>
      <c r="G210" s="5">
        <f>VLOOKUP(F210,Rooms!$A:$D,4,FALSE)</f>
        <v>40</v>
      </c>
      <c r="H210">
        <f>VLOOKUP(A210,list!$E:$H,4,FALSE)</f>
        <v>3</v>
      </c>
    </row>
    <row r="211" spans="1:8" x14ac:dyDescent="0.3">
      <c r="A211" t="s">
        <v>16</v>
      </c>
      <c r="B211" t="s">
        <v>55</v>
      </c>
      <c r="C211" t="s">
        <v>70</v>
      </c>
      <c r="D211" t="str">
        <f>VLOOKUP(A211,list!$E:$H,3,FALSE)</f>
        <v>BSMarketing</v>
      </c>
      <c r="E211" t="str">
        <f>VLOOKUP(A211,list!$E:$H,2,FALSE)</f>
        <v>Programming</v>
      </c>
      <c r="F211" t="str" cm="1">
        <f t="array" ref="F211">INDEX(Rooms!A:A,MATCH(1,(Rooms!B:B=Instructors!B211)*(Rooms!C:C=Instructors!C211),0))</f>
        <v>CBS BLDG 1 103</v>
      </c>
      <c r="G211" s="5">
        <f>VLOOKUP(F211,Rooms!$A:$D,4,FALSE)</f>
        <v>40</v>
      </c>
      <c r="H211">
        <f>VLOOKUP(A211,list!$E:$H,4,FALSE)</f>
        <v>3</v>
      </c>
    </row>
    <row r="212" spans="1:8" x14ac:dyDescent="0.3">
      <c r="A212" t="s">
        <v>16</v>
      </c>
      <c r="B212" t="s">
        <v>60</v>
      </c>
      <c r="C212" t="s">
        <v>63</v>
      </c>
      <c r="D212" t="str">
        <f>VLOOKUP(A212,list!$E:$H,3,FALSE)</f>
        <v>BSMarketing</v>
      </c>
      <c r="E212" t="str">
        <f>VLOOKUP(A212,list!$E:$H,2,FALSE)</f>
        <v>Programming</v>
      </c>
      <c r="F212" t="str" cm="1">
        <f t="array" ref="F212">INDEX(Rooms!A:A,MATCH(1,(Rooms!B:B=Instructors!B212)*(Rooms!C:C=Instructors!C212),0))</f>
        <v>CBS BLDG 1 101</v>
      </c>
      <c r="G212" s="5">
        <f>VLOOKUP(F212,Rooms!$A:$D,4,FALSE)</f>
        <v>50</v>
      </c>
      <c r="H212">
        <f>VLOOKUP(A212,list!$E:$H,4,FALSE)</f>
        <v>3</v>
      </c>
    </row>
    <row r="213" spans="1:8" x14ac:dyDescent="0.3">
      <c r="A213" t="s">
        <v>16</v>
      </c>
      <c r="B213" t="s">
        <v>60</v>
      </c>
      <c r="C213" t="s">
        <v>64</v>
      </c>
      <c r="D213" t="str">
        <f>VLOOKUP(A213,list!$E:$H,3,FALSE)</f>
        <v>BSMarketing</v>
      </c>
      <c r="E213" t="str">
        <f>VLOOKUP(A213,list!$E:$H,2,FALSE)</f>
        <v>Programming</v>
      </c>
      <c r="F213" t="str" cm="1">
        <f t="array" ref="F213">INDEX(Rooms!A:A,MATCH(1,(Rooms!B:B=Instructors!B213)*(Rooms!C:C=Instructors!C213),0))</f>
        <v>CBS BLDG 1 103</v>
      </c>
      <c r="G213" s="5">
        <f>VLOOKUP(F213,Rooms!$A:$D,4,FALSE)</f>
        <v>40</v>
      </c>
      <c r="H213">
        <v>2</v>
      </c>
    </row>
    <row r="214" spans="1:8" x14ac:dyDescent="0.3">
      <c r="A214" t="s">
        <v>16</v>
      </c>
      <c r="B214" t="s">
        <v>60</v>
      </c>
      <c r="C214" t="s">
        <v>69</v>
      </c>
      <c r="D214" t="str">
        <f>VLOOKUP(A214,list!$E:$H,3,FALSE)</f>
        <v>BSMarketing</v>
      </c>
      <c r="E214" t="str">
        <f>VLOOKUP(A214,list!$E:$H,2,FALSE)</f>
        <v>Programming</v>
      </c>
      <c r="F214" t="str" cm="1">
        <f t="array" ref="F214">INDEX(Rooms!A:A,MATCH(1,(Rooms!B:B=Instructors!B214)*(Rooms!C:C=Instructors!C214),0))</f>
        <v>CBS BLDG 1 102</v>
      </c>
      <c r="G214" s="5">
        <f>VLOOKUP(F214,Rooms!$A:$D,4,FALSE)</f>
        <v>40</v>
      </c>
      <c r="H214">
        <f>VLOOKUP(A214,list!$E:$H,4,FALSE)</f>
        <v>3</v>
      </c>
    </row>
    <row r="215" spans="1:8" x14ac:dyDescent="0.3">
      <c r="A215" t="s">
        <v>16</v>
      </c>
      <c r="B215" t="s">
        <v>60</v>
      </c>
      <c r="C215" t="s">
        <v>62</v>
      </c>
      <c r="D215" t="str">
        <f>VLOOKUP(A215,list!$E:$H,3,FALSE)</f>
        <v>BSMarketing</v>
      </c>
      <c r="E215" t="str">
        <f>VLOOKUP(A215,list!$E:$H,2,FALSE)</f>
        <v>Programming</v>
      </c>
      <c r="F215" t="str" cm="1">
        <f t="array" ref="F215">INDEX(Rooms!A:A,MATCH(1,(Rooms!B:B=Instructors!B215)*(Rooms!C:C=Instructors!C215),0))</f>
        <v>CBS BLDG 1 102</v>
      </c>
      <c r="G215" s="5">
        <f>VLOOKUP(F215,Rooms!$A:$D,4,FALSE)</f>
        <v>40</v>
      </c>
      <c r="H215">
        <f>VLOOKUP(A215,list!$E:$H,4,FALSE)</f>
        <v>3</v>
      </c>
    </row>
    <row r="216" spans="1:8" x14ac:dyDescent="0.3">
      <c r="A216" t="s">
        <v>16</v>
      </c>
      <c r="B216" t="s">
        <v>60</v>
      </c>
      <c r="C216" t="s">
        <v>70</v>
      </c>
      <c r="D216" t="str">
        <f>VLOOKUP(A216,list!$E:$H,3,FALSE)</f>
        <v>BSMarketing</v>
      </c>
      <c r="E216" t="str">
        <f>VLOOKUP(A216,list!$E:$H,2,FALSE)</f>
        <v>Programming</v>
      </c>
      <c r="F216" t="str" cm="1">
        <f t="array" ref="F216">INDEX(Rooms!A:A,MATCH(1,(Rooms!B:B=Instructors!B216)*(Rooms!C:C=Instructors!C216),0))</f>
        <v>CBS BLDG 1 101</v>
      </c>
      <c r="G216" s="5">
        <f>VLOOKUP(F216,Rooms!$A:$D,4,FALSE)</f>
        <v>50</v>
      </c>
      <c r="H216">
        <f>VLOOKUP(A216,list!$E:$H,4,FALSE)</f>
        <v>3</v>
      </c>
    </row>
    <row r="217" spans="1:8" x14ac:dyDescent="0.3">
      <c r="A217" t="s">
        <v>16</v>
      </c>
      <c r="B217" t="s">
        <v>56</v>
      </c>
      <c r="C217" t="s">
        <v>63</v>
      </c>
      <c r="D217" t="str">
        <f>VLOOKUP(A217,list!$E:$H,3,FALSE)</f>
        <v>BSMarketing</v>
      </c>
      <c r="E217" t="str">
        <f>VLOOKUP(A217,list!$E:$H,2,FALSE)</f>
        <v>Programming</v>
      </c>
      <c r="F217" t="str" cm="1">
        <f t="array" ref="F217">INDEX(Rooms!A:A,MATCH(1,(Rooms!B:B=Instructors!B217)*(Rooms!C:C=Instructors!C217),0))</f>
        <v>CBS BLDG 1 101</v>
      </c>
      <c r="G217" s="5">
        <f>VLOOKUP(F217,Rooms!$A:$D,4,FALSE)</f>
        <v>50</v>
      </c>
      <c r="H217">
        <f>VLOOKUP(A217,list!$E:$H,4,FALSE)</f>
        <v>3</v>
      </c>
    </row>
    <row r="218" spans="1:8" x14ac:dyDescent="0.3">
      <c r="A218" t="s">
        <v>16</v>
      </c>
      <c r="B218" t="s">
        <v>56</v>
      </c>
      <c r="C218" t="s">
        <v>64</v>
      </c>
      <c r="D218" t="str">
        <f>VLOOKUP(A218,list!$E:$H,3,FALSE)</f>
        <v>BSMarketing</v>
      </c>
      <c r="E218" t="str">
        <f>VLOOKUP(A218,list!$E:$H,2,FALSE)</f>
        <v>Programming</v>
      </c>
      <c r="F218" t="str" cm="1">
        <f t="array" ref="F218">INDEX(Rooms!A:A,MATCH(1,(Rooms!B:B=Instructors!B218)*(Rooms!C:C=Instructors!C218),0))</f>
        <v>CBS BLDG 1 104</v>
      </c>
      <c r="G218" s="5">
        <f>VLOOKUP(F218,Rooms!$A:$D,4,FALSE)</f>
        <v>50</v>
      </c>
      <c r="H218">
        <f>VLOOKUP(A218,list!$E:$H,4,FALSE)</f>
        <v>3</v>
      </c>
    </row>
    <row r="219" spans="1:8" x14ac:dyDescent="0.3">
      <c r="A219" t="s">
        <v>16</v>
      </c>
      <c r="B219" t="s">
        <v>56</v>
      </c>
      <c r="C219" t="s">
        <v>69</v>
      </c>
      <c r="D219" t="str">
        <f>VLOOKUP(A219,list!$E:$H,3,FALSE)</f>
        <v>BSMarketing</v>
      </c>
      <c r="E219" t="str">
        <f>VLOOKUP(A219,list!$E:$H,2,FALSE)</f>
        <v>Programming</v>
      </c>
      <c r="F219" t="str" cm="1">
        <f t="array" ref="F219">INDEX(Rooms!A:A,MATCH(1,(Rooms!B:B=Instructors!B219)*(Rooms!C:C=Instructors!C219),0))</f>
        <v>CBS BLDG 1 102</v>
      </c>
      <c r="G219" s="5">
        <f>VLOOKUP(F219,Rooms!$A:$D,4,FALSE)</f>
        <v>40</v>
      </c>
      <c r="H219">
        <f>VLOOKUP(A219,list!$E:$H,4,FALSE)</f>
        <v>3</v>
      </c>
    </row>
    <row r="220" spans="1:8" x14ac:dyDescent="0.3">
      <c r="A220" t="s">
        <v>16</v>
      </c>
      <c r="B220" t="s">
        <v>56</v>
      </c>
      <c r="C220" t="s">
        <v>62</v>
      </c>
      <c r="D220" t="str">
        <f>VLOOKUP(A220,list!$E:$H,3,FALSE)</f>
        <v>BSMarketing</v>
      </c>
      <c r="E220" t="str">
        <f>VLOOKUP(A220,list!$E:$H,2,FALSE)</f>
        <v>Programming</v>
      </c>
      <c r="F220" t="str" cm="1">
        <f t="array" ref="F220">INDEX(Rooms!A:A,MATCH(1,(Rooms!B:B=Instructors!B220)*(Rooms!C:C=Instructors!C220),0))</f>
        <v>CBS BLDG 1 102</v>
      </c>
      <c r="G220" s="5">
        <f>VLOOKUP(F220,Rooms!$A:$D,4,FALSE)</f>
        <v>40</v>
      </c>
      <c r="H220">
        <f>VLOOKUP(A220,list!$E:$H,4,FALSE)</f>
        <v>3</v>
      </c>
    </row>
    <row r="221" spans="1:8" x14ac:dyDescent="0.3">
      <c r="A221" t="s">
        <v>16</v>
      </c>
      <c r="B221" t="s">
        <v>56</v>
      </c>
      <c r="C221" t="s">
        <v>70</v>
      </c>
      <c r="D221" t="str">
        <f>VLOOKUP(A221,list!$E:$H,3,FALSE)</f>
        <v>BSMarketing</v>
      </c>
      <c r="E221" t="str">
        <f>VLOOKUP(A221,list!$E:$H,2,FALSE)</f>
        <v>Programming</v>
      </c>
      <c r="F221" t="str" cm="1">
        <f t="array" ref="F221">INDEX(Rooms!A:A,MATCH(1,(Rooms!B:B=Instructors!B221)*(Rooms!C:C=Instructors!C221),0))</f>
        <v>CBS BLDG 1 101</v>
      </c>
      <c r="G221" s="5">
        <f>VLOOKUP(F221,Rooms!$A:$D,4,FALSE)</f>
        <v>50</v>
      </c>
      <c r="H221">
        <f>VLOOKUP(A221,list!$E:$H,4,FALSE)</f>
        <v>3</v>
      </c>
    </row>
    <row r="222" spans="1:8" x14ac:dyDescent="0.3">
      <c r="A222" t="s">
        <v>16</v>
      </c>
      <c r="B222" t="s">
        <v>54</v>
      </c>
      <c r="C222" t="s">
        <v>63</v>
      </c>
      <c r="D222" t="str">
        <f>VLOOKUP(A222,list!$E:$H,3,FALSE)</f>
        <v>BSMarketing</v>
      </c>
      <c r="E222" t="str">
        <f>VLOOKUP(A222,list!$E:$H,2,FALSE)</f>
        <v>Programming</v>
      </c>
      <c r="F222" t="str" cm="1">
        <f t="array" ref="F222">INDEX(Rooms!A:A,MATCH(1,(Rooms!B:B=Instructors!B222)*(Rooms!C:C=Instructors!C222),0))</f>
        <v>CBS BLDG 1 103</v>
      </c>
      <c r="G222" s="5">
        <f>VLOOKUP(F222,Rooms!$A:$D,4,FALSE)</f>
        <v>40</v>
      </c>
      <c r="H222">
        <f>VLOOKUP(A222,list!$E:$H,4,FALSE)</f>
        <v>3</v>
      </c>
    </row>
    <row r="223" spans="1:8" x14ac:dyDescent="0.3">
      <c r="A223" t="s">
        <v>16</v>
      </c>
      <c r="B223" t="s">
        <v>54</v>
      </c>
      <c r="C223" t="s">
        <v>64</v>
      </c>
      <c r="D223" t="str">
        <f>VLOOKUP(A223,list!$E:$H,3,FALSE)</f>
        <v>BSMarketing</v>
      </c>
      <c r="E223" t="str">
        <f>VLOOKUP(A223,list!$E:$H,2,FALSE)</f>
        <v>Programming</v>
      </c>
      <c r="F223" t="str" cm="1">
        <f t="array" ref="F223">INDEX(Rooms!A:A,MATCH(1,(Rooms!B:B=Instructors!B223)*(Rooms!C:C=Instructors!C223),0))</f>
        <v>CBS BLDG 1 103</v>
      </c>
      <c r="G223" s="5">
        <f>VLOOKUP(F223,Rooms!$A:$D,4,FALSE)</f>
        <v>40</v>
      </c>
      <c r="H223">
        <f>VLOOKUP(A223,list!$E:$H,4,FALSE)</f>
        <v>3</v>
      </c>
    </row>
    <row r="224" spans="1:8" x14ac:dyDescent="0.3">
      <c r="A224" t="s">
        <v>16</v>
      </c>
      <c r="B224" t="s">
        <v>54</v>
      </c>
      <c r="C224" t="s">
        <v>69</v>
      </c>
      <c r="D224" t="str">
        <f>VLOOKUP(A224,list!$E:$H,3,FALSE)</f>
        <v>BSMarketing</v>
      </c>
      <c r="E224" t="str">
        <f>VLOOKUP(A224,list!$E:$H,2,FALSE)</f>
        <v>Programming</v>
      </c>
      <c r="F224" t="str" cm="1">
        <f t="array" ref="F224">INDEX(Rooms!A:A,MATCH(1,(Rooms!B:B=Instructors!B224)*(Rooms!C:C=Instructors!C224),0))</f>
        <v>CBS BLDG 1 104</v>
      </c>
      <c r="G224" s="5">
        <f>VLOOKUP(F224,Rooms!$A:$D,4,FALSE)</f>
        <v>50</v>
      </c>
      <c r="H224">
        <f>VLOOKUP(A224,list!$E:$H,4,FALSE)</f>
        <v>3</v>
      </c>
    </row>
    <row r="225" spans="1:8" x14ac:dyDescent="0.3">
      <c r="A225" t="s">
        <v>16</v>
      </c>
      <c r="B225" t="s">
        <v>54</v>
      </c>
      <c r="C225" t="s">
        <v>62</v>
      </c>
      <c r="D225" t="str">
        <f>VLOOKUP(A225,list!$E:$H,3,FALSE)</f>
        <v>BSMarketing</v>
      </c>
      <c r="E225" t="str">
        <f>VLOOKUP(A225,list!$E:$H,2,FALSE)</f>
        <v>Programming</v>
      </c>
      <c r="F225" t="str" cm="1">
        <f t="array" ref="F225">INDEX(Rooms!A:A,MATCH(1,(Rooms!B:B=Instructors!B225)*(Rooms!C:C=Instructors!C225),0))</f>
        <v>CBS BLDG 1 103</v>
      </c>
      <c r="G225" s="5">
        <f>VLOOKUP(F225,Rooms!$A:$D,4,FALSE)</f>
        <v>40</v>
      </c>
      <c r="H225">
        <f>VLOOKUP(A225,list!$E:$H,4,FALSE)</f>
        <v>3</v>
      </c>
    </row>
    <row r="226" spans="1:8" x14ac:dyDescent="0.3">
      <c r="A226" t="s">
        <v>16</v>
      </c>
      <c r="B226" t="s">
        <v>54</v>
      </c>
      <c r="C226" t="s">
        <v>70</v>
      </c>
      <c r="D226" t="str">
        <f>VLOOKUP(A226,list!$E:$H,3,FALSE)</f>
        <v>BSMarketing</v>
      </c>
      <c r="E226" t="str">
        <f>VLOOKUP(A226,list!$E:$H,2,FALSE)</f>
        <v>Programming</v>
      </c>
      <c r="F226" t="str" cm="1">
        <f t="array" ref="F226">INDEX(Rooms!A:A,MATCH(1,(Rooms!B:B=Instructors!B226)*(Rooms!C:C=Instructors!C226),0))</f>
        <v>CBS BLDG 1 103</v>
      </c>
      <c r="G226" s="5">
        <f>VLOOKUP(F226,Rooms!$A:$D,4,FALSE)</f>
        <v>40</v>
      </c>
      <c r="H226">
        <f>VLOOKUP(A226,list!$E:$H,4,FALSE)</f>
        <v>3</v>
      </c>
    </row>
    <row r="227" spans="1:8" x14ac:dyDescent="0.3">
      <c r="A227" t="s">
        <v>16</v>
      </c>
      <c r="B227" t="s">
        <v>58</v>
      </c>
      <c r="C227" t="s">
        <v>63</v>
      </c>
      <c r="D227" t="str">
        <f>VLOOKUP(A227,list!$E:$H,3,FALSE)</f>
        <v>BSMarketing</v>
      </c>
      <c r="E227" t="str">
        <f>VLOOKUP(A227,list!$E:$H,2,FALSE)</f>
        <v>Programming</v>
      </c>
      <c r="F227" t="str" cm="1">
        <f t="array" ref="F227">INDEX(Rooms!A:A,MATCH(1,(Rooms!B:B=Instructors!B227)*(Rooms!C:C=Instructors!C227),0))</f>
        <v>CBS BLDG 1 101</v>
      </c>
      <c r="G227" s="5">
        <f>VLOOKUP(F227,Rooms!$A:$D,4,FALSE)</f>
        <v>50</v>
      </c>
      <c r="H227">
        <f>VLOOKUP(A227,list!$E:$H,4,FALSE)</f>
        <v>3</v>
      </c>
    </row>
    <row r="228" spans="1:8" x14ac:dyDescent="0.3">
      <c r="A228" t="s">
        <v>16</v>
      </c>
      <c r="B228" t="s">
        <v>58</v>
      </c>
      <c r="C228" t="s">
        <v>64</v>
      </c>
      <c r="D228" t="str">
        <f>VLOOKUP(A228,list!$E:$H,3,FALSE)</f>
        <v>BSMarketing</v>
      </c>
      <c r="E228" t="str">
        <f>VLOOKUP(A228,list!$E:$H,2,FALSE)</f>
        <v>Programming</v>
      </c>
      <c r="F228" t="str" cm="1">
        <f t="array" ref="F228">INDEX(Rooms!A:A,MATCH(1,(Rooms!B:B=Instructors!B228)*(Rooms!C:C=Instructors!C228),0))</f>
        <v>CBS BLDG 1 103</v>
      </c>
      <c r="G228" s="5">
        <f>VLOOKUP(F228,Rooms!$A:$D,4,FALSE)</f>
        <v>40</v>
      </c>
      <c r="H228">
        <f>VLOOKUP(A228,list!$E:$H,4,FALSE)</f>
        <v>3</v>
      </c>
    </row>
    <row r="229" spans="1:8" x14ac:dyDescent="0.3">
      <c r="A229" t="s">
        <v>16</v>
      </c>
      <c r="B229" t="s">
        <v>58</v>
      </c>
      <c r="C229" t="s">
        <v>69</v>
      </c>
      <c r="D229" t="str">
        <f>VLOOKUP(A229,list!$E:$H,3,FALSE)</f>
        <v>BSMarketing</v>
      </c>
      <c r="E229" t="str">
        <f>VLOOKUP(A229,list!$E:$H,2,FALSE)</f>
        <v>Programming</v>
      </c>
      <c r="F229" t="str" cm="1">
        <f t="array" ref="F229">INDEX(Rooms!A:A,MATCH(1,(Rooms!B:B=Instructors!B229)*(Rooms!C:C=Instructors!C229),0))</f>
        <v>CBS BLDG 1 104</v>
      </c>
      <c r="G229" s="5">
        <f>VLOOKUP(F229,Rooms!$A:$D,4,FALSE)</f>
        <v>50</v>
      </c>
      <c r="H229">
        <f>VLOOKUP(A229,list!$E:$H,4,FALSE)</f>
        <v>3</v>
      </c>
    </row>
    <row r="230" spans="1:8" x14ac:dyDescent="0.3">
      <c r="A230" t="s">
        <v>16</v>
      </c>
      <c r="B230" t="s">
        <v>58</v>
      </c>
      <c r="C230" t="s">
        <v>62</v>
      </c>
      <c r="D230" t="str">
        <f>VLOOKUP(A230,list!$E:$H,3,FALSE)</f>
        <v>BSMarketing</v>
      </c>
      <c r="E230" t="str">
        <f>VLOOKUP(A230,list!$E:$H,2,FALSE)</f>
        <v>Programming</v>
      </c>
      <c r="F230" t="str" cm="1">
        <f t="array" ref="F230">INDEX(Rooms!A:A,MATCH(1,(Rooms!B:B=Instructors!B230)*(Rooms!C:C=Instructors!C230),0))</f>
        <v>CBS BLDG 1 103</v>
      </c>
      <c r="G230" s="5">
        <f>VLOOKUP(F230,Rooms!$A:$D,4,FALSE)</f>
        <v>40</v>
      </c>
      <c r="H230">
        <f>VLOOKUP(A230,list!$E:$H,4,FALSE)</f>
        <v>3</v>
      </c>
    </row>
    <row r="231" spans="1:8" x14ac:dyDescent="0.3">
      <c r="A231" t="s">
        <v>16</v>
      </c>
      <c r="B231" t="s">
        <v>58</v>
      </c>
      <c r="C231" t="s">
        <v>70</v>
      </c>
      <c r="D231" t="str">
        <f>VLOOKUP(A231,list!$E:$H,3,FALSE)</f>
        <v>BSMarketing</v>
      </c>
      <c r="E231" t="str">
        <f>VLOOKUP(A231,list!$E:$H,2,FALSE)</f>
        <v>Programming</v>
      </c>
      <c r="F231" t="str" cm="1">
        <f t="array" ref="F231">INDEX(Rooms!A:A,MATCH(1,(Rooms!B:B=Instructors!B231)*(Rooms!C:C=Instructors!C231),0))</f>
        <v>CBS BLDG 1 101</v>
      </c>
      <c r="G231" s="5">
        <f>VLOOKUP(F231,Rooms!$A:$D,4,FALSE)</f>
        <v>50</v>
      </c>
      <c r="H231">
        <f>VLOOKUP(A231,list!$E:$H,4,FALSE)</f>
        <v>3</v>
      </c>
    </row>
    <row r="232" spans="1:8" hidden="1" x14ac:dyDescent="0.3">
      <c r="A232" t="s">
        <v>17</v>
      </c>
      <c r="B232" t="s">
        <v>55</v>
      </c>
      <c r="C232" t="s">
        <v>64</v>
      </c>
      <c r="D232" t="str">
        <f>VLOOKUP(A232,list!$E:$H,3,FALSE)</f>
        <v>BSPublicAdministration</v>
      </c>
      <c r="E232" t="str">
        <f>VLOOKUP(A232,list!$E:$H,2,FALSE)</f>
        <v>Finance</v>
      </c>
      <c r="F232" t="str" cm="1">
        <f t="array" ref="F232">INDEX(Rooms!A:A,MATCH(1,(Rooms!B:B=Instructors!B232)*(Rooms!C:C=Instructors!C232),0))</f>
        <v>CBS BLDG 1 103</v>
      </c>
      <c r="G232" s="5">
        <f>VLOOKUP(F232,Rooms!$A:$D,4,FALSE)</f>
        <v>40</v>
      </c>
      <c r="H232">
        <f>VLOOKUP(A232,list!$E:$H,4,FALSE)</f>
        <v>3</v>
      </c>
    </row>
    <row r="233" spans="1:8" hidden="1" x14ac:dyDescent="0.3">
      <c r="A233" t="s">
        <v>17</v>
      </c>
      <c r="B233" t="s">
        <v>55</v>
      </c>
      <c r="C233" t="s">
        <v>63</v>
      </c>
      <c r="D233" t="str">
        <f>VLOOKUP(A233,list!$E:$H,3,FALSE)</f>
        <v>BSPublicAdministration</v>
      </c>
      <c r="E233" t="str">
        <f>VLOOKUP(A233,list!$E:$H,2,FALSE)</f>
        <v>Finance</v>
      </c>
      <c r="F233" t="str" cm="1">
        <f t="array" ref="F233">INDEX(Rooms!A:A,MATCH(1,(Rooms!B:B=Instructors!B233)*(Rooms!C:C=Instructors!C233),0))</f>
        <v>CBS BLDG 1 102</v>
      </c>
      <c r="G233" s="5">
        <f>VLOOKUP(F233,Rooms!$A:$D,4,FALSE)</f>
        <v>40</v>
      </c>
      <c r="H233">
        <f>VLOOKUP(A233,list!$E:$H,4,FALSE)</f>
        <v>3</v>
      </c>
    </row>
    <row r="234" spans="1:8" hidden="1" x14ac:dyDescent="0.3">
      <c r="A234" t="s">
        <v>17</v>
      </c>
      <c r="B234" t="s">
        <v>55</v>
      </c>
      <c r="C234" t="s">
        <v>62</v>
      </c>
      <c r="D234" t="str">
        <f>VLOOKUP(A234,list!$E:$H,3,FALSE)</f>
        <v>BSPublicAdministration</v>
      </c>
      <c r="E234" t="str">
        <f>VLOOKUP(A234,list!$E:$H,2,FALSE)</f>
        <v>Finance</v>
      </c>
      <c r="F234" t="str" cm="1">
        <f t="array" ref="F234">INDEX(Rooms!A:A,MATCH(1,(Rooms!B:B=Instructors!B234)*(Rooms!C:C=Instructors!C234),0))</f>
        <v>CBS BLDG 1 102</v>
      </c>
      <c r="G234" s="5">
        <f>VLOOKUP(F234,Rooms!$A:$D,4,FALSE)</f>
        <v>40</v>
      </c>
      <c r="H234">
        <f>VLOOKUP(A234,list!$E:$H,4,FALSE)</f>
        <v>3</v>
      </c>
    </row>
    <row r="235" spans="1:8" hidden="1" x14ac:dyDescent="0.3">
      <c r="A235" t="s">
        <v>17</v>
      </c>
      <c r="B235" t="s">
        <v>55</v>
      </c>
      <c r="C235" t="s">
        <v>67</v>
      </c>
      <c r="D235" t="str">
        <f>VLOOKUP(A235,list!$E:$H,3,FALSE)</f>
        <v>BSPublicAdministration</v>
      </c>
      <c r="E235" t="str">
        <f>VLOOKUP(A235,list!$E:$H,2,FALSE)</f>
        <v>Finance</v>
      </c>
      <c r="F235" t="str" cm="1">
        <f t="array" ref="F235">INDEX(Rooms!A:A,MATCH(1,(Rooms!B:B=Instructors!B235)*(Rooms!C:C=Instructors!C235),0))</f>
        <v>CBS BLDG 1 102</v>
      </c>
      <c r="G235" s="5">
        <f>VLOOKUP(F235,Rooms!$A:$D,4,FALSE)</f>
        <v>40</v>
      </c>
      <c r="H235">
        <f>VLOOKUP(A235,list!$E:$H,4,FALSE)</f>
        <v>3</v>
      </c>
    </row>
    <row r="236" spans="1:8" hidden="1" x14ac:dyDescent="0.3">
      <c r="A236" t="s">
        <v>17</v>
      </c>
      <c r="B236" t="s">
        <v>55</v>
      </c>
      <c r="C236" t="s">
        <v>68</v>
      </c>
      <c r="D236" t="str">
        <f>VLOOKUP(A236,list!$E:$H,3,FALSE)</f>
        <v>BSPublicAdministration</v>
      </c>
      <c r="E236" t="str">
        <f>VLOOKUP(A236,list!$E:$H,2,FALSE)</f>
        <v>Finance</v>
      </c>
      <c r="F236" t="str" cm="1">
        <f t="array" ref="F236">INDEX(Rooms!A:A,MATCH(1,(Rooms!B:B=Instructors!B236)*(Rooms!C:C=Instructors!C236),0))</f>
        <v>CBS BLDG 1 102</v>
      </c>
      <c r="G236" s="5">
        <f>VLOOKUP(F236,Rooms!$A:$D,4,FALSE)</f>
        <v>40</v>
      </c>
      <c r="H236">
        <f>VLOOKUP(A236,list!$E:$H,4,FALSE)</f>
        <v>3</v>
      </c>
    </row>
    <row r="237" spans="1:8" hidden="1" x14ac:dyDescent="0.3">
      <c r="A237" t="s">
        <v>17</v>
      </c>
      <c r="B237" t="s">
        <v>56</v>
      </c>
      <c r="C237" t="s">
        <v>64</v>
      </c>
      <c r="D237" t="str">
        <f>VLOOKUP(A237,list!$E:$H,3,FALSE)</f>
        <v>BSPublicAdministration</v>
      </c>
      <c r="E237" t="str">
        <f>VLOOKUP(A237,list!$E:$H,2,FALSE)</f>
        <v>Finance</v>
      </c>
      <c r="F237" t="str" cm="1">
        <f t="array" ref="F237">INDEX(Rooms!A:A,MATCH(1,(Rooms!B:B=Instructors!B237)*(Rooms!C:C=Instructors!C237),0))</f>
        <v>CBS BLDG 1 104</v>
      </c>
      <c r="G237" s="5">
        <f>VLOOKUP(F237,Rooms!$A:$D,4,FALSE)</f>
        <v>50</v>
      </c>
      <c r="H237">
        <f>VLOOKUP(A237,list!$E:$H,4,FALSE)</f>
        <v>3</v>
      </c>
    </row>
    <row r="238" spans="1:8" hidden="1" x14ac:dyDescent="0.3">
      <c r="A238" t="s">
        <v>17</v>
      </c>
      <c r="B238" t="s">
        <v>56</v>
      </c>
      <c r="C238" t="s">
        <v>63</v>
      </c>
      <c r="D238" t="str">
        <f>VLOOKUP(A238,list!$E:$H,3,FALSE)</f>
        <v>BSPublicAdministration</v>
      </c>
      <c r="E238" t="str">
        <f>VLOOKUP(A238,list!$E:$H,2,FALSE)</f>
        <v>Finance</v>
      </c>
      <c r="F238" t="str" cm="1">
        <f t="array" ref="F238">INDEX(Rooms!A:A,MATCH(1,(Rooms!B:B=Instructors!B238)*(Rooms!C:C=Instructors!C238),0))</f>
        <v>CBS BLDG 1 101</v>
      </c>
      <c r="G238" s="5">
        <f>VLOOKUP(F238,Rooms!$A:$D,4,FALSE)</f>
        <v>50</v>
      </c>
      <c r="H238">
        <f>VLOOKUP(A238,list!$E:$H,4,FALSE)</f>
        <v>3</v>
      </c>
    </row>
    <row r="239" spans="1:8" hidden="1" x14ac:dyDescent="0.3">
      <c r="A239" t="s">
        <v>17</v>
      </c>
      <c r="B239" t="s">
        <v>56</v>
      </c>
      <c r="C239" t="s">
        <v>62</v>
      </c>
      <c r="D239" t="str">
        <f>VLOOKUP(A239,list!$E:$H,3,FALSE)</f>
        <v>BSPublicAdministration</v>
      </c>
      <c r="E239" t="str">
        <f>VLOOKUP(A239,list!$E:$H,2,FALSE)</f>
        <v>Finance</v>
      </c>
      <c r="F239" t="str" cm="1">
        <f t="array" ref="F239">INDEX(Rooms!A:A,MATCH(1,(Rooms!B:B=Instructors!B239)*(Rooms!C:C=Instructors!C239),0))</f>
        <v>CBS BLDG 1 102</v>
      </c>
      <c r="G239" s="5">
        <f>VLOOKUP(F239,Rooms!$A:$D,4,FALSE)</f>
        <v>40</v>
      </c>
      <c r="H239">
        <f>VLOOKUP(A239,list!$E:$H,4,FALSE)</f>
        <v>3</v>
      </c>
    </row>
    <row r="240" spans="1:8" hidden="1" x14ac:dyDescent="0.3">
      <c r="A240" t="s">
        <v>17</v>
      </c>
      <c r="B240" t="s">
        <v>56</v>
      </c>
      <c r="C240" t="s">
        <v>67</v>
      </c>
      <c r="D240" t="str">
        <f>VLOOKUP(A240,list!$E:$H,3,FALSE)</f>
        <v>BSPublicAdministration</v>
      </c>
      <c r="E240" t="str">
        <f>VLOOKUP(A240,list!$E:$H,2,FALSE)</f>
        <v>Finance</v>
      </c>
      <c r="F240" t="str" cm="1">
        <f t="array" ref="F240">INDEX(Rooms!A:A,MATCH(1,(Rooms!B:B=Instructors!B240)*(Rooms!C:C=Instructors!C240),0))</f>
        <v>CBS BLDG 1 101</v>
      </c>
      <c r="G240" s="5">
        <f>VLOOKUP(F240,Rooms!$A:$D,4,FALSE)</f>
        <v>50</v>
      </c>
      <c r="H240">
        <f>VLOOKUP(A240,list!$E:$H,4,FALSE)</f>
        <v>3</v>
      </c>
    </row>
    <row r="241" spans="1:8" hidden="1" x14ac:dyDescent="0.3">
      <c r="A241" t="s">
        <v>17</v>
      </c>
      <c r="B241" t="s">
        <v>56</v>
      </c>
      <c r="C241" t="s">
        <v>68</v>
      </c>
      <c r="D241" t="str">
        <f>VLOOKUP(A241,list!$E:$H,3,FALSE)</f>
        <v>BSPublicAdministration</v>
      </c>
      <c r="E241" t="str">
        <f>VLOOKUP(A241,list!$E:$H,2,FALSE)</f>
        <v>Finance</v>
      </c>
      <c r="F241" t="str" cm="1">
        <f t="array" ref="F241">INDEX(Rooms!A:A,MATCH(1,(Rooms!B:B=Instructors!B241)*(Rooms!C:C=Instructors!C241),0))</f>
        <v>CBS BLDG 1 101</v>
      </c>
      <c r="G241" s="5">
        <f>VLOOKUP(F241,Rooms!$A:$D,4,FALSE)</f>
        <v>50</v>
      </c>
      <c r="H241">
        <f>VLOOKUP(A241,list!$E:$H,4,FALSE)</f>
        <v>3</v>
      </c>
    </row>
    <row r="242" spans="1:8" hidden="1" x14ac:dyDescent="0.3">
      <c r="A242" t="s">
        <v>17</v>
      </c>
      <c r="B242" t="s">
        <v>59</v>
      </c>
      <c r="C242" t="s">
        <v>64</v>
      </c>
      <c r="D242" t="str">
        <f>VLOOKUP(A242,list!$E:$H,3,FALSE)</f>
        <v>BSPublicAdministration</v>
      </c>
      <c r="E242" t="str">
        <f>VLOOKUP(A242,list!$E:$H,2,FALSE)</f>
        <v>Finance</v>
      </c>
      <c r="F242" t="str" cm="1">
        <f t="array" ref="F242">INDEX(Rooms!A:A,MATCH(1,(Rooms!B:B=Instructors!B242)*(Rooms!C:C=Instructors!C242),0))</f>
        <v>CBS BLDG 1 103</v>
      </c>
      <c r="G242" s="5">
        <f>VLOOKUP(F242,Rooms!$A:$D,4,FALSE)</f>
        <v>40</v>
      </c>
      <c r="H242">
        <f>VLOOKUP(A242,list!$E:$H,4,FALSE)</f>
        <v>3</v>
      </c>
    </row>
    <row r="243" spans="1:8" hidden="1" x14ac:dyDescent="0.3">
      <c r="A243" t="s">
        <v>17</v>
      </c>
      <c r="B243" t="s">
        <v>59</v>
      </c>
      <c r="C243" t="s">
        <v>63</v>
      </c>
      <c r="D243" t="str">
        <f>VLOOKUP(A243,list!$E:$H,3,FALSE)</f>
        <v>BSPublicAdministration</v>
      </c>
      <c r="E243" t="str">
        <f>VLOOKUP(A243,list!$E:$H,2,FALSE)</f>
        <v>Finance</v>
      </c>
      <c r="F243" t="str" cm="1">
        <f t="array" ref="F243">INDEX(Rooms!A:A,MATCH(1,(Rooms!B:B=Instructors!B243)*(Rooms!C:C=Instructors!C243),0))</f>
        <v>CBS BLDG 1 101</v>
      </c>
      <c r="G243" s="5">
        <f>VLOOKUP(F243,Rooms!$A:$D,4,FALSE)</f>
        <v>50</v>
      </c>
      <c r="H243">
        <f>VLOOKUP(A243,list!$E:$H,4,FALSE)</f>
        <v>3</v>
      </c>
    </row>
    <row r="244" spans="1:8" hidden="1" x14ac:dyDescent="0.3">
      <c r="A244" t="s">
        <v>17</v>
      </c>
      <c r="B244" t="s">
        <v>59</v>
      </c>
      <c r="C244" t="s">
        <v>62</v>
      </c>
      <c r="D244" t="str">
        <f>VLOOKUP(A244,list!$E:$H,3,FALSE)</f>
        <v>BSPublicAdministration</v>
      </c>
      <c r="E244" t="str">
        <f>VLOOKUP(A244,list!$E:$H,2,FALSE)</f>
        <v>Finance</v>
      </c>
      <c r="F244" t="str" cm="1">
        <f t="array" ref="F244">INDEX(Rooms!A:A,MATCH(1,(Rooms!B:B=Instructors!B244)*(Rooms!C:C=Instructors!C244),0))</f>
        <v>CBS BLDG 1 103</v>
      </c>
      <c r="G244" s="5">
        <f>VLOOKUP(F244,Rooms!$A:$D,4,FALSE)</f>
        <v>40</v>
      </c>
      <c r="H244">
        <f>VLOOKUP(A244,list!$E:$H,4,FALSE)</f>
        <v>3</v>
      </c>
    </row>
    <row r="245" spans="1:8" hidden="1" x14ac:dyDescent="0.3">
      <c r="A245" t="s">
        <v>17</v>
      </c>
      <c r="B245" t="s">
        <v>59</v>
      </c>
      <c r="C245" t="s">
        <v>67</v>
      </c>
      <c r="D245" t="str">
        <f>VLOOKUP(A245,list!$E:$H,3,FALSE)</f>
        <v>BSPublicAdministration</v>
      </c>
      <c r="E245" t="str">
        <f>VLOOKUP(A245,list!$E:$H,2,FALSE)</f>
        <v>Finance</v>
      </c>
      <c r="F245" t="str" cm="1">
        <f t="array" ref="F245">INDEX(Rooms!A:A,MATCH(1,(Rooms!B:B=Instructors!B245)*(Rooms!C:C=Instructors!C245),0))</f>
        <v>CBS BLDG 1 101</v>
      </c>
      <c r="G245" s="5">
        <f>VLOOKUP(F245,Rooms!$A:$D,4,FALSE)</f>
        <v>50</v>
      </c>
      <c r="H245">
        <f>VLOOKUP(A245,list!$E:$H,4,FALSE)</f>
        <v>3</v>
      </c>
    </row>
    <row r="246" spans="1:8" hidden="1" x14ac:dyDescent="0.3">
      <c r="A246" t="s">
        <v>17</v>
      </c>
      <c r="B246" t="s">
        <v>59</v>
      </c>
      <c r="C246" t="s">
        <v>68</v>
      </c>
      <c r="D246" t="str">
        <f>VLOOKUP(A246,list!$E:$H,3,FALSE)</f>
        <v>BSPublicAdministration</v>
      </c>
      <c r="E246" t="str">
        <f>VLOOKUP(A246,list!$E:$H,2,FALSE)</f>
        <v>Finance</v>
      </c>
      <c r="F246" t="str" cm="1">
        <f t="array" ref="F246">INDEX(Rooms!A:A,MATCH(1,(Rooms!B:B=Instructors!B246)*(Rooms!C:C=Instructors!C246),0))</f>
        <v>CBS BLDG 1 101</v>
      </c>
      <c r="G246" s="5">
        <f>VLOOKUP(F246,Rooms!$A:$D,4,FALSE)</f>
        <v>50</v>
      </c>
      <c r="H246">
        <f>VLOOKUP(A246,list!$E:$H,4,FALSE)</f>
        <v>3</v>
      </c>
    </row>
    <row r="247" spans="1:8" hidden="1" x14ac:dyDescent="0.3">
      <c r="A247" t="s">
        <v>17</v>
      </c>
      <c r="B247" t="s">
        <v>57</v>
      </c>
      <c r="C247" t="s">
        <v>64</v>
      </c>
      <c r="D247" t="str">
        <f>VLOOKUP(A247,list!$E:$H,3,FALSE)</f>
        <v>BSPublicAdministration</v>
      </c>
      <c r="E247" t="str">
        <f>VLOOKUP(A247,list!$E:$H,2,FALSE)</f>
        <v>Finance</v>
      </c>
      <c r="F247" t="str" cm="1">
        <f t="array" ref="F247">INDEX(Rooms!A:A,MATCH(1,(Rooms!B:B=Instructors!B247)*(Rooms!C:C=Instructors!C247),0))</f>
        <v>CBS BLDG 1 104</v>
      </c>
      <c r="G247" s="5">
        <f>VLOOKUP(F247,Rooms!$A:$D,4,FALSE)</f>
        <v>50</v>
      </c>
      <c r="H247">
        <f>VLOOKUP(A247,list!$E:$H,4,FALSE)</f>
        <v>3</v>
      </c>
    </row>
    <row r="248" spans="1:8" hidden="1" x14ac:dyDescent="0.3">
      <c r="A248" t="s">
        <v>17</v>
      </c>
      <c r="B248" t="s">
        <v>57</v>
      </c>
      <c r="C248" t="s">
        <v>63</v>
      </c>
      <c r="D248" t="str">
        <f>VLOOKUP(A248,list!$E:$H,3,FALSE)</f>
        <v>BSPublicAdministration</v>
      </c>
      <c r="E248" t="str">
        <f>VLOOKUP(A248,list!$E:$H,2,FALSE)</f>
        <v>Finance</v>
      </c>
      <c r="F248" t="str" cm="1">
        <f t="array" ref="F248">INDEX(Rooms!A:A,MATCH(1,(Rooms!B:B=Instructors!B248)*(Rooms!C:C=Instructors!C248),0))</f>
        <v>CBS BLDG 1 101</v>
      </c>
      <c r="G248" s="5">
        <f>VLOOKUP(F248,Rooms!$A:$D,4,FALSE)</f>
        <v>50</v>
      </c>
      <c r="H248">
        <f>VLOOKUP(A248,list!$E:$H,4,FALSE)</f>
        <v>3</v>
      </c>
    </row>
    <row r="249" spans="1:8" hidden="1" x14ac:dyDescent="0.3">
      <c r="A249" t="s">
        <v>17</v>
      </c>
      <c r="B249" t="s">
        <v>57</v>
      </c>
      <c r="C249" t="s">
        <v>62</v>
      </c>
      <c r="D249" t="str">
        <f>VLOOKUP(A249,list!$E:$H,3,FALSE)</f>
        <v>BSPublicAdministration</v>
      </c>
      <c r="E249" t="str">
        <f>VLOOKUP(A249,list!$E:$H,2,FALSE)</f>
        <v>Finance</v>
      </c>
      <c r="F249" t="str" cm="1">
        <f t="array" ref="F249">INDEX(Rooms!A:A,MATCH(1,(Rooms!B:B=Instructors!B249)*(Rooms!C:C=Instructors!C249),0))</f>
        <v>CBS BLDG 1 102</v>
      </c>
      <c r="G249" s="5">
        <f>VLOOKUP(F249,Rooms!$A:$D,4,FALSE)</f>
        <v>40</v>
      </c>
      <c r="H249">
        <f>VLOOKUP(A249,list!$E:$H,4,FALSE)</f>
        <v>3</v>
      </c>
    </row>
    <row r="250" spans="1:8" hidden="1" x14ac:dyDescent="0.3">
      <c r="A250" t="s">
        <v>17</v>
      </c>
      <c r="B250" t="s">
        <v>57</v>
      </c>
      <c r="C250" t="s">
        <v>67</v>
      </c>
      <c r="D250" t="str">
        <f>VLOOKUP(A250,list!$E:$H,3,FALSE)</f>
        <v>BSPublicAdministration</v>
      </c>
      <c r="E250" t="str">
        <f>VLOOKUP(A250,list!$E:$H,2,FALSE)</f>
        <v>Finance</v>
      </c>
      <c r="F250" t="str" cm="1">
        <f t="array" ref="F250">INDEX(Rooms!A:A,MATCH(1,(Rooms!B:B=Instructors!B250)*(Rooms!C:C=Instructors!C250),0))</f>
        <v>CBS BLDG 1 101</v>
      </c>
      <c r="G250" s="5">
        <f>VLOOKUP(F250,Rooms!$A:$D,4,FALSE)</f>
        <v>50</v>
      </c>
      <c r="H250">
        <f>VLOOKUP(A250,list!$E:$H,4,FALSE)</f>
        <v>3</v>
      </c>
    </row>
    <row r="251" spans="1:8" hidden="1" x14ac:dyDescent="0.3">
      <c r="A251" t="s">
        <v>17</v>
      </c>
      <c r="B251" t="s">
        <v>57</v>
      </c>
      <c r="C251" t="s">
        <v>68</v>
      </c>
      <c r="D251" t="str">
        <f>VLOOKUP(A251,list!$E:$H,3,FALSE)</f>
        <v>BSPublicAdministration</v>
      </c>
      <c r="E251" t="str">
        <f>VLOOKUP(A251,list!$E:$H,2,FALSE)</f>
        <v>Finance</v>
      </c>
      <c r="F251" t="str" cm="1">
        <f t="array" ref="F251">INDEX(Rooms!A:A,MATCH(1,(Rooms!B:B=Instructors!B251)*(Rooms!C:C=Instructors!C251),0))</f>
        <v>CBS BLDG 1 101</v>
      </c>
      <c r="G251" s="5">
        <f>VLOOKUP(F251,Rooms!$A:$D,4,FALSE)</f>
        <v>50</v>
      </c>
      <c r="H251">
        <f>VLOOKUP(A251,list!$E:$H,4,FALSE)</f>
        <v>3</v>
      </c>
    </row>
    <row r="252" spans="1:8" hidden="1" x14ac:dyDescent="0.3">
      <c r="A252" t="s">
        <v>18</v>
      </c>
      <c r="B252" t="s">
        <v>60</v>
      </c>
      <c r="C252" t="s">
        <v>67</v>
      </c>
      <c r="D252" t="str">
        <f>VLOOKUP(A252,list!$E:$H,3,FALSE)</f>
        <v>BSE</v>
      </c>
      <c r="E252" t="str">
        <f>VLOOKUP(A252,list!$E:$H,2,FALSE)</f>
        <v>Filipino</v>
      </c>
      <c r="F252" t="str" cm="1">
        <f t="array" ref="F252">INDEX(Rooms!A:A,MATCH(1,(Rooms!B:B=Instructors!B252)*(Rooms!C:C=Instructors!C252),0))</f>
        <v>CBS BLDG 1 101</v>
      </c>
      <c r="G252" s="5">
        <f>VLOOKUP(F252,Rooms!$A:$D,4,FALSE)</f>
        <v>50</v>
      </c>
      <c r="H252">
        <f>VLOOKUP(A252,list!$E:$H,4,FALSE)</f>
        <v>2</v>
      </c>
    </row>
    <row r="253" spans="1:8" hidden="1" x14ac:dyDescent="0.3">
      <c r="A253" t="s">
        <v>18</v>
      </c>
      <c r="B253" t="s">
        <v>60</v>
      </c>
      <c r="C253" t="s">
        <v>66</v>
      </c>
      <c r="D253" t="str">
        <f>VLOOKUP(A253,list!$E:$H,3,FALSE)</f>
        <v>BSE</v>
      </c>
      <c r="E253" t="str">
        <f>VLOOKUP(A253,list!$E:$H,2,FALSE)</f>
        <v>Filipino</v>
      </c>
      <c r="F253" t="str" cm="1">
        <f t="array" ref="F253">INDEX(Rooms!A:A,MATCH(1,(Rooms!B:B=Instructors!B253)*(Rooms!C:C=Instructors!C253),0))</f>
        <v>CBS BLDG 1 101</v>
      </c>
      <c r="G253" s="5">
        <f>VLOOKUP(F253,Rooms!$A:$D,4,FALSE)</f>
        <v>50</v>
      </c>
      <c r="H253">
        <f>VLOOKUP(A253,list!$E:$H,4,FALSE)</f>
        <v>2</v>
      </c>
    </row>
    <row r="254" spans="1:8" hidden="1" x14ac:dyDescent="0.3">
      <c r="A254" t="s">
        <v>18</v>
      </c>
      <c r="B254" t="s">
        <v>60</v>
      </c>
      <c r="C254" t="s">
        <v>64</v>
      </c>
      <c r="D254" t="str">
        <f>VLOOKUP(A254,list!$E:$H,3,FALSE)</f>
        <v>BSE</v>
      </c>
      <c r="E254" t="str">
        <f>VLOOKUP(A254,list!$E:$H,2,FALSE)</f>
        <v>Filipino</v>
      </c>
      <c r="F254" t="str" cm="1">
        <f t="array" ref="F254">INDEX(Rooms!A:A,MATCH(1,(Rooms!B:B=Instructors!B254)*(Rooms!C:C=Instructors!C254),0))</f>
        <v>CBS BLDG 1 103</v>
      </c>
      <c r="G254" s="5">
        <f>VLOOKUP(F254,Rooms!$A:$D,4,FALSE)</f>
        <v>40</v>
      </c>
      <c r="H254">
        <f>VLOOKUP(A254,list!$E:$H,4,FALSE)</f>
        <v>2</v>
      </c>
    </row>
    <row r="255" spans="1:8" hidden="1" x14ac:dyDescent="0.3">
      <c r="A255" t="s">
        <v>18</v>
      </c>
      <c r="B255" t="s">
        <v>58</v>
      </c>
      <c r="C255" t="s">
        <v>67</v>
      </c>
      <c r="D255" t="str">
        <f>VLOOKUP(A255,list!$E:$H,3,FALSE)</f>
        <v>BSE</v>
      </c>
      <c r="E255" t="str">
        <f>VLOOKUP(A255,list!$E:$H,2,FALSE)</f>
        <v>Filipino</v>
      </c>
      <c r="F255" t="str" cm="1">
        <f t="array" ref="F255">INDEX(Rooms!A:A,MATCH(1,(Rooms!B:B=Instructors!B255)*(Rooms!C:C=Instructors!C255),0))</f>
        <v>CBS BLDG 1 101</v>
      </c>
      <c r="G255" s="5">
        <f>VLOOKUP(F255,Rooms!$A:$D,4,FALSE)</f>
        <v>50</v>
      </c>
      <c r="H255">
        <f>VLOOKUP(A255,list!$E:$H,4,FALSE)</f>
        <v>2</v>
      </c>
    </row>
    <row r="256" spans="1:8" hidden="1" x14ac:dyDescent="0.3">
      <c r="A256" t="s">
        <v>18</v>
      </c>
      <c r="B256" t="s">
        <v>58</v>
      </c>
      <c r="C256" t="s">
        <v>66</v>
      </c>
      <c r="D256" t="str">
        <f>VLOOKUP(A256,list!$E:$H,3,FALSE)</f>
        <v>BSE</v>
      </c>
      <c r="E256" t="str">
        <f>VLOOKUP(A256,list!$E:$H,2,FALSE)</f>
        <v>Filipino</v>
      </c>
      <c r="F256" t="str" cm="1">
        <f t="array" ref="F256">INDEX(Rooms!A:A,MATCH(1,(Rooms!B:B=Instructors!B256)*(Rooms!C:C=Instructors!C256),0))</f>
        <v>CBS BLDG 1 101</v>
      </c>
      <c r="G256" s="5">
        <f>VLOOKUP(F256,Rooms!$A:$D,4,FALSE)</f>
        <v>50</v>
      </c>
      <c r="H256">
        <f>VLOOKUP(A256,list!$E:$H,4,FALSE)</f>
        <v>2</v>
      </c>
    </row>
    <row r="257" spans="1:8" hidden="1" x14ac:dyDescent="0.3">
      <c r="A257" t="s">
        <v>18</v>
      </c>
      <c r="B257" t="s">
        <v>58</v>
      </c>
      <c r="C257" t="s">
        <v>64</v>
      </c>
      <c r="D257" t="str">
        <f>VLOOKUP(A257,list!$E:$H,3,FALSE)</f>
        <v>BSE</v>
      </c>
      <c r="E257" t="str">
        <f>VLOOKUP(A257,list!$E:$H,2,FALSE)</f>
        <v>Filipino</v>
      </c>
      <c r="F257" t="str" cm="1">
        <f t="array" ref="F257">INDEX(Rooms!A:A,MATCH(1,(Rooms!B:B=Instructors!B257)*(Rooms!C:C=Instructors!C257),0))</f>
        <v>CBS BLDG 1 103</v>
      </c>
      <c r="G257" s="5">
        <f>VLOOKUP(F257,Rooms!$A:$D,4,FALSE)</f>
        <v>40</v>
      </c>
      <c r="H257">
        <f>VLOOKUP(A257,list!$E:$H,4,FALSE)</f>
        <v>2</v>
      </c>
    </row>
    <row r="258" spans="1:8" hidden="1" x14ac:dyDescent="0.3">
      <c r="A258" t="s">
        <v>18</v>
      </c>
      <c r="B258" t="s">
        <v>59</v>
      </c>
      <c r="C258" t="s">
        <v>67</v>
      </c>
      <c r="D258" t="str">
        <f>VLOOKUP(A258,list!$E:$H,3,FALSE)</f>
        <v>BSE</v>
      </c>
      <c r="E258" t="str">
        <f>VLOOKUP(A258,list!$E:$H,2,FALSE)</f>
        <v>Filipino</v>
      </c>
      <c r="F258" t="str" cm="1">
        <f t="array" ref="F258">INDEX(Rooms!A:A,MATCH(1,(Rooms!B:B=Instructors!B258)*(Rooms!C:C=Instructors!C258),0))</f>
        <v>CBS BLDG 1 101</v>
      </c>
      <c r="G258" s="5">
        <f>VLOOKUP(F258,Rooms!$A:$D,4,FALSE)</f>
        <v>50</v>
      </c>
      <c r="H258">
        <f>VLOOKUP(A258,list!$E:$H,4,FALSE)</f>
        <v>2</v>
      </c>
    </row>
    <row r="259" spans="1:8" hidden="1" x14ac:dyDescent="0.3">
      <c r="A259" t="s">
        <v>18</v>
      </c>
      <c r="B259" t="s">
        <v>59</v>
      </c>
      <c r="C259" t="s">
        <v>66</v>
      </c>
      <c r="D259" t="str">
        <f>VLOOKUP(A259,list!$E:$H,3,FALSE)</f>
        <v>BSE</v>
      </c>
      <c r="E259" t="str">
        <f>VLOOKUP(A259,list!$E:$H,2,FALSE)</f>
        <v>Filipino</v>
      </c>
      <c r="F259" t="str" cm="1">
        <f t="array" ref="F259">INDEX(Rooms!A:A,MATCH(1,(Rooms!B:B=Instructors!B259)*(Rooms!C:C=Instructors!C259),0))</f>
        <v>CBS BLDG 1 101</v>
      </c>
      <c r="G259" s="5">
        <f>VLOOKUP(F259,Rooms!$A:$D,4,FALSE)</f>
        <v>50</v>
      </c>
      <c r="H259">
        <f>VLOOKUP(A259,list!$E:$H,4,FALSE)</f>
        <v>2</v>
      </c>
    </row>
    <row r="260" spans="1:8" hidden="1" x14ac:dyDescent="0.3">
      <c r="A260" t="s">
        <v>18</v>
      </c>
      <c r="B260" t="s">
        <v>59</v>
      </c>
      <c r="C260" t="s">
        <v>64</v>
      </c>
      <c r="D260" t="str">
        <f>VLOOKUP(A260,list!$E:$H,3,FALSE)</f>
        <v>BSE</v>
      </c>
      <c r="E260" t="str">
        <f>VLOOKUP(A260,list!$E:$H,2,FALSE)</f>
        <v>Filipino</v>
      </c>
      <c r="F260" t="str" cm="1">
        <f t="array" ref="F260">INDEX(Rooms!A:A,MATCH(1,(Rooms!B:B=Instructors!B260)*(Rooms!C:C=Instructors!C260),0))</f>
        <v>CBS BLDG 1 103</v>
      </c>
      <c r="G260" s="5">
        <f>VLOOKUP(F260,Rooms!$A:$D,4,FALSE)</f>
        <v>40</v>
      </c>
      <c r="H260">
        <f>VLOOKUP(A260,list!$E:$H,4,FALSE)</f>
        <v>2</v>
      </c>
    </row>
    <row r="261" spans="1:8" hidden="1" x14ac:dyDescent="0.3">
      <c r="A261" t="s">
        <v>18</v>
      </c>
      <c r="B261" t="s">
        <v>57</v>
      </c>
      <c r="C261" t="s">
        <v>67</v>
      </c>
      <c r="D261" t="str">
        <f>VLOOKUP(A261,list!$E:$H,3,FALSE)</f>
        <v>BSE</v>
      </c>
      <c r="E261" t="str">
        <f>VLOOKUP(A261,list!$E:$H,2,FALSE)</f>
        <v>Filipino</v>
      </c>
      <c r="F261" t="str" cm="1">
        <f t="array" ref="F261">INDEX(Rooms!A:A,MATCH(1,(Rooms!B:B=Instructors!B261)*(Rooms!C:C=Instructors!C261),0))</f>
        <v>CBS BLDG 1 101</v>
      </c>
      <c r="G261" s="5">
        <f>VLOOKUP(F261,Rooms!$A:$D,4,FALSE)</f>
        <v>50</v>
      </c>
      <c r="H261">
        <f>VLOOKUP(A261,list!$E:$H,4,FALSE)</f>
        <v>2</v>
      </c>
    </row>
    <row r="262" spans="1:8" hidden="1" x14ac:dyDescent="0.3">
      <c r="A262" t="s">
        <v>18</v>
      </c>
      <c r="B262" t="s">
        <v>57</v>
      </c>
      <c r="C262" t="s">
        <v>66</v>
      </c>
      <c r="D262" t="str">
        <f>VLOOKUP(A262,list!$E:$H,3,FALSE)</f>
        <v>BSE</v>
      </c>
      <c r="E262" t="str">
        <f>VLOOKUP(A262,list!$E:$H,2,FALSE)</f>
        <v>Filipino</v>
      </c>
      <c r="F262" t="str" cm="1">
        <f t="array" ref="F262">INDEX(Rooms!A:A,MATCH(1,(Rooms!B:B=Instructors!B262)*(Rooms!C:C=Instructors!C262),0))</f>
        <v>CBS BLDG 1 101</v>
      </c>
      <c r="G262" s="5">
        <f>VLOOKUP(F262,Rooms!$A:$D,4,FALSE)</f>
        <v>50</v>
      </c>
      <c r="H262">
        <f>VLOOKUP(A262,list!$E:$H,4,FALSE)</f>
        <v>2</v>
      </c>
    </row>
    <row r="263" spans="1:8" hidden="1" x14ac:dyDescent="0.3">
      <c r="A263" t="s">
        <v>18</v>
      </c>
      <c r="B263" t="s">
        <v>57</v>
      </c>
      <c r="C263" t="s">
        <v>64</v>
      </c>
      <c r="D263" t="str">
        <f>VLOOKUP(A263,list!$E:$H,3,FALSE)</f>
        <v>BSE</v>
      </c>
      <c r="E263" t="str">
        <f>VLOOKUP(A263,list!$E:$H,2,FALSE)</f>
        <v>Filipino</v>
      </c>
      <c r="F263" t="str" cm="1">
        <f t="array" ref="F263">INDEX(Rooms!A:A,MATCH(1,(Rooms!B:B=Instructors!B263)*(Rooms!C:C=Instructors!C263),0))</f>
        <v>CBS BLDG 1 104</v>
      </c>
      <c r="G263" s="5">
        <f>VLOOKUP(F263,Rooms!$A:$D,4,FALSE)</f>
        <v>50</v>
      </c>
      <c r="H263">
        <f>VLOOKUP(A263,list!$E:$H,4,FALSE)</f>
        <v>2</v>
      </c>
    </row>
    <row r="264" spans="1:8" hidden="1" x14ac:dyDescent="0.3">
      <c r="A264" t="s">
        <v>18</v>
      </c>
      <c r="B264" t="s">
        <v>56</v>
      </c>
      <c r="C264" t="s">
        <v>67</v>
      </c>
      <c r="D264" t="str">
        <f>VLOOKUP(A264,list!$E:$H,3,FALSE)</f>
        <v>BSE</v>
      </c>
      <c r="E264" t="str">
        <f>VLOOKUP(A264,list!$E:$H,2,FALSE)</f>
        <v>Filipino</v>
      </c>
      <c r="F264" t="str" cm="1">
        <f t="array" ref="F264">INDEX(Rooms!A:A,MATCH(1,(Rooms!B:B=Instructors!B264)*(Rooms!C:C=Instructors!C264),0))</f>
        <v>CBS BLDG 1 101</v>
      </c>
      <c r="G264" s="5">
        <f>VLOOKUP(F264,Rooms!$A:$D,4,FALSE)</f>
        <v>50</v>
      </c>
      <c r="H264">
        <f>VLOOKUP(A264,list!$E:$H,4,FALSE)</f>
        <v>2</v>
      </c>
    </row>
    <row r="265" spans="1:8" hidden="1" x14ac:dyDescent="0.3">
      <c r="A265" t="s">
        <v>18</v>
      </c>
      <c r="B265" t="s">
        <v>56</v>
      </c>
      <c r="C265" t="s">
        <v>66</v>
      </c>
      <c r="D265" t="str">
        <f>VLOOKUP(A265,list!$E:$H,3,FALSE)</f>
        <v>BSE</v>
      </c>
      <c r="E265" t="str">
        <f>VLOOKUP(A265,list!$E:$H,2,FALSE)</f>
        <v>Filipino</v>
      </c>
      <c r="F265" t="str" cm="1">
        <f t="array" ref="F265">INDEX(Rooms!A:A,MATCH(1,(Rooms!B:B=Instructors!B265)*(Rooms!C:C=Instructors!C265),0))</f>
        <v>CBS BLDG 1 101</v>
      </c>
      <c r="G265" s="5">
        <f>VLOOKUP(F265,Rooms!$A:$D,4,FALSE)</f>
        <v>50</v>
      </c>
      <c r="H265">
        <f>VLOOKUP(A265,list!$E:$H,4,FALSE)</f>
        <v>2</v>
      </c>
    </row>
    <row r="266" spans="1:8" hidden="1" x14ac:dyDescent="0.3">
      <c r="A266" t="s">
        <v>18</v>
      </c>
      <c r="B266" t="s">
        <v>56</v>
      </c>
      <c r="C266" t="s">
        <v>64</v>
      </c>
      <c r="D266" t="str">
        <f>VLOOKUP(A266,list!$E:$H,3,FALSE)</f>
        <v>BSE</v>
      </c>
      <c r="E266" t="str">
        <f>VLOOKUP(A266,list!$E:$H,2,FALSE)</f>
        <v>Filipino</v>
      </c>
      <c r="F266" t="str" cm="1">
        <f t="array" ref="F266">INDEX(Rooms!A:A,MATCH(1,(Rooms!B:B=Instructors!B266)*(Rooms!C:C=Instructors!C266),0))</f>
        <v>CBS BLDG 1 104</v>
      </c>
      <c r="G266" s="5">
        <f>VLOOKUP(F266,Rooms!$A:$D,4,FALSE)</f>
        <v>50</v>
      </c>
      <c r="H266">
        <f>VLOOKUP(A266,list!$E:$H,4,FALSE)</f>
        <v>2</v>
      </c>
    </row>
    <row r="267" spans="1:8" hidden="1" x14ac:dyDescent="0.3">
      <c r="A267" t="s">
        <v>19</v>
      </c>
      <c r="B267" t="s">
        <v>54</v>
      </c>
      <c r="C267" t="s">
        <v>69</v>
      </c>
      <c r="D267" t="str">
        <f>VLOOKUP(A267,list!$E:$H,3,FALSE)</f>
        <v>BSA</v>
      </c>
      <c r="E267" t="str">
        <f>VLOOKUP(A267,list!$E:$H,2,FALSE)</f>
        <v>Accounting</v>
      </c>
      <c r="F267" t="str" cm="1">
        <f t="array" ref="F267">INDEX(Rooms!A:A,MATCH(1,(Rooms!B:B=Instructors!B267)*(Rooms!C:C=Instructors!C267),0))</f>
        <v>CBS BLDG 1 104</v>
      </c>
      <c r="G267" s="5">
        <f>VLOOKUP(F267,Rooms!$A:$D,4,FALSE)</f>
        <v>50</v>
      </c>
      <c r="H267">
        <f>VLOOKUP(A267,list!$E:$H,4,FALSE)</f>
        <v>3</v>
      </c>
    </row>
    <row r="268" spans="1:8" hidden="1" x14ac:dyDescent="0.3">
      <c r="A268" t="s">
        <v>19</v>
      </c>
      <c r="B268" t="s">
        <v>54</v>
      </c>
      <c r="C268" t="s">
        <v>71</v>
      </c>
      <c r="D268" t="str">
        <f>VLOOKUP(A268,list!$E:$H,3,FALSE)</f>
        <v>BSA</v>
      </c>
      <c r="E268" t="str">
        <f>VLOOKUP(A268,list!$E:$H,2,FALSE)</f>
        <v>Accounting</v>
      </c>
      <c r="F268" t="str" cm="1">
        <f t="array" ref="F268">INDEX(Rooms!A:A,MATCH(1,(Rooms!B:B=Instructors!B268)*(Rooms!C:C=Instructors!C268),0))</f>
        <v>CBS BLDG 1 103</v>
      </c>
      <c r="G268" s="5">
        <f>VLOOKUP(F268,Rooms!$A:$D,4,FALSE)</f>
        <v>40</v>
      </c>
      <c r="H268">
        <f>VLOOKUP(A268,list!$E:$H,4,FALSE)</f>
        <v>3</v>
      </c>
    </row>
    <row r="269" spans="1:8" hidden="1" x14ac:dyDescent="0.3">
      <c r="A269" t="s">
        <v>19</v>
      </c>
      <c r="B269" t="s">
        <v>54</v>
      </c>
      <c r="C269" t="s">
        <v>61</v>
      </c>
      <c r="D269" t="str">
        <f>VLOOKUP(A269,list!$E:$H,3,FALSE)</f>
        <v>BSA</v>
      </c>
      <c r="E269" t="str">
        <f>VLOOKUP(A269,list!$E:$H,2,FALSE)</f>
        <v>Accounting</v>
      </c>
      <c r="F269" t="str" cm="1">
        <f t="array" ref="F269">INDEX(Rooms!A:A,MATCH(1,(Rooms!B:B=Instructors!B269)*(Rooms!C:C=Instructors!C269),0))</f>
        <v>CBS BLDG 1 103</v>
      </c>
      <c r="G269" s="5">
        <f>VLOOKUP(F269,Rooms!$A:$D,4,FALSE)</f>
        <v>40</v>
      </c>
      <c r="H269">
        <f>VLOOKUP(A269,list!$E:$H,4,FALSE)</f>
        <v>3</v>
      </c>
    </row>
    <row r="270" spans="1:8" hidden="1" x14ac:dyDescent="0.3">
      <c r="A270" t="s">
        <v>19</v>
      </c>
      <c r="B270" t="s">
        <v>54</v>
      </c>
      <c r="C270" t="s">
        <v>70</v>
      </c>
      <c r="D270" t="str">
        <f>VLOOKUP(A270,list!$E:$H,3,FALSE)</f>
        <v>BSA</v>
      </c>
      <c r="E270" t="str">
        <f>VLOOKUP(A270,list!$E:$H,2,FALSE)</f>
        <v>Accounting</v>
      </c>
      <c r="F270" t="str" cm="1">
        <f t="array" ref="F270">INDEX(Rooms!A:A,MATCH(1,(Rooms!B:B=Instructors!B270)*(Rooms!C:C=Instructors!C270),0))</f>
        <v>CBS BLDG 1 103</v>
      </c>
      <c r="G270" s="5">
        <f>VLOOKUP(F270,Rooms!$A:$D,4,FALSE)</f>
        <v>40</v>
      </c>
      <c r="H270">
        <f>VLOOKUP(A270,list!$E:$H,4,FALSE)</f>
        <v>3</v>
      </c>
    </row>
    <row r="271" spans="1:8" hidden="1" x14ac:dyDescent="0.3">
      <c r="A271" t="s">
        <v>19</v>
      </c>
      <c r="B271" t="s">
        <v>54</v>
      </c>
      <c r="C271" t="s">
        <v>65</v>
      </c>
      <c r="D271" t="str">
        <f>VLOOKUP(A271,list!$E:$H,3,FALSE)</f>
        <v>BSA</v>
      </c>
      <c r="E271" t="str">
        <f>VLOOKUP(A271,list!$E:$H,2,FALSE)</f>
        <v>Accounting</v>
      </c>
      <c r="F271" t="str" cm="1">
        <f t="array" ref="F271">INDEX(Rooms!A:A,MATCH(1,(Rooms!B:B=Instructors!B271)*(Rooms!C:C=Instructors!C271),0))</f>
        <v>CBS BLDG 1 103</v>
      </c>
      <c r="G271" s="5">
        <f>VLOOKUP(F271,Rooms!$A:$D,4,FALSE)</f>
        <v>40</v>
      </c>
      <c r="H271">
        <f>VLOOKUP(A271,list!$E:$H,4,FALSE)</f>
        <v>3</v>
      </c>
    </row>
    <row r="272" spans="1:8" hidden="1" x14ac:dyDescent="0.3">
      <c r="A272" t="s">
        <v>19</v>
      </c>
      <c r="B272" t="s">
        <v>57</v>
      </c>
      <c r="C272" t="s">
        <v>69</v>
      </c>
      <c r="D272" t="str">
        <f>VLOOKUP(A272,list!$E:$H,3,FALSE)</f>
        <v>BSA</v>
      </c>
      <c r="E272" t="str">
        <f>VLOOKUP(A272,list!$E:$H,2,FALSE)</f>
        <v>Accounting</v>
      </c>
      <c r="F272" t="str" cm="1">
        <f t="array" ref="F272">INDEX(Rooms!A:A,MATCH(1,(Rooms!B:B=Instructors!B272)*(Rooms!C:C=Instructors!C272),0))</f>
        <v>CBS BLDG 1 102</v>
      </c>
      <c r="G272" s="5">
        <f>VLOOKUP(F272,Rooms!$A:$D,4,FALSE)</f>
        <v>40</v>
      </c>
      <c r="H272">
        <f>VLOOKUP(A272,list!$E:$H,4,FALSE)</f>
        <v>3</v>
      </c>
    </row>
    <row r="273" spans="1:8" hidden="1" x14ac:dyDescent="0.3">
      <c r="A273" t="s">
        <v>19</v>
      </c>
      <c r="B273" t="s">
        <v>57</v>
      </c>
      <c r="C273" t="s">
        <v>71</v>
      </c>
      <c r="D273" t="str">
        <f>VLOOKUP(A273,list!$E:$H,3,FALSE)</f>
        <v>BSA</v>
      </c>
      <c r="E273" t="str">
        <f>VLOOKUP(A273,list!$E:$H,2,FALSE)</f>
        <v>Accounting</v>
      </c>
      <c r="F273" t="str" cm="1">
        <f t="array" ref="F273">INDEX(Rooms!A:A,MATCH(1,(Rooms!B:B=Instructors!B273)*(Rooms!C:C=Instructors!C273),0))</f>
        <v>CBS BLDG 1 101</v>
      </c>
      <c r="G273" s="5">
        <f>VLOOKUP(F273,Rooms!$A:$D,4,FALSE)</f>
        <v>50</v>
      </c>
      <c r="H273">
        <f>VLOOKUP(A273,list!$E:$H,4,FALSE)</f>
        <v>3</v>
      </c>
    </row>
    <row r="274" spans="1:8" hidden="1" x14ac:dyDescent="0.3">
      <c r="A274" t="s">
        <v>19</v>
      </c>
      <c r="B274" t="s">
        <v>57</v>
      </c>
      <c r="C274" t="s">
        <v>61</v>
      </c>
      <c r="D274" t="str">
        <f>VLOOKUP(A274,list!$E:$H,3,FALSE)</f>
        <v>BSA</v>
      </c>
      <c r="E274" t="str">
        <f>VLOOKUP(A274,list!$E:$H,2,FALSE)</f>
        <v>Accounting</v>
      </c>
      <c r="F274" t="str" cm="1">
        <f t="array" ref="F274">INDEX(Rooms!A:A,MATCH(1,(Rooms!B:B=Instructors!B274)*(Rooms!C:C=Instructors!C274),0))</f>
        <v>CBS BLDG 1 102</v>
      </c>
      <c r="G274" s="5">
        <f>VLOOKUP(F274,Rooms!$A:$D,4,FALSE)</f>
        <v>40</v>
      </c>
      <c r="H274">
        <f>VLOOKUP(A274,list!$E:$H,4,FALSE)</f>
        <v>3</v>
      </c>
    </row>
    <row r="275" spans="1:8" hidden="1" x14ac:dyDescent="0.3">
      <c r="A275" t="s">
        <v>19</v>
      </c>
      <c r="B275" t="s">
        <v>57</v>
      </c>
      <c r="C275" t="s">
        <v>70</v>
      </c>
      <c r="D275" t="str">
        <f>VLOOKUP(A275,list!$E:$H,3,FALSE)</f>
        <v>BSA</v>
      </c>
      <c r="E275" t="str">
        <f>VLOOKUP(A275,list!$E:$H,2,FALSE)</f>
        <v>Accounting</v>
      </c>
      <c r="F275" t="str" cm="1">
        <f t="array" ref="F275">INDEX(Rooms!A:A,MATCH(1,(Rooms!B:B=Instructors!B275)*(Rooms!C:C=Instructors!C275),0))</f>
        <v>CBS BLDG 1 101</v>
      </c>
      <c r="G275" s="5">
        <f>VLOOKUP(F275,Rooms!$A:$D,4,FALSE)</f>
        <v>50</v>
      </c>
      <c r="H275">
        <f>VLOOKUP(A275,list!$E:$H,4,FALSE)</f>
        <v>3</v>
      </c>
    </row>
    <row r="276" spans="1:8" hidden="1" x14ac:dyDescent="0.3">
      <c r="A276" t="s">
        <v>19</v>
      </c>
      <c r="B276" t="s">
        <v>57</v>
      </c>
      <c r="C276" t="s">
        <v>65</v>
      </c>
      <c r="D276" t="str">
        <f>VLOOKUP(A276,list!$E:$H,3,FALSE)</f>
        <v>BSA</v>
      </c>
      <c r="E276" t="str">
        <f>VLOOKUP(A276,list!$E:$H,2,FALSE)</f>
        <v>Accounting</v>
      </c>
      <c r="F276" t="str" cm="1">
        <f t="array" ref="F276">INDEX(Rooms!A:A,MATCH(1,(Rooms!B:B=Instructors!B276)*(Rooms!C:C=Instructors!C276),0))</f>
        <v>CBS BLDG 1 101</v>
      </c>
      <c r="G276" s="5">
        <f>VLOOKUP(F276,Rooms!$A:$D,4,FALSE)</f>
        <v>50</v>
      </c>
      <c r="H276">
        <f>VLOOKUP(A276,list!$E:$H,4,FALSE)</f>
        <v>3</v>
      </c>
    </row>
    <row r="277" spans="1:8" hidden="1" x14ac:dyDescent="0.3">
      <c r="A277" t="s">
        <v>19</v>
      </c>
      <c r="B277" t="s">
        <v>60</v>
      </c>
      <c r="C277" t="s">
        <v>69</v>
      </c>
      <c r="D277" t="str">
        <f>VLOOKUP(A277,list!$E:$H,3,FALSE)</f>
        <v>BSA</v>
      </c>
      <c r="E277" t="str">
        <f>VLOOKUP(A277,list!$E:$H,2,FALSE)</f>
        <v>Accounting</v>
      </c>
      <c r="F277" t="str" cm="1">
        <f t="array" ref="F277">INDEX(Rooms!A:A,MATCH(1,(Rooms!B:B=Instructors!B277)*(Rooms!C:C=Instructors!C277),0))</f>
        <v>CBS BLDG 1 102</v>
      </c>
      <c r="G277" s="5">
        <f>VLOOKUP(F277,Rooms!$A:$D,4,FALSE)</f>
        <v>40</v>
      </c>
      <c r="H277">
        <f>VLOOKUP(A277,list!$E:$H,4,FALSE)</f>
        <v>3</v>
      </c>
    </row>
    <row r="278" spans="1:8" hidden="1" x14ac:dyDescent="0.3">
      <c r="A278" t="s">
        <v>19</v>
      </c>
      <c r="B278" t="s">
        <v>60</v>
      </c>
      <c r="C278" t="s">
        <v>71</v>
      </c>
      <c r="D278" t="str">
        <f>VLOOKUP(A278,list!$E:$H,3,FALSE)</f>
        <v>BSA</v>
      </c>
      <c r="E278" t="str">
        <f>VLOOKUP(A278,list!$E:$H,2,FALSE)</f>
        <v>Accounting</v>
      </c>
      <c r="F278" t="str" cm="1">
        <f t="array" ref="F278">INDEX(Rooms!A:A,MATCH(1,(Rooms!B:B=Instructors!B278)*(Rooms!C:C=Instructors!C278),0))</f>
        <v>CBS BLDG 1 101</v>
      </c>
      <c r="G278" s="5">
        <f>VLOOKUP(F278,Rooms!$A:$D,4,FALSE)</f>
        <v>50</v>
      </c>
      <c r="H278">
        <f>VLOOKUP(A278,list!$E:$H,4,FALSE)</f>
        <v>3</v>
      </c>
    </row>
    <row r="279" spans="1:8" hidden="1" x14ac:dyDescent="0.3">
      <c r="A279" t="s">
        <v>19</v>
      </c>
      <c r="B279" t="s">
        <v>60</v>
      </c>
      <c r="C279" t="s">
        <v>61</v>
      </c>
      <c r="D279" t="str">
        <f>VLOOKUP(A279,list!$E:$H,3,FALSE)</f>
        <v>BSA</v>
      </c>
      <c r="E279" t="str">
        <f>VLOOKUP(A279,list!$E:$H,2,FALSE)</f>
        <v>Accounting</v>
      </c>
      <c r="F279" t="str" cm="1">
        <f t="array" ref="F279">INDEX(Rooms!A:A,MATCH(1,(Rooms!B:B=Instructors!B279)*(Rooms!C:C=Instructors!C279),0))</f>
        <v>CBS BLDG 1 102</v>
      </c>
      <c r="G279" s="5">
        <f>VLOOKUP(F279,Rooms!$A:$D,4,FALSE)</f>
        <v>40</v>
      </c>
      <c r="H279">
        <f>VLOOKUP(A279,list!$E:$H,4,FALSE)</f>
        <v>3</v>
      </c>
    </row>
    <row r="280" spans="1:8" hidden="1" x14ac:dyDescent="0.3">
      <c r="A280" t="s">
        <v>19</v>
      </c>
      <c r="B280" t="s">
        <v>60</v>
      </c>
      <c r="C280" t="s">
        <v>70</v>
      </c>
      <c r="D280" t="str">
        <f>VLOOKUP(A280,list!$E:$H,3,FALSE)</f>
        <v>BSA</v>
      </c>
      <c r="E280" t="str">
        <f>VLOOKUP(A280,list!$E:$H,2,FALSE)</f>
        <v>Accounting</v>
      </c>
      <c r="F280" t="str" cm="1">
        <f t="array" ref="F280">INDEX(Rooms!A:A,MATCH(1,(Rooms!B:B=Instructors!B280)*(Rooms!C:C=Instructors!C280),0))</f>
        <v>CBS BLDG 1 101</v>
      </c>
      <c r="G280" s="5">
        <f>VLOOKUP(F280,Rooms!$A:$D,4,FALSE)</f>
        <v>50</v>
      </c>
      <c r="H280">
        <f>VLOOKUP(A280,list!$E:$H,4,FALSE)</f>
        <v>3</v>
      </c>
    </row>
    <row r="281" spans="1:8" hidden="1" x14ac:dyDescent="0.3">
      <c r="A281" t="s">
        <v>19</v>
      </c>
      <c r="B281" t="s">
        <v>60</v>
      </c>
      <c r="C281" t="s">
        <v>65</v>
      </c>
      <c r="D281" t="str">
        <f>VLOOKUP(A281,list!$E:$H,3,FALSE)</f>
        <v>BSA</v>
      </c>
      <c r="E281" t="str">
        <f>VLOOKUP(A281,list!$E:$H,2,FALSE)</f>
        <v>Accounting</v>
      </c>
      <c r="F281" t="str" cm="1">
        <f t="array" ref="F281">INDEX(Rooms!A:A,MATCH(1,(Rooms!B:B=Instructors!B281)*(Rooms!C:C=Instructors!C281),0))</f>
        <v>CBS BLDG 1 101</v>
      </c>
      <c r="G281" s="5">
        <f>VLOOKUP(F281,Rooms!$A:$D,4,FALSE)</f>
        <v>50</v>
      </c>
      <c r="H281">
        <f>VLOOKUP(A281,list!$E:$H,4,FALSE)</f>
        <v>3</v>
      </c>
    </row>
    <row r="282" spans="1:8" hidden="1" x14ac:dyDescent="0.3">
      <c r="A282" t="s">
        <v>20</v>
      </c>
      <c r="B282" t="s">
        <v>54</v>
      </c>
      <c r="C282" t="s">
        <v>65</v>
      </c>
      <c r="D282" t="str">
        <f>VLOOKUP(A282,list!$E:$H,3,FALSE)</f>
        <v>BSE</v>
      </c>
      <c r="E282" t="str">
        <f>VLOOKUP(A282,list!$E:$H,2,FALSE)</f>
        <v>Math</v>
      </c>
      <c r="F282" t="str" cm="1">
        <f t="array" ref="F282">INDEX(Rooms!A:A,MATCH(1,(Rooms!B:B=Instructors!B282)*(Rooms!C:C=Instructors!C282),0))</f>
        <v>CBS BLDG 1 103</v>
      </c>
      <c r="G282" s="5">
        <f>VLOOKUP(F282,Rooms!$A:$D,4,FALSE)</f>
        <v>40</v>
      </c>
      <c r="H282">
        <f>VLOOKUP(A282,list!$E:$H,4,FALSE)</f>
        <v>2</v>
      </c>
    </row>
    <row r="283" spans="1:8" hidden="1" x14ac:dyDescent="0.3">
      <c r="A283" t="s">
        <v>20</v>
      </c>
      <c r="B283" t="s">
        <v>54</v>
      </c>
      <c r="C283" t="s">
        <v>68</v>
      </c>
      <c r="D283" t="str">
        <f>VLOOKUP(A283,list!$E:$H,3,FALSE)</f>
        <v>BSE</v>
      </c>
      <c r="E283" t="str">
        <f>VLOOKUP(A283,list!$E:$H,2,FALSE)</f>
        <v>Math</v>
      </c>
      <c r="F283" t="str" cm="1">
        <f t="array" ref="F283">INDEX(Rooms!A:A,MATCH(1,(Rooms!B:B=Instructors!B283)*(Rooms!C:C=Instructors!C283),0))</f>
        <v>CBS BLDG 1 104</v>
      </c>
      <c r="G283" s="5">
        <f>VLOOKUP(F283,Rooms!$A:$D,4,FALSE)</f>
        <v>50</v>
      </c>
      <c r="H283">
        <f>VLOOKUP(A283,list!$E:$H,4,FALSE)</f>
        <v>2</v>
      </c>
    </row>
    <row r="284" spans="1:8" hidden="1" x14ac:dyDescent="0.3">
      <c r="A284" t="s">
        <v>20</v>
      </c>
      <c r="B284" t="s">
        <v>54</v>
      </c>
      <c r="C284" t="s">
        <v>69</v>
      </c>
      <c r="D284" t="str">
        <f>VLOOKUP(A284,list!$E:$H,3,FALSE)</f>
        <v>BSE</v>
      </c>
      <c r="E284" t="str">
        <f>VLOOKUP(A284,list!$E:$H,2,FALSE)</f>
        <v>Math</v>
      </c>
      <c r="F284" t="str" cm="1">
        <f t="array" ref="F284">INDEX(Rooms!A:A,MATCH(1,(Rooms!B:B=Instructors!B284)*(Rooms!C:C=Instructors!C284),0))</f>
        <v>CBS BLDG 1 104</v>
      </c>
      <c r="G284" s="5">
        <f>VLOOKUP(F284,Rooms!$A:$D,4,FALSE)</f>
        <v>50</v>
      </c>
      <c r="H284">
        <f>VLOOKUP(A284,list!$E:$H,4,FALSE)</f>
        <v>2</v>
      </c>
    </row>
    <row r="285" spans="1:8" hidden="1" x14ac:dyDescent="0.3">
      <c r="A285" t="s">
        <v>20</v>
      </c>
      <c r="B285" t="s">
        <v>54</v>
      </c>
      <c r="C285" t="s">
        <v>62</v>
      </c>
      <c r="D285" t="str">
        <f>VLOOKUP(A285,list!$E:$H,3,FALSE)</f>
        <v>BSE</v>
      </c>
      <c r="E285" t="str">
        <f>VLOOKUP(A285,list!$E:$H,2,FALSE)</f>
        <v>Math</v>
      </c>
      <c r="F285" t="str" cm="1">
        <f t="array" ref="F285">INDEX(Rooms!A:A,MATCH(1,(Rooms!B:B=Instructors!B285)*(Rooms!C:C=Instructors!C285),0))</f>
        <v>CBS BLDG 1 103</v>
      </c>
      <c r="G285" s="5">
        <f>VLOOKUP(F285,Rooms!$A:$D,4,FALSE)</f>
        <v>40</v>
      </c>
      <c r="H285">
        <f>VLOOKUP(A285,list!$E:$H,4,FALSE)</f>
        <v>2</v>
      </c>
    </row>
    <row r="286" spans="1:8" hidden="1" x14ac:dyDescent="0.3">
      <c r="A286" t="s">
        <v>20</v>
      </c>
      <c r="B286" t="s">
        <v>54</v>
      </c>
      <c r="C286" t="s">
        <v>63</v>
      </c>
      <c r="D286" t="str">
        <f>VLOOKUP(A286,list!$E:$H,3,FALSE)</f>
        <v>BSE</v>
      </c>
      <c r="E286" t="str">
        <f>VLOOKUP(A286,list!$E:$H,2,FALSE)</f>
        <v>Math</v>
      </c>
      <c r="F286" t="str" cm="1">
        <f t="array" ref="F286">INDEX(Rooms!A:A,MATCH(1,(Rooms!B:B=Instructors!B286)*(Rooms!C:C=Instructors!C286),0))</f>
        <v>CBS BLDG 1 103</v>
      </c>
      <c r="G286" s="5">
        <f>VLOOKUP(F286,Rooms!$A:$D,4,FALSE)</f>
        <v>40</v>
      </c>
      <c r="H286">
        <f>VLOOKUP(A286,list!$E:$H,4,FALSE)</f>
        <v>2</v>
      </c>
    </row>
    <row r="287" spans="1:8" hidden="1" x14ac:dyDescent="0.3">
      <c r="A287" t="s">
        <v>20</v>
      </c>
      <c r="B287" t="s">
        <v>60</v>
      </c>
      <c r="C287" t="s">
        <v>65</v>
      </c>
      <c r="D287" t="str">
        <f>VLOOKUP(A287,list!$E:$H,3,FALSE)</f>
        <v>BSE</v>
      </c>
      <c r="E287" t="str">
        <f>VLOOKUP(A287,list!$E:$H,2,FALSE)</f>
        <v>Math</v>
      </c>
      <c r="F287" t="str" cm="1">
        <f t="array" ref="F287">INDEX(Rooms!A:A,MATCH(1,(Rooms!B:B=Instructors!B287)*(Rooms!C:C=Instructors!C287),0))</f>
        <v>CBS BLDG 1 101</v>
      </c>
      <c r="G287" s="5">
        <f>VLOOKUP(F287,Rooms!$A:$D,4,FALSE)</f>
        <v>50</v>
      </c>
      <c r="H287">
        <f>VLOOKUP(A287,list!$E:$H,4,FALSE)</f>
        <v>2</v>
      </c>
    </row>
    <row r="288" spans="1:8" hidden="1" x14ac:dyDescent="0.3">
      <c r="A288" t="s">
        <v>20</v>
      </c>
      <c r="B288" t="s">
        <v>60</v>
      </c>
      <c r="C288" t="s">
        <v>68</v>
      </c>
      <c r="D288" t="str">
        <f>VLOOKUP(A288,list!$E:$H,3,FALSE)</f>
        <v>BSE</v>
      </c>
      <c r="E288" t="str">
        <f>VLOOKUP(A288,list!$E:$H,2,FALSE)</f>
        <v>Math</v>
      </c>
      <c r="F288" t="str" cm="1">
        <f t="array" ref="F288">INDEX(Rooms!A:A,MATCH(1,(Rooms!B:B=Instructors!B288)*(Rooms!C:C=Instructors!C288),0))</f>
        <v>CBS BLDG 1 101</v>
      </c>
      <c r="G288" s="5">
        <f>VLOOKUP(F288,Rooms!$A:$D,4,FALSE)</f>
        <v>50</v>
      </c>
      <c r="H288">
        <f>VLOOKUP(A288,list!$E:$H,4,FALSE)</f>
        <v>2</v>
      </c>
    </row>
    <row r="289" spans="1:8" hidden="1" x14ac:dyDescent="0.3">
      <c r="A289" t="s">
        <v>20</v>
      </c>
      <c r="B289" t="s">
        <v>60</v>
      </c>
      <c r="C289" t="s">
        <v>69</v>
      </c>
      <c r="D289" t="str">
        <f>VLOOKUP(A289,list!$E:$H,3,FALSE)</f>
        <v>BSE</v>
      </c>
      <c r="E289" t="str">
        <f>VLOOKUP(A289,list!$E:$H,2,FALSE)</f>
        <v>Math</v>
      </c>
      <c r="F289" t="str" cm="1">
        <f t="array" ref="F289">INDEX(Rooms!A:A,MATCH(1,(Rooms!B:B=Instructors!B289)*(Rooms!C:C=Instructors!C289),0))</f>
        <v>CBS BLDG 1 102</v>
      </c>
      <c r="G289" s="5">
        <f>VLOOKUP(F289,Rooms!$A:$D,4,FALSE)</f>
        <v>40</v>
      </c>
      <c r="H289">
        <f>VLOOKUP(A289,list!$E:$H,4,FALSE)</f>
        <v>2</v>
      </c>
    </row>
    <row r="290" spans="1:8" hidden="1" x14ac:dyDescent="0.3">
      <c r="A290" t="s">
        <v>20</v>
      </c>
      <c r="B290" t="s">
        <v>60</v>
      </c>
      <c r="C290" t="s">
        <v>62</v>
      </c>
      <c r="D290" t="str">
        <f>VLOOKUP(A290,list!$E:$H,3,FALSE)</f>
        <v>BSE</v>
      </c>
      <c r="E290" t="str">
        <f>VLOOKUP(A290,list!$E:$H,2,FALSE)</f>
        <v>Math</v>
      </c>
      <c r="F290" t="str" cm="1">
        <f t="array" ref="F290">INDEX(Rooms!A:A,MATCH(1,(Rooms!B:B=Instructors!B290)*(Rooms!C:C=Instructors!C290),0))</f>
        <v>CBS BLDG 1 102</v>
      </c>
      <c r="G290" s="5">
        <f>VLOOKUP(F290,Rooms!$A:$D,4,FALSE)</f>
        <v>40</v>
      </c>
      <c r="H290">
        <f>VLOOKUP(A290,list!$E:$H,4,FALSE)</f>
        <v>2</v>
      </c>
    </row>
    <row r="291" spans="1:8" hidden="1" x14ac:dyDescent="0.3">
      <c r="A291" t="s">
        <v>20</v>
      </c>
      <c r="B291" t="s">
        <v>60</v>
      </c>
      <c r="C291" t="s">
        <v>63</v>
      </c>
      <c r="D291" t="str">
        <f>VLOOKUP(A291,list!$E:$H,3,FALSE)</f>
        <v>BSE</v>
      </c>
      <c r="E291" t="str">
        <f>VLOOKUP(A291,list!$E:$H,2,FALSE)</f>
        <v>Math</v>
      </c>
      <c r="F291" t="str" cm="1">
        <f t="array" ref="F291">INDEX(Rooms!A:A,MATCH(1,(Rooms!B:B=Instructors!B291)*(Rooms!C:C=Instructors!C291),0))</f>
        <v>CBS BLDG 1 101</v>
      </c>
      <c r="G291" s="5">
        <f>VLOOKUP(F291,Rooms!$A:$D,4,FALSE)</f>
        <v>50</v>
      </c>
      <c r="H291">
        <f>VLOOKUP(A291,list!$E:$H,4,FALSE)</f>
        <v>2</v>
      </c>
    </row>
    <row r="292" spans="1:8" hidden="1" x14ac:dyDescent="0.3">
      <c r="A292" t="s">
        <v>20</v>
      </c>
      <c r="B292" t="s">
        <v>59</v>
      </c>
      <c r="C292" t="s">
        <v>65</v>
      </c>
      <c r="D292" t="str">
        <f>VLOOKUP(A292,list!$E:$H,3,FALSE)</f>
        <v>BSE</v>
      </c>
      <c r="E292" t="str">
        <f>VLOOKUP(A292,list!$E:$H,2,FALSE)</f>
        <v>Math</v>
      </c>
      <c r="F292" t="str" cm="1">
        <f t="array" ref="F292">INDEX(Rooms!A:A,MATCH(1,(Rooms!B:B=Instructors!B292)*(Rooms!C:C=Instructors!C292),0))</f>
        <v>CBS BLDG 1 101</v>
      </c>
      <c r="G292" s="5">
        <f>VLOOKUP(F292,Rooms!$A:$D,4,FALSE)</f>
        <v>50</v>
      </c>
      <c r="H292">
        <f>VLOOKUP(A292,list!$E:$H,4,FALSE)</f>
        <v>2</v>
      </c>
    </row>
    <row r="293" spans="1:8" hidden="1" x14ac:dyDescent="0.3">
      <c r="A293" t="s">
        <v>20</v>
      </c>
      <c r="B293" t="s">
        <v>59</v>
      </c>
      <c r="C293" t="s">
        <v>68</v>
      </c>
      <c r="D293" t="str">
        <f>VLOOKUP(A293,list!$E:$H,3,FALSE)</f>
        <v>BSE</v>
      </c>
      <c r="E293" t="str">
        <f>VLOOKUP(A293,list!$E:$H,2,FALSE)</f>
        <v>Math</v>
      </c>
      <c r="F293" t="str" cm="1">
        <f t="array" ref="F293">INDEX(Rooms!A:A,MATCH(1,(Rooms!B:B=Instructors!B293)*(Rooms!C:C=Instructors!C293),0))</f>
        <v>CBS BLDG 1 101</v>
      </c>
      <c r="G293" s="5">
        <f>VLOOKUP(F293,Rooms!$A:$D,4,FALSE)</f>
        <v>50</v>
      </c>
      <c r="H293">
        <f>VLOOKUP(A293,list!$E:$H,4,FALSE)</f>
        <v>2</v>
      </c>
    </row>
    <row r="294" spans="1:8" hidden="1" x14ac:dyDescent="0.3">
      <c r="A294" t="s">
        <v>20</v>
      </c>
      <c r="B294" t="s">
        <v>59</v>
      </c>
      <c r="C294" t="s">
        <v>69</v>
      </c>
      <c r="D294" t="str">
        <f>VLOOKUP(A294,list!$E:$H,3,FALSE)</f>
        <v>BSE</v>
      </c>
      <c r="E294" t="str">
        <f>VLOOKUP(A294,list!$E:$H,2,FALSE)</f>
        <v>Math</v>
      </c>
      <c r="F294" t="str" cm="1">
        <f t="array" ref="F294">INDEX(Rooms!A:A,MATCH(1,(Rooms!B:B=Instructors!B294)*(Rooms!C:C=Instructors!C294),0))</f>
        <v>CBS BLDG 1 104</v>
      </c>
      <c r="G294" s="5">
        <f>VLOOKUP(F294,Rooms!$A:$D,4,FALSE)</f>
        <v>50</v>
      </c>
      <c r="H294">
        <f>VLOOKUP(A294,list!$E:$H,4,FALSE)</f>
        <v>2</v>
      </c>
    </row>
    <row r="295" spans="1:8" hidden="1" x14ac:dyDescent="0.3">
      <c r="A295" t="s">
        <v>20</v>
      </c>
      <c r="B295" t="s">
        <v>59</v>
      </c>
      <c r="C295" t="s">
        <v>62</v>
      </c>
      <c r="D295" t="str">
        <f>VLOOKUP(A295,list!$E:$H,3,FALSE)</f>
        <v>BSE</v>
      </c>
      <c r="E295" t="str">
        <f>VLOOKUP(A295,list!$E:$H,2,FALSE)</f>
        <v>Math</v>
      </c>
      <c r="F295" t="str" cm="1">
        <f t="array" ref="F295">INDEX(Rooms!A:A,MATCH(1,(Rooms!B:B=Instructors!B295)*(Rooms!C:C=Instructors!C295),0))</f>
        <v>CBS BLDG 1 103</v>
      </c>
      <c r="G295" s="5">
        <f>VLOOKUP(F295,Rooms!$A:$D,4,FALSE)</f>
        <v>40</v>
      </c>
      <c r="H295">
        <f>VLOOKUP(A295,list!$E:$H,4,FALSE)</f>
        <v>2</v>
      </c>
    </row>
    <row r="296" spans="1:8" hidden="1" x14ac:dyDescent="0.3">
      <c r="A296" t="s">
        <v>20</v>
      </c>
      <c r="B296" t="s">
        <v>59</v>
      </c>
      <c r="C296" t="s">
        <v>63</v>
      </c>
      <c r="D296" t="str">
        <f>VLOOKUP(A296,list!$E:$H,3,FALSE)</f>
        <v>BSE</v>
      </c>
      <c r="E296" t="str">
        <f>VLOOKUP(A296,list!$E:$H,2,FALSE)</f>
        <v>Math</v>
      </c>
      <c r="F296" t="str" cm="1">
        <f t="array" ref="F296">INDEX(Rooms!A:A,MATCH(1,(Rooms!B:B=Instructors!B296)*(Rooms!C:C=Instructors!C296),0))</f>
        <v>CBS BLDG 1 101</v>
      </c>
      <c r="G296" s="5">
        <f>VLOOKUP(F296,Rooms!$A:$D,4,FALSE)</f>
        <v>50</v>
      </c>
      <c r="H296">
        <f>VLOOKUP(A296,list!$E:$H,4,FALSE)</f>
        <v>2</v>
      </c>
    </row>
    <row r="297" spans="1:8" hidden="1" x14ac:dyDescent="0.3">
      <c r="A297" t="s">
        <v>20</v>
      </c>
      <c r="B297" t="s">
        <v>58</v>
      </c>
      <c r="C297" t="s">
        <v>65</v>
      </c>
      <c r="D297" t="str">
        <f>VLOOKUP(A297,list!$E:$H,3,FALSE)</f>
        <v>BSE</v>
      </c>
      <c r="E297" t="str">
        <f>VLOOKUP(A297,list!$E:$H,2,FALSE)</f>
        <v>Math</v>
      </c>
      <c r="F297" t="str" cm="1">
        <f t="array" ref="F297">INDEX(Rooms!A:A,MATCH(1,(Rooms!B:B=Instructors!B297)*(Rooms!C:C=Instructors!C297),0))</f>
        <v>CBS BLDG 1 101</v>
      </c>
      <c r="G297" s="5">
        <f>VLOOKUP(F297,Rooms!$A:$D,4,FALSE)</f>
        <v>50</v>
      </c>
      <c r="H297">
        <f>VLOOKUP(A297,list!$E:$H,4,FALSE)</f>
        <v>2</v>
      </c>
    </row>
    <row r="298" spans="1:8" hidden="1" x14ac:dyDescent="0.3">
      <c r="A298" t="s">
        <v>20</v>
      </c>
      <c r="B298" t="s">
        <v>58</v>
      </c>
      <c r="C298" t="s">
        <v>68</v>
      </c>
      <c r="D298" t="str">
        <f>VLOOKUP(A298,list!$E:$H,3,FALSE)</f>
        <v>BSE</v>
      </c>
      <c r="E298" t="str">
        <f>VLOOKUP(A298,list!$E:$H,2,FALSE)</f>
        <v>Math</v>
      </c>
      <c r="F298" t="str" cm="1">
        <f t="array" ref="F298">INDEX(Rooms!A:A,MATCH(1,(Rooms!B:B=Instructors!B298)*(Rooms!C:C=Instructors!C298),0))</f>
        <v>CBS BLDG 1 101</v>
      </c>
      <c r="G298" s="5">
        <f>VLOOKUP(F298,Rooms!$A:$D,4,FALSE)</f>
        <v>50</v>
      </c>
      <c r="H298">
        <f>VLOOKUP(A298,list!$E:$H,4,FALSE)</f>
        <v>2</v>
      </c>
    </row>
    <row r="299" spans="1:8" hidden="1" x14ac:dyDescent="0.3">
      <c r="A299" t="s">
        <v>20</v>
      </c>
      <c r="B299" t="s">
        <v>58</v>
      </c>
      <c r="C299" t="s">
        <v>69</v>
      </c>
      <c r="D299" t="str">
        <f>VLOOKUP(A299,list!$E:$H,3,FALSE)</f>
        <v>BSE</v>
      </c>
      <c r="E299" t="str">
        <f>VLOOKUP(A299,list!$E:$H,2,FALSE)</f>
        <v>Math</v>
      </c>
      <c r="F299" t="str" cm="1">
        <f t="array" ref="F299">INDEX(Rooms!A:A,MATCH(1,(Rooms!B:B=Instructors!B299)*(Rooms!C:C=Instructors!C299),0))</f>
        <v>CBS BLDG 1 104</v>
      </c>
      <c r="G299" s="5">
        <f>VLOOKUP(F299,Rooms!$A:$D,4,FALSE)</f>
        <v>50</v>
      </c>
      <c r="H299">
        <f>VLOOKUP(A299,list!$E:$H,4,FALSE)</f>
        <v>2</v>
      </c>
    </row>
    <row r="300" spans="1:8" hidden="1" x14ac:dyDescent="0.3">
      <c r="A300" t="s">
        <v>20</v>
      </c>
      <c r="B300" t="s">
        <v>58</v>
      </c>
      <c r="C300" t="s">
        <v>62</v>
      </c>
      <c r="D300" t="str">
        <f>VLOOKUP(A300,list!$E:$H,3,FALSE)</f>
        <v>BSE</v>
      </c>
      <c r="E300" t="str">
        <f>VLOOKUP(A300,list!$E:$H,2,FALSE)</f>
        <v>Math</v>
      </c>
      <c r="F300" t="str" cm="1">
        <f t="array" ref="F300">INDEX(Rooms!A:A,MATCH(1,(Rooms!B:B=Instructors!B300)*(Rooms!C:C=Instructors!C300),0))</f>
        <v>CBS BLDG 1 103</v>
      </c>
      <c r="G300" s="5">
        <f>VLOOKUP(F300,Rooms!$A:$D,4,FALSE)</f>
        <v>40</v>
      </c>
      <c r="H300">
        <f>VLOOKUP(A300,list!$E:$H,4,FALSE)</f>
        <v>2</v>
      </c>
    </row>
    <row r="301" spans="1:8" hidden="1" x14ac:dyDescent="0.3">
      <c r="A301" t="s">
        <v>20</v>
      </c>
      <c r="B301" t="s">
        <v>58</v>
      </c>
      <c r="C301" t="s">
        <v>63</v>
      </c>
      <c r="D301" t="str">
        <f>VLOOKUP(A301,list!$E:$H,3,FALSE)</f>
        <v>BSE</v>
      </c>
      <c r="E301" t="str">
        <f>VLOOKUP(A301,list!$E:$H,2,FALSE)</f>
        <v>Math</v>
      </c>
      <c r="F301" t="str" cm="1">
        <f t="array" ref="F301">INDEX(Rooms!A:A,MATCH(1,(Rooms!B:B=Instructors!B301)*(Rooms!C:C=Instructors!C301),0))</f>
        <v>CBS BLDG 1 101</v>
      </c>
      <c r="G301" s="5">
        <f>VLOOKUP(F301,Rooms!$A:$D,4,FALSE)</f>
        <v>50</v>
      </c>
      <c r="H301">
        <f>VLOOKUP(A301,list!$E:$H,4,FALSE)</f>
        <v>2</v>
      </c>
    </row>
    <row r="302" spans="1:8" hidden="1" x14ac:dyDescent="0.3">
      <c r="A302" t="s">
        <v>20</v>
      </c>
      <c r="B302" t="s">
        <v>55</v>
      </c>
      <c r="C302" t="s">
        <v>65</v>
      </c>
      <c r="D302" t="str">
        <f>VLOOKUP(A302,list!$E:$H,3,FALSE)</f>
        <v>BSE</v>
      </c>
      <c r="E302" t="str">
        <f>VLOOKUP(A302,list!$E:$H,2,FALSE)</f>
        <v>Math</v>
      </c>
      <c r="F302" t="str" cm="1">
        <f t="array" ref="F302">INDEX(Rooms!A:A,MATCH(1,(Rooms!B:B=Instructors!B302)*(Rooms!C:C=Instructors!C302),0))</f>
        <v>CBS BLDG 1 103</v>
      </c>
      <c r="G302" s="5">
        <f>VLOOKUP(F302,Rooms!$A:$D,4,FALSE)</f>
        <v>40</v>
      </c>
      <c r="H302">
        <f>VLOOKUP(A302,list!$E:$H,4,FALSE)</f>
        <v>2</v>
      </c>
    </row>
    <row r="303" spans="1:8" hidden="1" x14ac:dyDescent="0.3">
      <c r="A303" t="s">
        <v>20</v>
      </c>
      <c r="B303" t="s">
        <v>55</v>
      </c>
      <c r="C303" t="s">
        <v>68</v>
      </c>
      <c r="D303" t="str">
        <f>VLOOKUP(A303,list!$E:$H,3,FALSE)</f>
        <v>BSE</v>
      </c>
      <c r="E303" t="str">
        <f>VLOOKUP(A303,list!$E:$H,2,FALSE)</f>
        <v>Math</v>
      </c>
      <c r="F303" t="str" cm="1">
        <f t="array" ref="F303">INDEX(Rooms!A:A,MATCH(1,(Rooms!B:B=Instructors!B303)*(Rooms!C:C=Instructors!C303),0))</f>
        <v>CBS BLDG 1 102</v>
      </c>
      <c r="G303" s="5">
        <f>VLOOKUP(F303,Rooms!$A:$D,4,FALSE)</f>
        <v>40</v>
      </c>
      <c r="H303">
        <f>VLOOKUP(A303,list!$E:$H,4,FALSE)</f>
        <v>2</v>
      </c>
    </row>
    <row r="304" spans="1:8" hidden="1" x14ac:dyDescent="0.3">
      <c r="A304" t="s">
        <v>20</v>
      </c>
      <c r="B304" t="s">
        <v>55</v>
      </c>
      <c r="C304" t="s">
        <v>69</v>
      </c>
      <c r="D304" t="str">
        <f>VLOOKUP(A304,list!$E:$H,3,FALSE)</f>
        <v>BSE</v>
      </c>
      <c r="E304" t="str">
        <f>VLOOKUP(A304,list!$E:$H,2,FALSE)</f>
        <v>Math</v>
      </c>
      <c r="F304" t="str" cm="1">
        <f t="array" ref="F304">INDEX(Rooms!A:A,MATCH(1,(Rooms!B:B=Instructors!B304)*(Rooms!C:C=Instructors!C304),0))</f>
        <v>CBS BLDG 1 102</v>
      </c>
      <c r="G304" s="5">
        <f>VLOOKUP(F304,Rooms!$A:$D,4,FALSE)</f>
        <v>40</v>
      </c>
      <c r="H304">
        <f>VLOOKUP(A304,list!$E:$H,4,FALSE)</f>
        <v>2</v>
      </c>
    </row>
    <row r="305" spans="1:8" hidden="1" x14ac:dyDescent="0.3">
      <c r="A305" t="s">
        <v>20</v>
      </c>
      <c r="B305" t="s">
        <v>55</v>
      </c>
      <c r="C305" t="s">
        <v>62</v>
      </c>
      <c r="D305" t="str">
        <f>VLOOKUP(A305,list!$E:$H,3,FALSE)</f>
        <v>BSE</v>
      </c>
      <c r="E305" t="str">
        <f>VLOOKUP(A305,list!$E:$H,2,FALSE)</f>
        <v>Math</v>
      </c>
      <c r="F305" t="str" cm="1">
        <f t="array" ref="F305">INDEX(Rooms!A:A,MATCH(1,(Rooms!B:B=Instructors!B305)*(Rooms!C:C=Instructors!C305),0))</f>
        <v>CBS BLDG 1 102</v>
      </c>
      <c r="G305" s="5">
        <f>VLOOKUP(F305,Rooms!$A:$D,4,FALSE)</f>
        <v>40</v>
      </c>
      <c r="H305">
        <f>VLOOKUP(A305,list!$E:$H,4,FALSE)</f>
        <v>2</v>
      </c>
    </row>
    <row r="306" spans="1:8" hidden="1" x14ac:dyDescent="0.3">
      <c r="A306" t="s">
        <v>20</v>
      </c>
      <c r="B306" t="s">
        <v>55</v>
      </c>
      <c r="C306" t="s">
        <v>63</v>
      </c>
      <c r="D306" t="str">
        <f>VLOOKUP(A306,list!$E:$H,3,FALSE)</f>
        <v>BSE</v>
      </c>
      <c r="E306" t="str">
        <f>VLOOKUP(A306,list!$E:$H,2,FALSE)</f>
        <v>Math</v>
      </c>
      <c r="F306" t="str" cm="1">
        <f t="array" ref="F306">INDEX(Rooms!A:A,MATCH(1,(Rooms!B:B=Instructors!B306)*(Rooms!C:C=Instructors!C306),0))</f>
        <v>CBS BLDG 1 102</v>
      </c>
      <c r="G306" s="5">
        <f>VLOOKUP(F306,Rooms!$A:$D,4,FALSE)</f>
        <v>40</v>
      </c>
      <c r="H306">
        <f>VLOOKUP(A306,list!$E:$H,4,FALSE)</f>
        <v>2</v>
      </c>
    </row>
    <row r="307" spans="1:8" hidden="1" x14ac:dyDescent="0.3">
      <c r="A307" t="s">
        <v>20</v>
      </c>
      <c r="B307" t="s">
        <v>57</v>
      </c>
      <c r="C307" t="s">
        <v>65</v>
      </c>
      <c r="D307" t="str">
        <f>VLOOKUP(A307,list!$E:$H,3,FALSE)</f>
        <v>BSE</v>
      </c>
      <c r="E307" t="str">
        <f>VLOOKUP(A307,list!$E:$H,2,FALSE)</f>
        <v>Math</v>
      </c>
      <c r="F307" t="str" cm="1">
        <f t="array" ref="F307">INDEX(Rooms!A:A,MATCH(1,(Rooms!B:B=Instructors!B307)*(Rooms!C:C=Instructors!C307),0))</f>
        <v>CBS BLDG 1 101</v>
      </c>
      <c r="G307" s="5">
        <f>VLOOKUP(F307,Rooms!$A:$D,4,FALSE)</f>
        <v>50</v>
      </c>
      <c r="H307">
        <f>VLOOKUP(A307,list!$E:$H,4,FALSE)</f>
        <v>2</v>
      </c>
    </row>
    <row r="308" spans="1:8" hidden="1" x14ac:dyDescent="0.3">
      <c r="A308" t="s">
        <v>20</v>
      </c>
      <c r="B308" t="s">
        <v>57</v>
      </c>
      <c r="C308" t="s">
        <v>68</v>
      </c>
      <c r="D308" t="str">
        <f>VLOOKUP(A308,list!$E:$H,3,FALSE)</f>
        <v>BSE</v>
      </c>
      <c r="E308" t="str">
        <f>VLOOKUP(A308,list!$E:$H,2,FALSE)</f>
        <v>Math</v>
      </c>
      <c r="F308" t="str" cm="1">
        <f t="array" ref="F308">INDEX(Rooms!A:A,MATCH(1,(Rooms!B:B=Instructors!B308)*(Rooms!C:C=Instructors!C308),0))</f>
        <v>CBS BLDG 1 101</v>
      </c>
      <c r="G308" s="5">
        <f>VLOOKUP(F308,Rooms!$A:$D,4,FALSE)</f>
        <v>50</v>
      </c>
      <c r="H308">
        <f>VLOOKUP(A308,list!$E:$H,4,FALSE)</f>
        <v>2</v>
      </c>
    </row>
    <row r="309" spans="1:8" hidden="1" x14ac:dyDescent="0.3">
      <c r="A309" t="s">
        <v>20</v>
      </c>
      <c r="B309" t="s">
        <v>57</v>
      </c>
      <c r="C309" t="s">
        <v>69</v>
      </c>
      <c r="D309" t="str">
        <f>VLOOKUP(A309,list!$E:$H,3,FALSE)</f>
        <v>BSE</v>
      </c>
      <c r="E309" t="str">
        <f>VLOOKUP(A309,list!$E:$H,2,FALSE)</f>
        <v>Math</v>
      </c>
      <c r="F309" t="str" cm="1">
        <f t="array" ref="F309">INDEX(Rooms!A:A,MATCH(1,(Rooms!B:B=Instructors!B309)*(Rooms!C:C=Instructors!C309),0))</f>
        <v>CBS BLDG 1 102</v>
      </c>
      <c r="G309" s="5">
        <f>VLOOKUP(F309,Rooms!$A:$D,4,FALSE)</f>
        <v>40</v>
      </c>
      <c r="H309">
        <f>VLOOKUP(A309,list!$E:$H,4,FALSE)</f>
        <v>2</v>
      </c>
    </row>
    <row r="310" spans="1:8" hidden="1" x14ac:dyDescent="0.3">
      <c r="A310" t="s">
        <v>20</v>
      </c>
      <c r="B310" t="s">
        <v>57</v>
      </c>
      <c r="C310" t="s">
        <v>62</v>
      </c>
      <c r="D310" t="str">
        <f>VLOOKUP(A310,list!$E:$H,3,FALSE)</f>
        <v>BSE</v>
      </c>
      <c r="E310" t="str">
        <f>VLOOKUP(A310,list!$E:$H,2,FALSE)</f>
        <v>Math</v>
      </c>
      <c r="F310" t="str" cm="1">
        <f t="array" ref="F310">INDEX(Rooms!A:A,MATCH(1,(Rooms!B:B=Instructors!B310)*(Rooms!C:C=Instructors!C310),0))</f>
        <v>CBS BLDG 1 102</v>
      </c>
      <c r="G310" s="5">
        <f>VLOOKUP(F310,Rooms!$A:$D,4,FALSE)</f>
        <v>40</v>
      </c>
      <c r="H310">
        <f>VLOOKUP(A310,list!$E:$H,4,FALSE)</f>
        <v>2</v>
      </c>
    </row>
    <row r="311" spans="1:8" hidden="1" x14ac:dyDescent="0.3">
      <c r="A311" t="s">
        <v>20</v>
      </c>
      <c r="B311" t="s">
        <v>57</v>
      </c>
      <c r="C311" t="s">
        <v>63</v>
      </c>
      <c r="D311" t="str">
        <f>VLOOKUP(A311,list!$E:$H,3,FALSE)</f>
        <v>BSE</v>
      </c>
      <c r="E311" t="str">
        <f>VLOOKUP(A311,list!$E:$H,2,FALSE)</f>
        <v>Math</v>
      </c>
      <c r="F311" t="str" cm="1">
        <f t="array" ref="F311">INDEX(Rooms!A:A,MATCH(1,(Rooms!B:B=Instructors!B311)*(Rooms!C:C=Instructors!C311),0))</f>
        <v>CBS BLDG 1 101</v>
      </c>
      <c r="G311" s="5">
        <f>VLOOKUP(F311,Rooms!$A:$D,4,FALSE)</f>
        <v>50</v>
      </c>
      <c r="H311">
        <f>VLOOKUP(A311,list!$E:$H,4,FALSE)</f>
        <v>2</v>
      </c>
    </row>
    <row r="312" spans="1:8" hidden="1" x14ac:dyDescent="0.3">
      <c r="A312" t="s">
        <v>21</v>
      </c>
      <c r="B312" t="s">
        <v>59</v>
      </c>
      <c r="C312" t="s">
        <v>65</v>
      </c>
      <c r="D312" t="str">
        <f>VLOOKUP(A312,list!$E:$H,3,FALSE)</f>
        <v>BSAIS</v>
      </c>
      <c r="E312" t="str">
        <f>VLOOKUP(A312,list!$E:$H,2,FALSE)</f>
        <v>Programming</v>
      </c>
      <c r="F312" t="str" cm="1">
        <f t="array" ref="F312">INDEX(Rooms!A:A,MATCH(1,(Rooms!B:B=Instructors!B312)*(Rooms!C:C=Instructors!C312),0))</f>
        <v>CBS BLDG 1 101</v>
      </c>
      <c r="G312" s="5">
        <f>VLOOKUP(F312,Rooms!$A:$D,4,FALSE)</f>
        <v>50</v>
      </c>
      <c r="H312">
        <f>VLOOKUP(A312,list!$E:$H,4,FALSE)</f>
        <v>4</v>
      </c>
    </row>
    <row r="313" spans="1:8" hidden="1" x14ac:dyDescent="0.3">
      <c r="A313" t="s">
        <v>21</v>
      </c>
      <c r="B313" t="s">
        <v>59</v>
      </c>
      <c r="C313" t="s">
        <v>63</v>
      </c>
      <c r="D313" t="str">
        <f>VLOOKUP(A313,list!$E:$H,3,FALSE)</f>
        <v>BSAIS</v>
      </c>
      <c r="E313" t="str">
        <f>VLOOKUP(A313,list!$E:$H,2,FALSE)</f>
        <v>Programming</v>
      </c>
      <c r="F313" t="str" cm="1">
        <f t="array" ref="F313">INDEX(Rooms!A:A,MATCH(1,(Rooms!B:B=Instructors!B313)*(Rooms!C:C=Instructors!C313),0))</f>
        <v>CBS BLDG 1 101</v>
      </c>
      <c r="G313" s="5">
        <f>VLOOKUP(F313,Rooms!$A:$D,4,FALSE)</f>
        <v>50</v>
      </c>
      <c r="H313">
        <f>VLOOKUP(A313,list!$E:$H,4,FALSE)</f>
        <v>4</v>
      </c>
    </row>
    <row r="314" spans="1:8" hidden="1" x14ac:dyDescent="0.3">
      <c r="A314" t="s">
        <v>21</v>
      </c>
      <c r="B314" t="s">
        <v>59</v>
      </c>
      <c r="C314" t="s">
        <v>64</v>
      </c>
      <c r="D314" t="str">
        <f>VLOOKUP(A314,list!$E:$H,3,FALSE)</f>
        <v>BSAIS</v>
      </c>
      <c r="E314" t="str">
        <f>VLOOKUP(A314,list!$E:$H,2,FALSE)</f>
        <v>Programming</v>
      </c>
      <c r="F314" t="str" cm="1">
        <f t="array" ref="F314">INDEX(Rooms!A:A,MATCH(1,(Rooms!B:B=Instructors!B314)*(Rooms!C:C=Instructors!C314),0))</f>
        <v>CBS BLDG 1 103</v>
      </c>
      <c r="G314" s="5">
        <f>VLOOKUP(F314,Rooms!$A:$D,4,FALSE)</f>
        <v>40</v>
      </c>
      <c r="H314">
        <f>VLOOKUP(A314,list!$E:$H,4,FALSE)</f>
        <v>4</v>
      </c>
    </row>
    <row r="315" spans="1:8" hidden="1" x14ac:dyDescent="0.3">
      <c r="A315" t="s">
        <v>21</v>
      </c>
      <c r="B315" t="s">
        <v>60</v>
      </c>
      <c r="C315" t="s">
        <v>65</v>
      </c>
      <c r="D315" t="str">
        <f>VLOOKUP(A315,list!$E:$H,3,FALSE)</f>
        <v>BSAIS</v>
      </c>
      <c r="E315" t="str">
        <f>VLOOKUP(A315,list!$E:$H,2,FALSE)</f>
        <v>Programming</v>
      </c>
      <c r="F315" t="str" cm="1">
        <f t="array" ref="F315">INDEX(Rooms!A:A,MATCH(1,(Rooms!B:B=Instructors!B315)*(Rooms!C:C=Instructors!C315),0))</f>
        <v>CBS BLDG 1 101</v>
      </c>
      <c r="G315" s="5">
        <f>VLOOKUP(F315,Rooms!$A:$D,4,FALSE)</f>
        <v>50</v>
      </c>
      <c r="H315">
        <f>VLOOKUP(A315,list!$E:$H,4,FALSE)</f>
        <v>4</v>
      </c>
    </row>
    <row r="316" spans="1:8" hidden="1" x14ac:dyDescent="0.3">
      <c r="A316" t="s">
        <v>21</v>
      </c>
      <c r="B316" t="s">
        <v>60</v>
      </c>
      <c r="C316" t="s">
        <v>63</v>
      </c>
      <c r="D316" t="str">
        <f>VLOOKUP(A316,list!$E:$H,3,FALSE)</f>
        <v>BSAIS</v>
      </c>
      <c r="E316" t="str">
        <f>VLOOKUP(A316,list!$E:$H,2,FALSE)</f>
        <v>Programming</v>
      </c>
      <c r="F316" t="str" cm="1">
        <f t="array" ref="F316">INDEX(Rooms!A:A,MATCH(1,(Rooms!B:B=Instructors!B316)*(Rooms!C:C=Instructors!C316),0))</f>
        <v>CBS BLDG 1 101</v>
      </c>
      <c r="G316" s="5">
        <f>VLOOKUP(F316,Rooms!$A:$D,4,FALSE)</f>
        <v>50</v>
      </c>
      <c r="H316">
        <f>VLOOKUP(A316,list!$E:$H,4,FALSE)</f>
        <v>4</v>
      </c>
    </row>
    <row r="317" spans="1:8" hidden="1" x14ac:dyDescent="0.3">
      <c r="A317" t="s">
        <v>21</v>
      </c>
      <c r="B317" t="s">
        <v>60</v>
      </c>
      <c r="C317" t="s">
        <v>64</v>
      </c>
      <c r="D317" t="str">
        <f>VLOOKUP(A317,list!$E:$H,3,FALSE)</f>
        <v>BSAIS</v>
      </c>
      <c r="E317" t="str">
        <f>VLOOKUP(A317,list!$E:$H,2,FALSE)</f>
        <v>Programming</v>
      </c>
      <c r="F317" t="str" cm="1">
        <f t="array" ref="F317">INDEX(Rooms!A:A,MATCH(1,(Rooms!B:B=Instructors!B317)*(Rooms!C:C=Instructors!C317),0))</f>
        <v>CBS BLDG 1 103</v>
      </c>
      <c r="G317" s="5">
        <f>VLOOKUP(F317,Rooms!$A:$D,4,FALSE)</f>
        <v>40</v>
      </c>
      <c r="H317">
        <f>VLOOKUP(A317,list!$E:$H,4,FALSE)</f>
        <v>4</v>
      </c>
    </row>
    <row r="318" spans="1:8" hidden="1" x14ac:dyDescent="0.3">
      <c r="A318" t="s">
        <v>21</v>
      </c>
      <c r="B318" t="s">
        <v>54</v>
      </c>
      <c r="C318" t="s">
        <v>65</v>
      </c>
      <c r="D318" t="str">
        <f>VLOOKUP(A318,list!$E:$H,3,FALSE)</f>
        <v>BSAIS</v>
      </c>
      <c r="E318" t="str">
        <f>VLOOKUP(A318,list!$E:$H,2,FALSE)</f>
        <v>Programming</v>
      </c>
      <c r="F318" t="str" cm="1">
        <f t="array" ref="F318">INDEX(Rooms!A:A,MATCH(1,(Rooms!B:B=Instructors!B318)*(Rooms!C:C=Instructors!C318),0))</f>
        <v>CBS BLDG 1 103</v>
      </c>
      <c r="G318" s="5">
        <f>VLOOKUP(F318,Rooms!$A:$D,4,FALSE)</f>
        <v>40</v>
      </c>
      <c r="H318">
        <f>VLOOKUP(A318,list!$E:$H,4,FALSE)</f>
        <v>4</v>
      </c>
    </row>
    <row r="319" spans="1:8" hidden="1" x14ac:dyDescent="0.3">
      <c r="A319" t="s">
        <v>21</v>
      </c>
      <c r="B319" t="s">
        <v>54</v>
      </c>
      <c r="C319" t="s">
        <v>63</v>
      </c>
      <c r="D319" t="str">
        <f>VLOOKUP(A319,list!$E:$H,3,FALSE)</f>
        <v>BSAIS</v>
      </c>
      <c r="E319" t="str">
        <f>VLOOKUP(A319,list!$E:$H,2,FALSE)</f>
        <v>Programming</v>
      </c>
      <c r="F319" t="str" cm="1">
        <f t="array" ref="F319">INDEX(Rooms!A:A,MATCH(1,(Rooms!B:B=Instructors!B319)*(Rooms!C:C=Instructors!C319),0))</f>
        <v>CBS BLDG 1 103</v>
      </c>
      <c r="G319" s="5">
        <f>VLOOKUP(F319,Rooms!$A:$D,4,FALSE)</f>
        <v>40</v>
      </c>
      <c r="H319">
        <f>VLOOKUP(A319,list!$E:$H,4,FALSE)</f>
        <v>4</v>
      </c>
    </row>
    <row r="320" spans="1:8" hidden="1" x14ac:dyDescent="0.3">
      <c r="A320" t="s">
        <v>21</v>
      </c>
      <c r="B320" t="s">
        <v>54</v>
      </c>
      <c r="C320" t="s">
        <v>64</v>
      </c>
      <c r="D320" t="str">
        <f>VLOOKUP(A320,list!$E:$H,3,FALSE)</f>
        <v>BSAIS</v>
      </c>
      <c r="E320" t="str">
        <f>VLOOKUP(A320,list!$E:$H,2,FALSE)</f>
        <v>Programming</v>
      </c>
      <c r="F320" t="str" cm="1">
        <f t="array" ref="F320">INDEX(Rooms!A:A,MATCH(1,(Rooms!B:B=Instructors!B320)*(Rooms!C:C=Instructors!C320),0))</f>
        <v>CBS BLDG 1 103</v>
      </c>
      <c r="G320" s="5">
        <f>VLOOKUP(F320,Rooms!$A:$D,4,FALSE)</f>
        <v>40</v>
      </c>
      <c r="H320">
        <f>VLOOKUP(A320,list!$E:$H,4,FALSE)</f>
        <v>4</v>
      </c>
    </row>
    <row r="321" spans="1:8" hidden="1" x14ac:dyDescent="0.3">
      <c r="A321" t="s">
        <v>21</v>
      </c>
      <c r="B321" t="s">
        <v>55</v>
      </c>
      <c r="C321" t="s">
        <v>65</v>
      </c>
      <c r="D321" t="str">
        <f>VLOOKUP(A321,list!$E:$H,3,FALSE)</f>
        <v>BSAIS</v>
      </c>
      <c r="E321" t="str">
        <f>VLOOKUP(A321,list!$E:$H,2,FALSE)</f>
        <v>Programming</v>
      </c>
      <c r="F321" t="str" cm="1">
        <f t="array" ref="F321">INDEX(Rooms!A:A,MATCH(1,(Rooms!B:B=Instructors!B321)*(Rooms!C:C=Instructors!C321),0))</f>
        <v>CBS BLDG 1 103</v>
      </c>
      <c r="G321" s="5">
        <f>VLOOKUP(F321,Rooms!$A:$D,4,FALSE)</f>
        <v>40</v>
      </c>
      <c r="H321">
        <f>VLOOKUP(A321,list!$E:$H,4,FALSE)</f>
        <v>4</v>
      </c>
    </row>
    <row r="322" spans="1:8" hidden="1" x14ac:dyDescent="0.3">
      <c r="A322" t="s">
        <v>21</v>
      </c>
      <c r="B322" t="s">
        <v>55</v>
      </c>
      <c r="C322" t="s">
        <v>63</v>
      </c>
      <c r="D322" t="str">
        <f>VLOOKUP(A322,list!$E:$H,3,FALSE)</f>
        <v>BSAIS</v>
      </c>
      <c r="E322" t="str">
        <f>VLOOKUP(A322,list!$E:$H,2,FALSE)</f>
        <v>Programming</v>
      </c>
      <c r="F322" t="str" cm="1">
        <f t="array" ref="F322">INDEX(Rooms!A:A,MATCH(1,(Rooms!B:B=Instructors!B322)*(Rooms!C:C=Instructors!C322),0))</f>
        <v>CBS BLDG 1 102</v>
      </c>
      <c r="G322" s="5">
        <f>VLOOKUP(F322,Rooms!$A:$D,4,FALSE)</f>
        <v>40</v>
      </c>
      <c r="H322">
        <f>VLOOKUP(A322,list!$E:$H,4,FALSE)</f>
        <v>4</v>
      </c>
    </row>
    <row r="323" spans="1:8" hidden="1" x14ac:dyDescent="0.3">
      <c r="A323" t="s">
        <v>21</v>
      </c>
      <c r="B323" t="s">
        <v>55</v>
      </c>
      <c r="C323" t="s">
        <v>64</v>
      </c>
      <c r="D323" t="str">
        <f>VLOOKUP(A323,list!$E:$H,3,FALSE)</f>
        <v>BSAIS</v>
      </c>
      <c r="E323" t="str">
        <f>VLOOKUP(A323,list!$E:$H,2,FALSE)</f>
        <v>Programming</v>
      </c>
      <c r="F323" t="str" cm="1">
        <f t="array" ref="F323">INDEX(Rooms!A:A,MATCH(1,(Rooms!B:B=Instructors!B323)*(Rooms!C:C=Instructors!C323),0))</f>
        <v>CBS BLDG 1 103</v>
      </c>
      <c r="G323" s="5">
        <f>VLOOKUP(F323,Rooms!$A:$D,4,FALSE)</f>
        <v>40</v>
      </c>
      <c r="H323">
        <f>VLOOKUP(A323,list!$E:$H,4,FALSE)</f>
        <v>4</v>
      </c>
    </row>
    <row r="324" spans="1:8" hidden="1" x14ac:dyDescent="0.3">
      <c r="A324" t="s">
        <v>21</v>
      </c>
      <c r="B324" t="s">
        <v>56</v>
      </c>
      <c r="C324" t="s">
        <v>65</v>
      </c>
      <c r="D324" t="str">
        <f>VLOOKUP(A324,list!$E:$H,3,FALSE)</f>
        <v>BSAIS</v>
      </c>
      <c r="E324" t="str">
        <f>VLOOKUP(A324,list!$E:$H,2,FALSE)</f>
        <v>Programming</v>
      </c>
      <c r="F324" t="str" cm="1">
        <f t="array" ref="F324">INDEX(Rooms!A:A,MATCH(1,(Rooms!B:B=Instructors!B324)*(Rooms!C:C=Instructors!C324),0))</f>
        <v>CBS BLDG 1 101</v>
      </c>
      <c r="G324" s="5">
        <f>VLOOKUP(F324,Rooms!$A:$D,4,FALSE)</f>
        <v>50</v>
      </c>
      <c r="H324">
        <f>VLOOKUP(A324,list!$E:$H,4,FALSE)</f>
        <v>4</v>
      </c>
    </row>
    <row r="325" spans="1:8" hidden="1" x14ac:dyDescent="0.3">
      <c r="A325" t="s">
        <v>21</v>
      </c>
      <c r="B325" t="s">
        <v>56</v>
      </c>
      <c r="C325" t="s">
        <v>63</v>
      </c>
      <c r="D325" t="str">
        <f>VLOOKUP(A325,list!$E:$H,3,FALSE)</f>
        <v>BSAIS</v>
      </c>
      <c r="E325" t="str">
        <f>VLOOKUP(A325,list!$E:$H,2,FALSE)</f>
        <v>Programming</v>
      </c>
      <c r="F325" t="str" cm="1">
        <f t="array" ref="F325">INDEX(Rooms!A:A,MATCH(1,(Rooms!B:B=Instructors!B325)*(Rooms!C:C=Instructors!C325),0))</f>
        <v>CBS BLDG 1 101</v>
      </c>
      <c r="G325" s="5">
        <f>VLOOKUP(F325,Rooms!$A:$D,4,FALSE)</f>
        <v>50</v>
      </c>
      <c r="H325">
        <f>VLOOKUP(A325,list!$E:$H,4,FALSE)</f>
        <v>4</v>
      </c>
    </row>
    <row r="326" spans="1:8" hidden="1" x14ac:dyDescent="0.3">
      <c r="A326" t="s">
        <v>21</v>
      </c>
      <c r="B326" t="s">
        <v>56</v>
      </c>
      <c r="C326" t="s">
        <v>64</v>
      </c>
      <c r="D326" t="str">
        <f>VLOOKUP(A326,list!$E:$H,3,FALSE)</f>
        <v>BSAIS</v>
      </c>
      <c r="E326" t="str">
        <f>VLOOKUP(A326,list!$E:$H,2,FALSE)</f>
        <v>Programming</v>
      </c>
      <c r="F326" t="str" cm="1">
        <f t="array" ref="F326">INDEX(Rooms!A:A,MATCH(1,(Rooms!B:B=Instructors!B326)*(Rooms!C:C=Instructors!C326),0))</f>
        <v>CBS BLDG 1 104</v>
      </c>
      <c r="G326" s="5">
        <f>VLOOKUP(F326,Rooms!$A:$D,4,FALSE)</f>
        <v>50</v>
      </c>
      <c r="H326">
        <f>VLOOKUP(A326,list!$E:$H,4,FALSE)</f>
        <v>4</v>
      </c>
    </row>
    <row r="327" spans="1:8" hidden="1" x14ac:dyDescent="0.3">
      <c r="A327" t="s">
        <v>22</v>
      </c>
      <c r="B327" t="s">
        <v>59</v>
      </c>
      <c r="C327" t="s">
        <v>67</v>
      </c>
      <c r="D327" t="str">
        <f>VLOOKUP(A327,list!$E:$H,3,FALSE)</f>
        <v>BSE</v>
      </c>
      <c r="E327" t="str">
        <f>VLOOKUP(A327,list!$E:$H,2,FALSE)</f>
        <v>Accounting</v>
      </c>
      <c r="F327" t="str" cm="1">
        <f t="array" ref="F327">INDEX(Rooms!A:A,MATCH(1,(Rooms!B:B=Instructors!B327)*(Rooms!C:C=Instructors!C327),0))</f>
        <v>CBS BLDG 1 101</v>
      </c>
      <c r="G327" s="5">
        <f>VLOOKUP(F327,Rooms!$A:$D,4,FALSE)</f>
        <v>50</v>
      </c>
      <c r="H327">
        <f>VLOOKUP(A327,list!$E:$H,4,FALSE)</f>
        <v>4</v>
      </c>
    </row>
    <row r="328" spans="1:8" hidden="1" x14ac:dyDescent="0.3">
      <c r="A328" t="s">
        <v>22</v>
      </c>
      <c r="B328" t="s">
        <v>59</v>
      </c>
      <c r="C328" t="s">
        <v>70</v>
      </c>
      <c r="D328" t="str">
        <f>VLOOKUP(A328,list!$E:$H,3,FALSE)</f>
        <v>BSE</v>
      </c>
      <c r="E328" t="str">
        <f>VLOOKUP(A328,list!$E:$H,2,FALSE)</f>
        <v>Accounting</v>
      </c>
      <c r="F328" t="str" cm="1">
        <f t="array" ref="F328">INDEX(Rooms!A:A,MATCH(1,(Rooms!B:B=Instructors!B328)*(Rooms!C:C=Instructors!C328),0))</f>
        <v>CBS BLDG 1 101</v>
      </c>
      <c r="G328" s="5">
        <f>VLOOKUP(F328,Rooms!$A:$D,4,FALSE)</f>
        <v>50</v>
      </c>
      <c r="H328">
        <f>VLOOKUP(A328,list!$E:$H,4,FALSE)</f>
        <v>4</v>
      </c>
    </row>
    <row r="329" spans="1:8" hidden="1" x14ac:dyDescent="0.3">
      <c r="A329" t="s">
        <v>22</v>
      </c>
      <c r="B329" t="s">
        <v>59</v>
      </c>
      <c r="C329" t="s">
        <v>68</v>
      </c>
      <c r="D329" t="str">
        <f>VLOOKUP(A329,list!$E:$H,3,FALSE)</f>
        <v>BSE</v>
      </c>
      <c r="E329" t="str">
        <f>VLOOKUP(A329,list!$E:$H,2,FALSE)</f>
        <v>Accounting</v>
      </c>
      <c r="F329" t="str" cm="1">
        <f t="array" ref="F329">INDEX(Rooms!A:A,MATCH(1,(Rooms!B:B=Instructors!B329)*(Rooms!C:C=Instructors!C329),0))</f>
        <v>CBS BLDG 1 101</v>
      </c>
      <c r="G329" s="5">
        <f>VLOOKUP(F329,Rooms!$A:$D,4,FALSE)</f>
        <v>50</v>
      </c>
      <c r="H329">
        <f>VLOOKUP(A329,list!$E:$H,4,FALSE)</f>
        <v>4</v>
      </c>
    </row>
    <row r="330" spans="1:8" hidden="1" x14ac:dyDescent="0.3">
      <c r="A330" t="s">
        <v>22</v>
      </c>
      <c r="B330" t="s">
        <v>60</v>
      </c>
      <c r="C330" t="s">
        <v>67</v>
      </c>
      <c r="D330" t="str">
        <f>VLOOKUP(A330,list!$E:$H,3,FALSE)</f>
        <v>BSE</v>
      </c>
      <c r="E330" t="str">
        <f>VLOOKUP(A330,list!$E:$H,2,FALSE)</f>
        <v>Accounting</v>
      </c>
      <c r="F330" t="str" cm="1">
        <f t="array" ref="F330">INDEX(Rooms!A:A,MATCH(1,(Rooms!B:B=Instructors!B330)*(Rooms!C:C=Instructors!C330),0))</f>
        <v>CBS BLDG 1 101</v>
      </c>
      <c r="G330" s="5">
        <f>VLOOKUP(F330,Rooms!$A:$D,4,FALSE)</f>
        <v>50</v>
      </c>
      <c r="H330">
        <f>VLOOKUP(A330,list!$E:$H,4,FALSE)</f>
        <v>4</v>
      </c>
    </row>
    <row r="331" spans="1:8" hidden="1" x14ac:dyDescent="0.3">
      <c r="A331" t="s">
        <v>22</v>
      </c>
      <c r="B331" t="s">
        <v>60</v>
      </c>
      <c r="C331" t="s">
        <v>70</v>
      </c>
      <c r="D331" t="str">
        <f>VLOOKUP(A331,list!$E:$H,3,FALSE)</f>
        <v>BSE</v>
      </c>
      <c r="E331" t="str">
        <f>VLOOKUP(A331,list!$E:$H,2,FALSE)</f>
        <v>Accounting</v>
      </c>
      <c r="F331" t="str" cm="1">
        <f t="array" ref="F331">INDEX(Rooms!A:A,MATCH(1,(Rooms!B:B=Instructors!B331)*(Rooms!C:C=Instructors!C331),0))</f>
        <v>CBS BLDG 1 101</v>
      </c>
      <c r="G331" s="5">
        <f>VLOOKUP(F331,Rooms!$A:$D,4,FALSE)</f>
        <v>50</v>
      </c>
      <c r="H331">
        <f>VLOOKUP(A331,list!$E:$H,4,FALSE)</f>
        <v>4</v>
      </c>
    </row>
    <row r="332" spans="1:8" hidden="1" x14ac:dyDescent="0.3">
      <c r="A332" t="s">
        <v>22</v>
      </c>
      <c r="B332" t="s">
        <v>60</v>
      </c>
      <c r="C332" t="s">
        <v>68</v>
      </c>
      <c r="D332" t="str">
        <f>VLOOKUP(A332,list!$E:$H,3,FALSE)</f>
        <v>BSE</v>
      </c>
      <c r="E332" t="str">
        <f>VLOOKUP(A332,list!$E:$H,2,FALSE)</f>
        <v>Accounting</v>
      </c>
      <c r="F332" t="str" cm="1">
        <f t="array" ref="F332">INDEX(Rooms!A:A,MATCH(1,(Rooms!B:B=Instructors!B332)*(Rooms!C:C=Instructors!C332),0))</f>
        <v>CBS BLDG 1 101</v>
      </c>
      <c r="G332" s="5">
        <f>VLOOKUP(F332,Rooms!$A:$D,4,FALSE)</f>
        <v>50</v>
      </c>
      <c r="H332">
        <f>VLOOKUP(A332,list!$E:$H,4,FALSE)</f>
        <v>4</v>
      </c>
    </row>
    <row r="333" spans="1:8" hidden="1" x14ac:dyDescent="0.3">
      <c r="A333" t="s">
        <v>22</v>
      </c>
      <c r="B333" t="s">
        <v>55</v>
      </c>
      <c r="C333" t="s">
        <v>67</v>
      </c>
      <c r="D333" t="str">
        <f>VLOOKUP(A333,list!$E:$H,3,FALSE)</f>
        <v>BSE</v>
      </c>
      <c r="E333" t="str">
        <f>VLOOKUP(A333,list!$E:$H,2,FALSE)</f>
        <v>Accounting</v>
      </c>
      <c r="F333" t="str" cm="1">
        <f t="array" ref="F333">INDEX(Rooms!A:A,MATCH(1,(Rooms!B:B=Instructors!B333)*(Rooms!C:C=Instructors!C333),0))</f>
        <v>CBS BLDG 1 102</v>
      </c>
      <c r="G333" s="5">
        <f>VLOOKUP(F333,Rooms!$A:$D,4,FALSE)</f>
        <v>40</v>
      </c>
      <c r="H333">
        <f>VLOOKUP(A333,list!$E:$H,4,FALSE)</f>
        <v>4</v>
      </c>
    </row>
    <row r="334" spans="1:8" hidden="1" x14ac:dyDescent="0.3">
      <c r="A334" t="s">
        <v>22</v>
      </c>
      <c r="B334" t="s">
        <v>55</v>
      </c>
      <c r="C334" t="s">
        <v>70</v>
      </c>
      <c r="D334" t="str">
        <f>VLOOKUP(A334,list!$E:$H,3,FALSE)</f>
        <v>BSE</v>
      </c>
      <c r="E334" t="str">
        <f>VLOOKUP(A334,list!$E:$H,2,FALSE)</f>
        <v>Accounting</v>
      </c>
      <c r="F334" t="str" cm="1">
        <f t="array" ref="F334">INDEX(Rooms!A:A,MATCH(1,(Rooms!B:B=Instructors!B334)*(Rooms!C:C=Instructors!C334),0))</f>
        <v>CBS BLDG 1 103</v>
      </c>
      <c r="G334" s="5">
        <f>VLOOKUP(F334,Rooms!$A:$D,4,FALSE)</f>
        <v>40</v>
      </c>
      <c r="H334">
        <f>VLOOKUP(A334,list!$E:$H,4,FALSE)</f>
        <v>4</v>
      </c>
    </row>
    <row r="335" spans="1:8" hidden="1" x14ac:dyDescent="0.3">
      <c r="A335" t="s">
        <v>22</v>
      </c>
      <c r="B335" t="s">
        <v>55</v>
      </c>
      <c r="C335" t="s">
        <v>68</v>
      </c>
      <c r="D335" t="str">
        <f>VLOOKUP(A335,list!$E:$H,3,FALSE)</f>
        <v>BSE</v>
      </c>
      <c r="E335" t="str">
        <f>VLOOKUP(A335,list!$E:$H,2,FALSE)</f>
        <v>Accounting</v>
      </c>
      <c r="F335" t="str" cm="1">
        <f t="array" ref="F335">INDEX(Rooms!A:A,MATCH(1,(Rooms!B:B=Instructors!B335)*(Rooms!C:C=Instructors!C335),0))</f>
        <v>CBS BLDG 1 102</v>
      </c>
      <c r="G335" s="5">
        <f>VLOOKUP(F335,Rooms!$A:$D,4,FALSE)</f>
        <v>40</v>
      </c>
      <c r="H335">
        <f>VLOOKUP(A335,list!$E:$H,4,FALSE)</f>
        <v>4</v>
      </c>
    </row>
    <row r="336" spans="1:8" hidden="1" x14ac:dyDescent="0.3">
      <c r="A336" t="s">
        <v>22</v>
      </c>
      <c r="B336" t="s">
        <v>56</v>
      </c>
      <c r="C336" t="s">
        <v>67</v>
      </c>
      <c r="D336" t="str">
        <f>VLOOKUP(A336,list!$E:$H,3,FALSE)</f>
        <v>BSE</v>
      </c>
      <c r="E336" t="str">
        <f>VLOOKUP(A336,list!$E:$H,2,FALSE)</f>
        <v>Accounting</v>
      </c>
      <c r="F336" t="str" cm="1">
        <f t="array" ref="F336">INDEX(Rooms!A:A,MATCH(1,(Rooms!B:B=Instructors!B336)*(Rooms!C:C=Instructors!C336),0))</f>
        <v>CBS BLDG 1 101</v>
      </c>
      <c r="G336" s="5">
        <f>VLOOKUP(F336,Rooms!$A:$D,4,FALSE)</f>
        <v>50</v>
      </c>
      <c r="H336">
        <f>VLOOKUP(A336,list!$E:$H,4,FALSE)</f>
        <v>4</v>
      </c>
    </row>
    <row r="337" spans="1:8" hidden="1" x14ac:dyDescent="0.3">
      <c r="A337" t="s">
        <v>22</v>
      </c>
      <c r="B337" t="s">
        <v>56</v>
      </c>
      <c r="C337" t="s">
        <v>70</v>
      </c>
      <c r="D337" t="str">
        <f>VLOOKUP(A337,list!$E:$H,3,FALSE)</f>
        <v>BSE</v>
      </c>
      <c r="E337" t="str">
        <f>VLOOKUP(A337,list!$E:$H,2,FALSE)</f>
        <v>Accounting</v>
      </c>
      <c r="F337" t="str" cm="1">
        <f t="array" ref="F337">INDEX(Rooms!A:A,MATCH(1,(Rooms!B:B=Instructors!B337)*(Rooms!C:C=Instructors!C337),0))</f>
        <v>CBS BLDG 1 101</v>
      </c>
      <c r="G337" s="5">
        <f>VLOOKUP(F337,Rooms!$A:$D,4,FALSE)</f>
        <v>50</v>
      </c>
      <c r="H337">
        <f>VLOOKUP(A337,list!$E:$H,4,FALSE)</f>
        <v>4</v>
      </c>
    </row>
    <row r="338" spans="1:8" hidden="1" x14ac:dyDescent="0.3">
      <c r="A338" t="s">
        <v>22</v>
      </c>
      <c r="B338" t="s">
        <v>56</v>
      </c>
      <c r="C338" t="s">
        <v>68</v>
      </c>
      <c r="D338" t="str">
        <f>VLOOKUP(A338,list!$E:$H,3,FALSE)</f>
        <v>BSE</v>
      </c>
      <c r="E338" t="str">
        <f>VLOOKUP(A338,list!$E:$H,2,FALSE)</f>
        <v>Accounting</v>
      </c>
      <c r="F338" t="str" cm="1">
        <f t="array" ref="F338">INDEX(Rooms!A:A,MATCH(1,(Rooms!B:B=Instructors!B338)*(Rooms!C:C=Instructors!C338),0))</f>
        <v>CBS BLDG 1 101</v>
      </c>
      <c r="G338" s="5">
        <f>VLOOKUP(F338,Rooms!$A:$D,4,FALSE)</f>
        <v>50</v>
      </c>
      <c r="H338">
        <f>VLOOKUP(A338,list!$E:$H,4,FALSE)</f>
        <v>4</v>
      </c>
    </row>
    <row r="339" spans="1:8" hidden="1" x14ac:dyDescent="0.3">
      <c r="A339" t="s">
        <v>22</v>
      </c>
      <c r="B339" t="s">
        <v>58</v>
      </c>
      <c r="C339" t="s">
        <v>67</v>
      </c>
      <c r="D339" t="str">
        <f>VLOOKUP(A339,list!$E:$H,3,FALSE)</f>
        <v>BSE</v>
      </c>
      <c r="E339" t="str">
        <f>VLOOKUP(A339,list!$E:$H,2,FALSE)</f>
        <v>Accounting</v>
      </c>
      <c r="F339" t="str" cm="1">
        <f t="array" ref="F339">INDEX(Rooms!A:A,MATCH(1,(Rooms!B:B=Instructors!B339)*(Rooms!C:C=Instructors!C339),0))</f>
        <v>CBS BLDG 1 101</v>
      </c>
      <c r="G339" s="5">
        <f>VLOOKUP(F339,Rooms!$A:$D,4,FALSE)</f>
        <v>50</v>
      </c>
      <c r="H339">
        <f>VLOOKUP(A339,list!$E:$H,4,FALSE)</f>
        <v>4</v>
      </c>
    </row>
    <row r="340" spans="1:8" hidden="1" x14ac:dyDescent="0.3">
      <c r="A340" t="s">
        <v>22</v>
      </c>
      <c r="B340" t="s">
        <v>58</v>
      </c>
      <c r="C340" t="s">
        <v>70</v>
      </c>
      <c r="D340" t="str">
        <f>VLOOKUP(A340,list!$E:$H,3,FALSE)</f>
        <v>BSE</v>
      </c>
      <c r="E340" t="str">
        <f>VLOOKUP(A340,list!$E:$H,2,FALSE)</f>
        <v>Accounting</v>
      </c>
      <c r="F340" t="str" cm="1">
        <f t="array" ref="F340">INDEX(Rooms!A:A,MATCH(1,(Rooms!B:B=Instructors!B340)*(Rooms!C:C=Instructors!C340),0))</f>
        <v>CBS BLDG 1 101</v>
      </c>
      <c r="G340" s="5">
        <f>VLOOKUP(F340,Rooms!$A:$D,4,FALSE)</f>
        <v>50</v>
      </c>
      <c r="H340">
        <f>VLOOKUP(A340,list!$E:$H,4,FALSE)</f>
        <v>4</v>
      </c>
    </row>
    <row r="341" spans="1:8" hidden="1" x14ac:dyDescent="0.3">
      <c r="A341" t="s">
        <v>22</v>
      </c>
      <c r="B341" t="s">
        <v>58</v>
      </c>
      <c r="C341" t="s">
        <v>68</v>
      </c>
      <c r="D341" t="str">
        <f>VLOOKUP(A341,list!$E:$H,3,FALSE)</f>
        <v>BSE</v>
      </c>
      <c r="E341" t="str">
        <f>VLOOKUP(A341,list!$E:$H,2,FALSE)</f>
        <v>Accounting</v>
      </c>
      <c r="F341" t="str" cm="1">
        <f t="array" ref="F341">INDEX(Rooms!A:A,MATCH(1,(Rooms!B:B=Instructors!B341)*(Rooms!C:C=Instructors!C341),0))</f>
        <v>CBS BLDG 1 101</v>
      </c>
      <c r="G341" s="5">
        <f>VLOOKUP(F341,Rooms!$A:$D,4,FALSE)</f>
        <v>50</v>
      </c>
      <c r="H341">
        <f>VLOOKUP(A341,list!$E:$H,4,FALSE)</f>
        <v>4</v>
      </c>
    </row>
    <row r="342" spans="1:8" hidden="1" x14ac:dyDescent="0.3">
      <c r="A342" t="s">
        <v>22</v>
      </c>
      <c r="B342" t="s">
        <v>54</v>
      </c>
      <c r="C342" t="s">
        <v>67</v>
      </c>
      <c r="D342" t="str">
        <f>VLOOKUP(A342,list!$E:$H,3,FALSE)</f>
        <v>BSE</v>
      </c>
      <c r="E342" t="str">
        <f>VLOOKUP(A342,list!$E:$H,2,FALSE)</f>
        <v>Accounting</v>
      </c>
      <c r="F342" t="str" cm="1">
        <f t="array" ref="F342">INDEX(Rooms!A:A,MATCH(1,(Rooms!B:B=Instructors!B342)*(Rooms!C:C=Instructors!C342),0))</f>
        <v>CBS BLDG 1 105</v>
      </c>
      <c r="G342" s="5">
        <f>VLOOKUP(F342,Rooms!$A:$D,4,FALSE)</f>
        <v>40</v>
      </c>
      <c r="H342">
        <f>VLOOKUP(A342,list!$E:$H,4,FALSE)</f>
        <v>4</v>
      </c>
    </row>
    <row r="343" spans="1:8" hidden="1" x14ac:dyDescent="0.3">
      <c r="A343" t="s">
        <v>22</v>
      </c>
      <c r="B343" t="s">
        <v>54</v>
      </c>
      <c r="C343" t="s">
        <v>70</v>
      </c>
      <c r="D343" t="str">
        <f>VLOOKUP(A343,list!$E:$H,3,FALSE)</f>
        <v>BSE</v>
      </c>
      <c r="E343" t="str">
        <f>VLOOKUP(A343,list!$E:$H,2,FALSE)</f>
        <v>Accounting</v>
      </c>
      <c r="F343" t="str" cm="1">
        <f t="array" ref="F343">INDEX(Rooms!A:A,MATCH(1,(Rooms!B:B=Instructors!B343)*(Rooms!C:C=Instructors!C343),0))</f>
        <v>CBS BLDG 1 103</v>
      </c>
      <c r="G343" s="5">
        <f>VLOOKUP(F343,Rooms!$A:$D,4,FALSE)</f>
        <v>40</v>
      </c>
      <c r="H343">
        <f>VLOOKUP(A343,list!$E:$H,4,FALSE)</f>
        <v>4</v>
      </c>
    </row>
    <row r="344" spans="1:8" hidden="1" x14ac:dyDescent="0.3">
      <c r="A344" t="s">
        <v>22</v>
      </c>
      <c r="B344" t="s">
        <v>54</v>
      </c>
      <c r="C344" t="s">
        <v>68</v>
      </c>
      <c r="D344" t="str">
        <f>VLOOKUP(A344,list!$E:$H,3,FALSE)</f>
        <v>BSE</v>
      </c>
      <c r="E344" t="str">
        <f>VLOOKUP(A344,list!$E:$H,2,FALSE)</f>
        <v>Accounting</v>
      </c>
      <c r="F344" t="str" cm="1">
        <f t="array" ref="F344">INDEX(Rooms!A:A,MATCH(1,(Rooms!B:B=Instructors!B344)*(Rooms!C:C=Instructors!C344),0))</f>
        <v>CBS BLDG 1 104</v>
      </c>
      <c r="G344" s="5">
        <f>VLOOKUP(F344,Rooms!$A:$D,4,FALSE)</f>
        <v>50</v>
      </c>
      <c r="H344">
        <f>VLOOKUP(A344,list!$E:$H,4,FALSE)</f>
        <v>4</v>
      </c>
    </row>
    <row r="345" spans="1:8" hidden="1" x14ac:dyDescent="0.3">
      <c r="A345" t="s">
        <v>23</v>
      </c>
      <c r="B345" t="s">
        <v>54</v>
      </c>
      <c r="C345" t="s">
        <v>69</v>
      </c>
      <c r="D345" t="str">
        <f>VLOOKUP(A345,list!$E:$H,3,FALSE)</f>
        <v>BSAIS</v>
      </c>
      <c r="E345" t="str">
        <f>VLOOKUP(A345,list!$E:$H,2,FALSE)</f>
        <v>Marketing</v>
      </c>
      <c r="F345" t="str" cm="1">
        <f t="array" ref="F345">INDEX(Rooms!A:A,MATCH(1,(Rooms!B:B=Instructors!B345)*(Rooms!C:C=Instructors!C345),0))</f>
        <v>CBS BLDG 1 104</v>
      </c>
      <c r="G345" s="5">
        <f>VLOOKUP(F345,Rooms!$A:$D,4,FALSE)</f>
        <v>50</v>
      </c>
      <c r="H345">
        <f>VLOOKUP(A345,list!$E:$H,4,FALSE)</f>
        <v>4</v>
      </c>
    </row>
    <row r="346" spans="1:8" hidden="1" x14ac:dyDescent="0.3">
      <c r="A346" t="s">
        <v>23</v>
      </c>
      <c r="B346" t="s">
        <v>54</v>
      </c>
      <c r="C346" t="s">
        <v>66</v>
      </c>
      <c r="D346" t="str">
        <f>VLOOKUP(A346,list!$E:$H,3,FALSE)</f>
        <v>BSAIS</v>
      </c>
      <c r="E346" t="str">
        <f>VLOOKUP(A346,list!$E:$H,2,FALSE)</f>
        <v>Marketing</v>
      </c>
      <c r="F346" t="str" cm="1">
        <f t="array" ref="F346">INDEX(Rooms!A:A,MATCH(1,(Rooms!B:B=Instructors!B346)*(Rooms!C:C=Instructors!C346),0))</f>
        <v>CBS BLDG 1 105</v>
      </c>
      <c r="G346" s="5">
        <f>VLOOKUP(F346,Rooms!$A:$D,4,FALSE)</f>
        <v>40</v>
      </c>
      <c r="H346">
        <f>VLOOKUP(A346,list!$E:$H,4,FALSE)</f>
        <v>4</v>
      </c>
    </row>
    <row r="347" spans="1:8" hidden="1" x14ac:dyDescent="0.3">
      <c r="A347" t="s">
        <v>23</v>
      </c>
      <c r="B347" t="s">
        <v>54</v>
      </c>
      <c r="C347" t="s">
        <v>70</v>
      </c>
      <c r="D347" t="str">
        <f>VLOOKUP(A347,list!$E:$H,3,FALSE)</f>
        <v>BSAIS</v>
      </c>
      <c r="E347" t="str">
        <f>VLOOKUP(A347,list!$E:$H,2,FALSE)</f>
        <v>Marketing</v>
      </c>
      <c r="F347" t="str" cm="1">
        <f t="array" ref="F347">INDEX(Rooms!A:A,MATCH(1,(Rooms!B:B=Instructors!B347)*(Rooms!C:C=Instructors!C347),0))</f>
        <v>CBS BLDG 1 103</v>
      </c>
      <c r="G347" s="5">
        <f>VLOOKUP(F347,Rooms!$A:$D,4,FALSE)</f>
        <v>40</v>
      </c>
      <c r="H347">
        <f>VLOOKUP(A347,list!$E:$H,4,FALSE)</f>
        <v>4</v>
      </c>
    </row>
    <row r="348" spans="1:8" hidden="1" x14ac:dyDescent="0.3">
      <c r="A348" t="s">
        <v>23</v>
      </c>
      <c r="B348" t="s">
        <v>59</v>
      </c>
      <c r="C348" t="s">
        <v>69</v>
      </c>
      <c r="D348" t="str">
        <f>VLOOKUP(A348,list!$E:$H,3,FALSE)</f>
        <v>BSAIS</v>
      </c>
      <c r="E348" t="str">
        <f>VLOOKUP(A348,list!$E:$H,2,FALSE)</f>
        <v>Marketing</v>
      </c>
      <c r="F348" t="str" cm="1">
        <f t="array" ref="F348">INDEX(Rooms!A:A,MATCH(1,(Rooms!B:B=Instructors!B348)*(Rooms!C:C=Instructors!C348),0))</f>
        <v>CBS BLDG 1 104</v>
      </c>
      <c r="G348" s="5">
        <f>VLOOKUP(F348,Rooms!$A:$D,4,FALSE)</f>
        <v>50</v>
      </c>
      <c r="H348">
        <f>VLOOKUP(A348,list!$E:$H,4,FALSE)</f>
        <v>4</v>
      </c>
    </row>
    <row r="349" spans="1:8" hidden="1" x14ac:dyDescent="0.3">
      <c r="A349" t="s">
        <v>23</v>
      </c>
      <c r="B349" t="s">
        <v>59</v>
      </c>
      <c r="C349" t="s">
        <v>66</v>
      </c>
      <c r="D349" t="str">
        <f>VLOOKUP(A349,list!$E:$H,3,FALSE)</f>
        <v>BSAIS</v>
      </c>
      <c r="E349" t="str">
        <f>VLOOKUP(A349,list!$E:$H,2,FALSE)</f>
        <v>Marketing</v>
      </c>
      <c r="F349" t="str" cm="1">
        <f t="array" ref="F349">INDEX(Rooms!A:A,MATCH(1,(Rooms!B:B=Instructors!B349)*(Rooms!C:C=Instructors!C349),0))</f>
        <v>CBS BLDG 1 101</v>
      </c>
      <c r="G349" s="5">
        <f>VLOOKUP(F349,Rooms!$A:$D,4,FALSE)</f>
        <v>50</v>
      </c>
      <c r="H349">
        <f>VLOOKUP(A349,list!$E:$H,4,FALSE)</f>
        <v>4</v>
      </c>
    </row>
    <row r="350" spans="1:8" hidden="1" x14ac:dyDescent="0.3">
      <c r="A350" t="s">
        <v>23</v>
      </c>
      <c r="B350" t="s">
        <v>59</v>
      </c>
      <c r="C350" t="s">
        <v>70</v>
      </c>
      <c r="D350" t="str">
        <f>VLOOKUP(A350,list!$E:$H,3,FALSE)</f>
        <v>BSAIS</v>
      </c>
      <c r="E350" t="str">
        <f>VLOOKUP(A350,list!$E:$H,2,FALSE)</f>
        <v>Marketing</v>
      </c>
      <c r="F350" t="str" cm="1">
        <f t="array" ref="F350">INDEX(Rooms!A:A,MATCH(1,(Rooms!B:B=Instructors!B350)*(Rooms!C:C=Instructors!C350),0))</f>
        <v>CBS BLDG 1 101</v>
      </c>
      <c r="G350" s="5">
        <f>VLOOKUP(F350,Rooms!$A:$D,4,FALSE)</f>
        <v>50</v>
      </c>
      <c r="H350">
        <f>VLOOKUP(A350,list!$E:$H,4,FALSE)</f>
        <v>4</v>
      </c>
    </row>
    <row r="351" spans="1:8" hidden="1" x14ac:dyDescent="0.3">
      <c r="A351" t="s">
        <v>23</v>
      </c>
      <c r="B351" t="s">
        <v>57</v>
      </c>
      <c r="C351" t="s">
        <v>69</v>
      </c>
      <c r="D351" t="str">
        <f>VLOOKUP(A351,list!$E:$H,3,FALSE)</f>
        <v>BSAIS</v>
      </c>
      <c r="E351" t="str">
        <f>VLOOKUP(A351,list!$E:$H,2,FALSE)</f>
        <v>Marketing</v>
      </c>
      <c r="F351" t="str" cm="1">
        <f t="array" ref="F351">INDEX(Rooms!A:A,MATCH(1,(Rooms!B:B=Instructors!B351)*(Rooms!C:C=Instructors!C351),0))</f>
        <v>CBS BLDG 1 102</v>
      </c>
      <c r="G351" s="5">
        <f>VLOOKUP(F351,Rooms!$A:$D,4,FALSE)</f>
        <v>40</v>
      </c>
      <c r="H351">
        <f>VLOOKUP(A351,list!$E:$H,4,FALSE)</f>
        <v>4</v>
      </c>
    </row>
    <row r="352" spans="1:8" hidden="1" x14ac:dyDescent="0.3">
      <c r="A352" t="s">
        <v>23</v>
      </c>
      <c r="B352" t="s">
        <v>57</v>
      </c>
      <c r="C352" t="s">
        <v>66</v>
      </c>
      <c r="D352" t="str">
        <f>VLOOKUP(A352,list!$E:$H,3,FALSE)</f>
        <v>BSAIS</v>
      </c>
      <c r="E352" t="str">
        <f>VLOOKUP(A352,list!$E:$H,2,FALSE)</f>
        <v>Marketing</v>
      </c>
      <c r="F352" t="str" cm="1">
        <f t="array" ref="F352">INDEX(Rooms!A:A,MATCH(1,(Rooms!B:B=Instructors!B352)*(Rooms!C:C=Instructors!C352),0))</f>
        <v>CBS BLDG 1 101</v>
      </c>
      <c r="G352" s="5">
        <f>VLOOKUP(F352,Rooms!$A:$D,4,FALSE)</f>
        <v>50</v>
      </c>
      <c r="H352">
        <f>VLOOKUP(A352,list!$E:$H,4,FALSE)</f>
        <v>4</v>
      </c>
    </row>
    <row r="353" spans="1:8" hidden="1" x14ac:dyDescent="0.3">
      <c r="A353" t="s">
        <v>23</v>
      </c>
      <c r="B353" t="s">
        <v>57</v>
      </c>
      <c r="C353" t="s">
        <v>70</v>
      </c>
      <c r="D353" t="str">
        <f>VLOOKUP(A353,list!$E:$H,3,FALSE)</f>
        <v>BSAIS</v>
      </c>
      <c r="E353" t="str">
        <f>VLOOKUP(A353,list!$E:$H,2,FALSE)</f>
        <v>Marketing</v>
      </c>
      <c r="F353" t="str" cm="1">
        <f t="array" ref="F353">INDEX(Rooms!A:A,MATCH(1,(Rooms!B:B=Instructors!B353)*(Rooms!C:C=Instructors!C353),0))</f>
        <v>CBS BLDG 1 101</v>
      </c>
      <c r="G353" s="5">
        <f>VLOOKUP(F353,Rooms!$A:$D,4,FALSE)</f>
        <v>50</v>
      </c>
      <c r="H353">
        <f>VLOOKUP(A353,list!$E:$H,4,FALSE)</f>
        <v>4</v>
      </c>
    </row>
    <row r="354" spans="1:8" hidden="1" x14ac:dyDescent="0.3">
      <c r="A354" t="s">
        <v>23</v>
      </c>
      <c r="B354" t="s">
        <v>58</v>
      </c>
      <c r="C354" t="s">
        <v>69</v>
      </c>
      <c r="D354" t="str">
        <f>VLOOKUP(A354,list!$E:$H,3,FALSE)</f>
        <v>BSAIS</v>
      </c>
      <c r="E354" t="str">
        <f>VLOOKUP(A354,list!$E:$H,2,FALSE)</f>
        <v>Marketing</v>
      </c>
      <c r="F354" t="str" cm="1">
        <f t="array" ref="F354">INDEX(Rooms!A:A,MATCH(1,(Rooms!B:B=Instructors!B354)*(Rooms!C:C=Instructors!C354),0))</f>
        <v>CBS BLDG 1 104</v>
      </c>
      <c r="G354" s="5">
        <f>VLOOKUP(F354,Rooms!$A:$D,4,FALSE)</f>
        <v>50</v>
      </c>
      <c r="H354">
        <f>VLOOKUP(A354,list!$E:$H,4,FALSE)</f>
        <v>4</v>
      </c>
    </row>
    <row r="355" spans="1:8" hidden="1" x14ac:dyDescent="0.3">
      <c r="A355" t="s">
        <v>23</v>
      </c>
      <c r="B355" t="s">
        <v>58</v>
      </c>
      <c r="C355" t="s">
        <v>66</v>
      </c>
      <c r="D355" t="str">
        <f>VLOOKUP(A355,list!$E:$H,3,FALSE)</f>
        <v>BSAIS</v>
      </c>
      <c r="E355" t="str">
        <f>VLOOKUP(A355,list!$E:$H,2,FALSE)</f>
        <v>Marketing</v>
      </c>
      <c r="F355" t="str" cm="1">
        <f t="array" ref="F355">INDEX(Rooms!A:A,MATCH(1,(Rooms!B:B=Instructors!B355)*(Rooms!C:C=Instructors!C355),0))</f>
        <v>CBS BLDG 1 101</v>
      </c>
      <c r="G355" s="5">
        <f>VLOOKUP(F355,Rooms!$A:$D,4,FALSE)</f>
        <v>50</v>
      </c>
      <c r="H355">
        <f>VLOOKUP(A355,list!$E:$H,4,FALSE)</f>
        <v>4</v>
      </c>
    </row>
    <row r="356" spans="1:8" hidden="1" x14ac:dyDescent="0.3">
      <c r="A356" t="s">
        <v>23</v>
      </c>
      <c r="B356" t="s">
        <v>58</v>
      </c>
      <c r="C356" t="s">
        <v>70</v>
      </c>
      <c r="D356" t="str">
        <f>VLOOKUP(A356,list!$E:$H,3,FALSE)</f>
        <v>BSAIS</v>
      </c>
      <c r="E356" t="str">
        <f>VLOOKUP(A356,list!$E:$H,2,FALSE)</f>
        <v>Marketing</v>
      </c>
      <c r="F356" t="str" cm="1">
        <f t="array" ref="F356">INDEX(Rooms!A:A,MATCH(1,(Rooms!B:B=Instructors!B356)*(Rooms!C:C=Instructors!C356),0))</f>
        <v>CBS BLDG 1 101</v>
      </c>
      <c r="G356" s="5">
        <f>VLOOKUP(F356,Rooms!$A:$D,4,FALSE)</f>
        <v>50</v>
      </c>
      <c r="H356">
        <f>VLOOKUP(A356,list!$E:$H,4,FALSE)</f>
        <v>4</v>
      </c>
    </row>
    <row r="357" spans="1:8" hidden="1" x14ac:dyDescent="0.3">
      <c r="A357" t="s">
        <v>23</v>
      </c>
      <c r="B357" t="s">
        <v>56</v>
      </c>
      <c r="C357" t="s">
        <v>69</v>
      </c>
      <c r="D357" t="str">
        <f>VLOOKUP(A357,list!$E:$H,3,FALSE)</f>
        <v>BSAIS</v>
      </c>
      <c r="E357" t="str">
        <f>VLOOKUP(A357,list!$E:$H,2,FALSE)</f>
        <v>Marketing</v>
      </c>
      <c r="F357" t="str" cm="1">
        <f t="array" ref="F357">INDEX(Rooms!A:A,MATCH(1,(Rooms!B:B=Instructors!B357)*(Rooms!C:C=Instructors!C357),0))</f>
        <v>CBS BLDG 1 102</v>
      </c>
      <c r="G357" s="5">
        <f>VLOOKUP(F357,Rooms!$A:$D,4,FALSE)</f>
        <v>40</v>
      </c>
      <c r="H357">
        <f>VLOOKUP(A357,list!$E:$H,4,FALSE)</f>
        <v>4</v>
      </c>
    </row>
    <row r="358" spans="1:8" hidden="1" x14ac:dyDescent="0.3">
      <c r="A358" t="s">
        <v>23</v>
      </c>
      <c r="B358" t="s">
        <v>56</v>
      </c>
      <c r="C358" t="s">
        <v>66</v>
      </c>
      <c r="D358" t="str">
        <f>VLOOKUP(A358,list!$E:$H,3,FALSE)</f>
        <v>BSAIS</v>
      </c>
      <c r="E358" t="str">
        <f>VLOOKUP(A358,list!$E:$H,2,FALSE)</f>
        <v>Marketing</v>
      </c>
      <c r="F358" t="str" cm="1">
        <f t="array" ref="F358">INDEX(Rooms!A:A,MATCH(1,(Rooms!B:B=Instructors!B358)*(Rooms!C:C=Instructors!C358),0))</f>
        <v>CBS BLDG 1 101</v>
      </c>
      <c r="G358" s="5">
        <f>VLOOKUP(F358,Rooms!$A:$D,4,FALSE)</f>
        <v>50</v>
      </c>
      <c r="H358">
        <f>VLOOKUP(A358,list!$E:$H,4,FALSE)</f>
        <v>4</v>
      </c>
    </row>
    <row r="359" spans="1:8" hidden="1" x14ac:dyDescent="0.3">
      <c r="A359" t="s">
        <v>23</v>
      </c>
      <c r="B359" t="s">
        <v>56</v>
      </c>
      <c r="C359" t="s">
        <v>70</v>
      </c>
      <c r="D359" t="str">
        <f>VLOOKUP(A359,list!$E:$H,3,FALSE)</f>
        <v>BSAIS</v>
      </c>
      <c r="E359" t="str">
        <f>VLOOKUP(A359,list!$E:$H,2,FALSE)</f>
        <v>Marketing</v>
      </c>
      <c r="F359" t="str" cm="1">
        <f t="array" ref="F359">INDEX(Rooms!A:A,MATCH(1,(Rooms!B:B=Instructors!B359)*(Rooms!C:C=Instructors!C359),0))</f>
        <v>CBS BLDG 1 101</v>
      </c>
      <c r="G359" s="5">
        <f>VLOOKUP(F359,Rooms!$A:$D,4,FALSE)</f>
        <v>50</v>
      </c>
      <c r="H359">
        <f>VLOOKUP(A359,list!$E:$H,4,FALSE)</f>
        <v>4</v>
      </c>
    </row>
    <row r="360" spans="1:8" hidden="1" x14ac:dyDescent="0.3">
      <c r="A360" t="s">
        <v>24</v>
      </c>
      <c r="B360" t="s">
        <v>57</v>
      </c>
      <c r="C360" t="s">
        <v>69</v>
      </c>
      <c r="D360" t="str">
        <f>VLOOKUP(A360,list!$E:$H,3,FALSE)</f>
        <v>BSAIS</v>
      </c>
      <c r="E360" t="str">
        <f>VLOOKUP(A360,list!$E:$H,2,FALSE)</f>
        <v>Filipino</v>
      </c>
      <c r="F360" t="str" cm="1">
        <f t="array" ref="F360">INDEX(Rooms!A:A,MATCH(1,(Rooms!B:B=Instructors!B360)*(Rooms!C:C=Instructors!C360),0))</f>
        <v>CBS BLDG 1 102</v>
      </c>
      <c r="G360" s="5">
        <f>VLOOKUP(F360,Rooms!$A:$D,4,FALSE)</f>
        <v>40</v>
      </c>
      <c r="H360">
        <f>VLOOKUP(A360,list!$E:$H,4,FALSE)</f>
        <v>2</v>
      </c>
    </row>
    <row r="361" spans="1:8" hidden="1" x14ac:dyDescent="0.3">
      <c r="A361" t="s">
        <v>24</v>
      </c>
      <c r="B361" t="s">
        <v>57</v>
      </c>
      <c r="C361" t="s">
        <v>68</v>
      </c>
      <c r="D361" t="str">
        <f>VLOOKUP(A361,list!$E:$H,3,FALSE)</f>
        <v>BSAIS</v>
      </c>
      <c r="E361" t="str">
        <f>VLOOKUP(A361,list!$E:$H,2,FALSE)</f>
        <v>Filipino</v>
      </c>
      <c r="F361" t="str" cm="1">
        <f t="array" ref="F361">INDEX(Rooms!A:A,MATCH(1,(Rooms!B:B=Instructors!B361)*(Rooms!C:C=Instructors!C361),0))</f>
        <v>CBS BLDG 1 101</v>
      </c>
      <c r="G361" s="5">
        <f>VLOOKUP(F361,Rooms!$A:$D,4,FALSE)</f>
        <v>50</v>
      </c>
      <c r="H361">
        <f>VLOOKUP(A361,list!$E:$H,4,FALSE)</f>
        <v>2</v>
      </c>
    </row>
    <row r="362" spans="1:8" hidden="1" x14ac:dyDescent="0.3">
      <c r="A362" t="s">
        <v>24</v>
      </c>
      <c r="B362" t="s">
        <v>57</v>
      </c>
      <c r="C362" t="s">
        <v>66</v>
      </c>
      <c r="D362" t="str">
        <f>VLOOKUP(A362,list!$E:$H,3,FALSE)</f>
        <v>BSAIS</v>
      </c>
      <c r="E362" t="str">
        <f>VLOOKUP(A362,list!$E:$H,2,FALSE)</f>
        <v>Filipino</v>
      </c>
      <c r="F362" t="str" cm="1">
        <f t="array" ref="F362">INDEX(Rooms!A:A,MATCH(1,(Rooms!B:B=Instructors!B362)*(Rooms!C:C=Instructors!C362),0))</f>
        <v>CBS BLDG 1 101</v>
      </c>
      <c r="G362" s="5">
        <f>VLOOKUP(F362,Rooms!$A:$D,4,FALSE)</f>
        <v>50</v>
      </c>
      <c r="H362">
        <f>VLOOKUP(A362,list!$E:$H,4,FALSE)</f>
        <v>2</v>
      </c>
    </row>
    <row r="363" spans="1:8" hidden="1" x14ac:dyDescent="0.3">
      <c r="A363" t="s">
        <v>24</v>
      </c>
      <c r="B363" t="s">
        <v>57</v>
      </c>
      <c r="C363" t="s">
        <v>65</v>
      </c>
      <c r="D363" t="str">
        <f>VLOOKUP(A363,list!$E:$H,3,FALSE)</f>
        <v>BSAIS</v>
      </c>
      <c r="E363" t="str">
        <f>VLOOKUP(A363,list!$E:$H,2,FALSE)</f>
        <v>Filipino</v>
      </c>
      <c r="F363" t="str" cm="1">
        <f t="array" ref="F363">INDEX(Rooms!A:A,MATCH(1,(Rooms!B:B=Instructors!B363)*(Rooms!C:C=Instructors!C363),0))</f>
        <v>CBS BLDG 1 101</v>
      </c>
      <c r="G363" s="5">
        <f>VLOOKUP(F363,Rooms!$A:$D,4,FALSE)</f>
        <v>50</v>
      </c>
      <c r="H363">
        <f>VLOOKUP(A363,list!$E:$H,4,FALSE)</f>
        <v>2</v>
      </c>
    </row>
    <row r="364" spans="1:8" hidden="1" x14ac:dyDescent="0.3">
      <c r="A364" t="s">
        <v>24</v>
      </c>
      <c r="B364" t="s">
        <v>58</v>
      </c>
      <c r="C364" t="s">
        <v>69</v>
      </c>
      <c r="D364" t="str">
        <f>VLOOKUP(A364,list!$E:$H,3,FALSE)</f>
        <v>BSAIS</v>
      </c>
      <c r="E364" t="str">
        <f>VLOOKUP(A364,list!$E:$H,2,FALSE)</f>
        <v>Filipino</v>
      </c>
      <c r="F364" t="str" cm="1">
        <f t="array" ref="F364">INDEX(Rooms!A:A,MATCH(1,(Rooms!B:B=Instructors!B364)*(Rooms!C:C=Instructors!C364),0))</f>
        <v>CBS BLDG 1 104</v>
      </c>
      <c r="G364" s="5">
        <f>VLOOKUP(F364,Rooms!$A:$D,4,FALSE)</f>
        <v>50</v>
      </c>
      <c r="H364">
        <f>VLOOKUP(A364,list!$E:$H,4,FALSE)</f>
        <v>2</v>
      </c>
    </row>
    <row r="365" spans="1:8" hidden="1" x14ac:dyDescent="0.3">
      <c r="A365" t="s">
        <v>24</v>
      </c>
      <c r="B365" t="s">
        <v>58</v>
      </c>
      <c r="C365" t="s">
        <v>68</v>
      </c>
      <c r="D365" t="str">
        <f>VLOOKUP(A365,list!$E:$H,3,FALSE)</f>
        <v>BSAIS</v>
      </c>
      <c r="E365" t="str">
        <f>VLOOKUP(A365,list!$E:$H,2,FALSE)</f>
        <v>Filipino</v>
      </c>
      <c r="F365" t="str" cm="1">
        <f t="array" ref="F365">INDEX(Rooms!A:A,MATCH(1,(Rooms!B:B=Instructors!B365)*(Rooms!C:C=Instructors!C365),0))</f>
        <v>CBS BLDG 1 101</v>
      </c>
      <c r="G365" s="5">
        <f>VLOOKUP(F365,Rooms!$A:$D,4,FALSE)</f>
        <v>50</v>
      </c>
      <c r="H365">
        <f>VLOOKUP(A365,list!$E:$H,4,FALSE)</f>
        <v>2</v>
      </c>
    </row>
    <row r="366" spans="1:8" hidden="1" x14ac:dyDescent="0.3">
      <c r="A366" t="s">
        <v>24</v>
      </c>
      <c r="B366" t="s">
        <v>58</v>
      </c>
      <c r="C366" t="s">
        <v>66</v>
      </c>
      <c r="D366" t="str">
        <f>VLOOKUP(A366,list!$E:$H,3,FALSE)</f>
        <v>BSAIS</v>
      </c>
      <c r="E366" t="str">
        <f>VLOOKUP(A366,list!$E:$H,2,FALSE)</f>
        <v>Filipino</v>
      </c>
      <c r="F366" t="str" cm="1">
        <f t="array" ref="F366">INDEX(Rooms!A:A,MATCH(1,(Rooms!B:B=Instructors!B366)*(Rooms!C:C=Instructors!C366),0))</f>
        <v>CBS BLDG 1 101</v>
      </c>
      <c r="G366" s="5">
        <f>VLOOKUP(F366,Rooms!$A:$D,4,FALSE)</f>
        <v>50</v>
      </c>
      <c r="H366">
        <f>VLOOKUP(A366,list!$E:$H,4,FALSE)</f>
        <v>2</v>
      </c>
    </row>
    <row r="367" spans="1:8" hidden="1" x14ac:dyDescent="0.3">
      <c r="A367" t="s">
        <v>24</v>
      </c>
      <c r="B367" t="s">
        <v>58</v>
      </c>
      <c r="C367" t="s">
        <v>65</v>
      </c>
      <c r="D367" t="str">
        <f>VLOOKUP(A367,list!$E:$H,3,FALSE)</f>
        <v>BSAIS</v>
      </c>
      <c r="E367" t="str">
        <f>VLOOKUP(A367,list!$E:$H,2,FALSE)</f>
        <v>Filipino</v>
      </c>
      <c r="F367" t="str" cm="1">
        <f t="array" ref="F367">INDEX(Rooms!A:A,MATCH(1,(Rooms!B:B=Instructors!B367)*(Rooms!C:C=Instructors!C367),0))</f>
        <v>CBS BLDG 1 101</v>
      </c>
      <c r="G367" s="5">
        <f>VLOOKUP(F367,Rooms!$A:$D,4,FALSE)</f>
        <v>50</v>
      </c>
      <c r="H367">
        <f>VLOOKUP(A367,list!$E:$H,4,FALSE)</f>
        <v>2</v>
      </c>
    </row>
    <row r="368" spans="1:8" hidden="1" x14ac:dyDescent="0.3">
      <c r="A368" t="s">
        <v>24</v>
      </c>
      <c r="B368" t="s">
        <v>60</v>
      </c>
      <c r="C368" t="s">
        <v>69</v>
      </c>
      <c r="D368" t="str">
        <f>VLOOKUP(A368,list!$E:$H,3,FALSE)</f>
        <v>BSAIS</v>
      </c>
      <c r="E368" t="str">
        <f>VLOOKUP(A368,list!$E:$H,2,FALSE)</f>
        <v>Filipino</v>
      </c>
      <c r="F368" t="str" cm="1">
        <f t="array" ref="F368">INDEX(Rooms!A:A,MATCH(1,(Rooms!B:B=Instructors!B368)*(Rooms!C:C=Instructors!C368),0))</f>
        <v>CBS BLDG 1 102</v>
      </c>
      <c r="G368" s="5">
        <f>VLOOKUP(F368,Rooms!$A:$D,4,FALSE)</f>
        <v>40</v>
      </c>
      <c r="H368">
        <f>VLOOKUP(A368,list!$E:$H,4,FALSE)</f>
        <v>2</v>
      </c>
    </row>
    <row r="369" spans="1:8" hidden="1" x14ac:dyDescent="0.3">
      <c r="A369" t="s">
        <v>24</v>
      </c>
      <c r="B369" t="s">
        <v>60</v>
      </c>
      <c r="C369" t="s">
        <v>68</v>
      </c>
      <c r="D369" t="str">
        <f>VLOOKUP(A369,list!$E:$H,3,FALSE)</f>
        <v>BSAIS</v>
      </c>
      <c r="E369" t="str">
        <f>VLOOKUP(A369,list!$E:$H,2,FALSE)</f>
        <v>Filipino</v>
      </c>
      <c r="F369" t="str" cm="1">
        <f t="array" ref="F369">INDEX(Rooms!A:A,MATCH(1,(Rooms!B:B=Instructors!B369)*(Rooms!C:C=Instructors!C369),0))</f>
        <v>CBS BLDG 1 101</v>
      </c>
      <c r="G369" s="5">
        <f>VLOOKUP(F369,Rooms!$A:$D,4,FALSE)</f>
        <v>50</v>
      </c>
      <c r="H369">
        <f>VLOOKUP(A369,list!$E:$H,4,FALSE)</f>
        <v>2</v>
      </c>
    </row>
    <row r="370" spans="1:8" hidden="1" x14ac:dyDescent="0.3">
      <c r="A370" t="s">
        <v>24</v>
      </c>
      <c r="B370" t="s">
        <v>60</v>
      </c>
      <c r="C370" t="s">
        <v>66</v>
      </c>
      <c r="D370" t="str">
        <f>VLOOKUP(A370,list!$E:$H,3,FALSE)</f>
        <v>BSAIS</v>
      </c>
      <c r="E370" t="str">
        <f>VLOOKUP(A370,list!$E:$H,2,FALSE)</f>
        <v>Filipino</v>
      </c>
      <c r="F370" t="str" cm="1">
        <f t="array" ref="F370">INDEX(Rooms!A:A,MATCH(1,(Rooms!B:B=Instructors!B370)*(Rooms!C:C=Instructors!C370),0))</f>
        <v>CBS BLDG 1 101</v>
      </c>
      <c r="G370" s="5">
        <f>VLOOKUP(F370,Rooms!$A:$D,4,FALSE)</f>
        <v>50</v>
      </c>
      <c r="H370">
        <f>VLOOKUP(A370,list!$E:$H,4,FALSE)</f>
        <v>2</v>
      </c>
    </row>
    <row r="371" spans="1:8" hidden="1" x14ac:dyDescent="0.3">
      <c r="A371" t="s">
        <v>24</v>
      </c>
      <c r="B371" t="s">
        <v>60</v>
      </c>
      <c r="C371" t="s">
        <v>65</v>
      </c>
      <c r="D371" t="str">
        <f>VLOOKUP(A371,list!$E:$H,3,FALSE)</f>
        <v>BSAIS</v>
      </c>
      <c r="E371" t="str">
        <f>VLOOKUP(A371,list!$E:$H,2,FALSE)</f>
        <v>Filipino</v>
      </c>
      <c r="F371" t="str" cm="1">
        <f t="array" ref="F371">INDEX(Rooms!A:A,MATCH(1,(Rooms!B:B=Instructors!B371)*(Rooms!C:C=Instructors!C371),0))</f>
        <v>CBS BLDG 1 101</v>
      </c>
      <c r="G371" s="5">
        <f>VLOOKUP(F371,Rooms!$A:$D,4,FALSE)</f>
        <v>50</v>
      </c>
      <c r="H371">
        <f>VLOOKUP(A371,list!$E:$H,4,FALSE)</f>
        <v>2</v>
      </c>
    </row>
    <row r="372" spans="1:8" hidden="1" x14ac:dyDescent="0.3">
      <c r="A372" t="s">
        <v>24</v>
      </c>
      <c r="B372" t="s">
        <v>56</v>
      </c>
      <c r="C372" t="s">
        <v>69</v>
      </c>
      <c r="D372" t="str">
        <f>VLOOKUP(A372,list!$E:$H,3,FALSE)</f>
        <v>BSAIS</v>
      </c>
      <c r="E372" t="str">
        <f>VLOOKUP(A372,list!$E:$H,2,FALSE)</f>
        <v>Filipino</v>
      </c>
      <c r="F372" t="str" cm="1">
        <f t="array" ref="F372">INDEX(Rooms!A:A,MATCH(1,(Rooms!B:B=Instructors!B372)*(Rooms!C:C=Instructors!C372),0))</f>
        <v>CBS BLDG 1 102</v>
      </c>
      <c r="G372" s="5">
        <f>VLOOKUP(F372,Rooms!$A:$D,4,FALSE)</f>
        <v>40</v>
      </c>
      <c r="H372">
        <f>VLOOKUP(A372,list!$E:$H,4,FALSE)</f>
        <v>2</v>
      </c>
    </row>
    <row r="373" spans="1:8" hidden="1" x14ac:dyDescent="0.3">
      <c r="A373" t="s">
        <v>24</v>
      </c>
      <c r="B373" t="s">
        <v>56</v>
      </c>
      <c r="C373" t="s">
        <v>68</v>
      </c>
      <c r="D373" t="str">
        <f>VLOOKUP(A373,list!$E:$H,3,FALSE)</f>
        <v>BSAIS</v>
      </c>
      <c r="E373" t="str">
        <f>VLOOKUP(A373,list!$E:$H,2,FALSE)</f>
        <v>Filipino</v>
      </c>
      <c r="F373" t="str" cm="1">
        <f t="array" ref="F373">INDEX(Rooms!A:A,MATCH(1,(Rooms!B:B=Instructors!B373)*(Rooms!C:C=Instructors!C373),0))</f>
        <v>CBS BLDG 1 101</v>
      </c>
      <c r="G373" s="5">
        <f>VLOOKUP(F373,Rooms!$A:$D,4,FALSE)</f>
        <v>50</v>
      </c>
      <c r="H373">
        <f>VLOOKUP(A373,list!$E:$H,4,FALSE)</f>
        <v>2</v>
      </c>
    </row>
    <row r="374" spans="1:8" hidden="1" x14ac:dyDescent="0.3">
      <c r="A374" t="s">
        <v>24</v>
      </c>
      <c r="B374" t="s">
        <v>56</v>
      </c>
      <c r="C374" t="s">
        <v>66</v>
      </c>
      <c r="D374" t="str">
        <f>VLOOKUP(A374,list!$E:$H,3,FALSE)</f>
        <v>BSAIS</v>
      </c>
      <c r="E374" t="str">
        <f>VLOOKUP(A374,list!$E:$H,2,FALSE)</f>
        <v>Filipino</v>
      </c>
      <c r="F374" t="str" cm="1">
        <f t="array" ref="F374">INDEX(Rooms!A:A,MATCH(1,(Rooms!B:B=Instructors!B374)*(Rooms!C:C=Instructors!C374),0))</f>
        <v>CBS BLDG 1 101</v>
      </c>
      <c r="G374" s="5">
        <f>VLOOKUP(F374,Rooms!$A:$D,4,FALSE)</f>
        <v>50</v>
      </c>
      <c r="H374">
        <f>VLOOKUP(A374,list!$E:$H,4,FALSE)</f>
        <v>2</v>
      </c>
    </row>
    <row r="375" spans="1:8" hidden="1" x14ac:dyDescent="0.3">
      <c r="A375" t="s">
        <v>24</v>
      </c>
      <c r="B375" t="s">
        <v>56</v>
      </c>
      <c r="C375" t="s">
        <v>65</v>
      </c>
      <c r="D375" t="str">
        <f>VLOOKUP(A375,list!$E:$H,3,FALSE)</f>
        <v>BSAIS</v>
      </c>
      <c r="E375" t="str">
        <f>VLOOKUP(A375,list!$E:$H,2,FALSE)</f>
        <v>Filipino</v>
      </c>
      <c r="F375" t="str" cm="1">
        <f t="array" ref="F375">INDEX(Rooms!A:A,MATCH(1,(Rooms!B:B=Instructors!B375)*(Rooms!C:C=Instructors!C375),0))</f>
        <v>CBS BLDG 1 101</v>
      </c>
      <c r="G375" s="5">
        <f>VLOOKUP(F375,Rooms!$A:$D,4,FALSE)</f>
        <v>50</v>
      </c>
      <c r="H375">
        <f>VLOOKUP(A375,list!$E:$H,4,FALSE)</f>
        <v>2</v>
      </c>
    </row>
    <row r="376" spans="1:8" hidden="1" x14ac:dyDescent="0.3">
      <c r="A376" t="s">
        <v>25</v>
      </c>
      <c r="B376" t="s">
        <v>59</v>
      </c>
      <c r="C376" t="s">
        <v>67</v>
      </c>
      <c r="D376" t="str">
        <f>VLOOKUP(A376,list!$E:$H,3,FALSE)</f>
        <v>BSAIS</v>
      </c>
      <c r="E376" t="str">
        <f>VLOOKUP(A376,list!$E:$H,2,FALSE)</f>
        <v>Finance</v>
      </c>
      <c r="F376" t="str" cm="1">
        <f t="array" ref="F376">INDEX(Rooms!A:A,MATCH(1,(Rooms!B:B=Instructors!B376)*(Rooms!C:C=Instructors!C376),0))</f>
        <v>CBS BLDG 1 101</v>
      </c>
      <c r="G376" s="5">
        <f>VLOOKUP(F376,Rooms!$A:$D,4,FALSE)</f>
        <v>50</v>
      </c>
      <c r="H376">
        <f>VLOOKUP(A376,list!$E:$H,4,FALSE)</f>
        <v>4</v>
      </c>
    </row>
    <row r="377" spans="1:8" hidden="1" x14ac:dyDescent="0.3">
      <c r="A377" t="s">
        <v>25</v>
      </c>
      <c r="B377" t="s">
        <v>59</v>
      </c>
      <c r="C377" t="s">
        <v>65</v>
      </c>
      <c r="D377" t="str">
        <f>VLOOKUP(A377,list!$E:$H,3,FALSE)</f>
        <v>BSAIS</v>
      </c>
      <c r="E377" t="str">
        <f>VLOOKUP(A377,list!$E:$H,2,FALSE)</f>
        <v>Finance</v>
      </c>
      <c r="F377" t="str" cm="1">
        <f t="array" ref="F377">INDEX(Rooms!A:A,MATCH(1,(Rooms!B:B=Instructors!B377)*(Rooms!C:C=Instructors!C377),0))</f>
        <v>CBS BLDG 1 101</v>
      </c>
      <c r="G377" s="5">
        <f>VLOOKUP(F377,Rooms!$A:$D,4,FALSE)</f>
        <v>50</v>
      </c>
      <c r="H377">
        <f>VLOOKUP(A377,list!$E:$H,4,FALSE)</f>
        <v>4</v>
      </c>
    </row>
    <row r="378" spans="1:8" hidden="1" x14ac:dyDescent="0.3">
      <c r="A378" t="s">
        <v>25</v>
      </c>
      <c r="B378" t="s">
        <v>59</v>
      </c>
      <c r="C378" t="s">
        <v>62</v>
      </c>
      <c r="D378" t="str">
        <f>VLOOKUP(A378,list!$E:$H,3,FALSE)</f>
        <v>BSAIS</v>
      </c>
      <c r="E378" t="str">
        <f>VLOOKUP(A378,list!$E:$H,2,FALSE)</f>
        <v>Finance</v>
      </c>
      <c r="F378" t="str" cm="1">
        <f t="array" ref="F378">INDEX(Rooms!A:A,MATCH(1,(Rooms!B:B=Instructors!B378)*(Rooms!C:C=Instructors!C378),0))</f>
        <v>CBS BLDG 1 103</v>
      </c>
      <c r="G378" s="5">
        <f>VLOOKUP(F378,Rooms!$A:$D,4,FALSE)</f>
        <v>40</v>
      </c>
      <c r="H378">
        <f>VLOOKUP(A378,list!$E:$H,4,FALSE)</f>
        <v>4</v>
      </c>
    </row>
    <row r="379" spans="1:8" hidden="1" x14ac:dyDescent="0.3">
      <c r="A379" t="s">
        <v>25</v>
      </c>
      <c r="B379" t="s">
        <v>56</v>
      </c>
      <c r="C379" t="s">
        <v>67</v>
      </c>
      <c r="D379" t="str">
        <f>VLOOKUP(A379,list!$E:$H,3,FALSE)</f>
        <v>BSAIS</v>
      </c>
      <c r="E379" t="str">
        <f>VLOOKUP(A379,list!$E:$H,2,FALSE)</f>
        <v>Finance</v>
      </c>
      <c r="F379" t="str" cm="1">
        <f t="array" ref="F379">INDEX(Rooms!A:A,MATCH(1,(Rooms!B:B=Instructors!B379)*(Rooms!C:C=Instructors!C379),0))</f>
        <v>CBS BLDG 1 101</v>
      </c>
      <c r="G379" s="5">
        <f>VLOOKUP(F379,Rooms!$A:$D,4,FALSE)</f>
        <v>50</v>
      </c>
      <c r="H379">
        <f>VLOOKUP(A379,list!$E:$H,4,FALSE)</f>
        <v>4</v>
      </c>
    </row>
    <row r="380" spans="1:8" hidden="1" x14ac:dyDescent="0.3">
      <c r="A380" t="s">
        <v>25</v>
      </c>
      <c r="B380" t="s">
        <v>56</v>
      </c>
      <c r="C380" t="s">
        <v>65</v>
      </c>
      <c r="D380" t="str">
        <f>VLOOKUP(A380,list!$E:$H,3,FALSE)</f>
        <v>BSAIS</v>
      </c>
      <c r="E380" t="str">
        <f>VLOOKUP(A380,list!$E:$H,2,FALSE)</f>
        <v>Finance</v>
      </c>
      <c r="F380" t="str" cm="1">
        <f t="array" ref="F380">INDEX(Rooms!A:A,MATCH(1,(Rooms!B:B=Instructors!B380)*(Rooms!C:C=Instructors!C380),0))</f>
        <v>CBS BLDG 1 101</v>
      </c>
      <c r="G380" s="5">
        <f>VLOOKUP(F380,Rooms!$A:$D,4,FALSE)</f>
        <v>50</v>
      </c>
      <c r="H380">
        <f>VLOOKUP(A380,list!$E:$H,4,FALSE)</f>
        <v>4</v>
      </c>
    </row>
    <row r="381" spans="1:8" hidden="1" x14ac:dyDescent="0.3">
      <c r="A381" t="s">
        <v>25</v>
      </c>
      <c r="B381" t="s">
        <v>56</v>
      </c>
      <c r="C381" t="s">
        <v>62</v>
      </c>
      <c r="D381" t="str">
        <f>VLOOKUP(A381,list!$E:$H,3,FALSE)</f>
        <v>BSAIS</v>
      </c>
      <c r="E381" t="str">
        <f>VLOOKUP(A381,list!$E:$H,2,FALSE)</f>
        <v>Finance</v>
      </c>
      <c r="F381" t="str" cm="1">
        <f t="array" ref="F381">INDEX(Rooms!A:A,MATCH(1,(Rooms!B:B=Instructors!B381)*(Rooms!C:C=Instructors!C381),0))</f>
        <v>CBS BLDG 1 102</v>
      </c>
      <c r="G381" s="5">
        <f>VLOOKUP(F381,Rooms!$A:$D,4,FALSE)</f>
        <v>40</v>
      </c>
      <c r="H381">
        <f>VLOOKUP(A381,list!$E:$H,4,FALSE)</f>
        <v>4</v>
      </c>
    </row>
    <row r="382" spans="1:8" hidden="1" x14ac:dyDescent="0.3">
      <c r="A382" t="s">
        <v>25</v>
      </c>
      <c r="B382" t="s">
        <v>54</v>
      </c>
      <c r="C382" t="s">
        <v>67</v>
      </c>
      <c r="D382" t="str">
        <f>VLOOKUP(A382,list!$E:$H,3,FALSE)</f>
        <v>BSAIS</v>
      </c>
      <c r="E382" t="str">
        <f>VLOOKUP(A382,list!$E:$H,2,FALSE)</f>
        <v>Finance</v>
      </c>
      <c r="F382" t="str" cm="1">
        <f t="array" ref="F382">INDEX(Rooms!A:A,MATCH(1,(Rooms!B:B=Instructors!B382)*(Rooms!C:C=Instructors!C382),0))</f>
        <v>CBS BLDG 1 105</v>
      </c>
      <c r="G382" s="5">
        <f>VLOOKUP(F382,Rooms!$A:$D,4,FALSE)</f>
        <v>40</v>
      </c>
      <c r="H382">
        <f>VLOOKUP(A382,list!$E:$H,4,FALSE)</f>
        <v>4</v>
      </c>
    </row>
    <row r="383" spans="1:8" hidden="1" x14ac:dyDescent="0.3">
      <c r="A383" t="s">
        <v>25</v>
      </c>
      <c r="B383" t="s">
        <v>54</v>
      </c>
      <c r="C383" t="s">
        <v>65</v>
      </c>
      <c r="D383" t="str">
        <f>VLOOKUP(A383,list!$E:$H,3,FALSE)</f>
        <v>BSAIS</v>
      </c>
      <c r="E383" t="str">
        <f>VLOOKUP(A383,list!$E:$H,2,FALSE)</f>
        <v>Finance</v>
      </c>
      <c r="F383" t="str" cm="1">
        <f t="array" ref="F383">INDEX(Rooms!A:A,MATCH(1,(Rooms!B:B=Instructors!B383)*(Rooms!C:C=Instructors!C383),0))</f>
        <v>CBS BLDG 1 103</v>
      </c>
      <c r="G383" s="5">
        <f>VLOOKUP(F383,Rooms!$A:$D,4,FALSE)</f>
        <v>40</v>
      </c>
      <c r="H383">
        <f>VLOOKUP(A383,list!$E:$H,4,FALSE)</f>
        <v>4</v>
      </c>
    </row>
    <row r="384" spans="1:8" hidden="1" x14ac:dyDescent="0.3">
      <c r="A384" t="s">
        <v>25</v>
      </c>
      <c r="B384" t="s">
        <v>54</v>
      </c>
      <c r="C384" t="s">
        <v>62</v>
      </c>
      <c r="D384" t="str">
        <f>VLOOKUP(A384,list!$E:$H,3,FALSE)</f>
        <v>BSAIS</v>
      </c>
      <c r="E384" t="str">
        <f>VLOOKUP(A384,list!$E:$H,2,FALSE)</f>
        <v>Finance</v>
      </c>
      <c r="F384" t="str" cm="1">
        <f t="array" ref="F384">INDEX(Rooms!A:A,MATCH(1,(Rooms!B:B=Instructors!B384)*(Rooms!C:C=Instructors!C384),0))</f>
        <v>CBS BLDG 1 103</v>
      </c>
      <c r="G384" s="5">
        <f>VLOOKUP(F384,Rooms!$A:$D,4,FALSE)</f>
        <v>40</v>
      </c>
      <c r="H384">
        <f>VLOOKUP(A384,list!$E:$H,4,FALSE)</f>
        <v>4</v>
      </c>
    </row>
    <row r="385" spans="1:8" hidden="1" x14ac:dyDescent="0.3">
      <c r="A385" t="s">
        <v>25</v>
      </c>
      <c r="B385" t="s">
        <v>58</v>
      </c>
      <c r="C385" t="s">
        <v>67</v>
      </c>
      <c r="D385" t="str">
        <f>VLOOKUP(A385,list!$E:$H,3,FALSE)</f>
        <v>BSAIS</v>
      </c>
      <c r="E385" t="str">
        <f>VLOOKUP(A385,list!$E:$H,2,FALSE)</f>
        <v>Finance</v>
      </c>
      <c r="F385" t="str" cm="1">
        <f t="array" ref="F385">INDEX(Rooms!A:A,MATCH(1,(Rooms!B:B=Instructors!B385)*(Rooms!C:C=Instructors!C385),0))</f>
        <v>CBS BLDG 1 101</v>
      </c>
      <c r="G385" s="5">
        <f>VLOOKUP(F385,Rooms!$A:$D,4,FALSE)</f>
        <v>50</v>
      </c>
      <c r="H385">
        <f>VLOOKUP(A385,list!$E:$H,4,FALSE)</f>
        <v>4</v>
      </c>
    </row>
    <row r="386" spans="1:8" hidden="1" x14ac:dyDescent="0.3">
      <c r="A386" t="s">
        <v>25</v>
      </c>
      <c r="B386" t="s">
        <v>58</v>
      </c>
      <c r="C386" t="s">
        <v>65</v>
      </c>
      <c r="D386" t="str">
        <f>VLOOKUP(A386,list!$E:$H,3,FALSE)</f>
        <v>BSAIS</v>
      </c>
      <c r="E386" t="str">
        <f>VLOOKUP(A386,list!$E:$H,2,FALSE)</f>
        <v>Finance</v>
      </c>
      <c r="F386" t="str" cm="1">
        <f t="array" ref="F386">INDEX(Rooms!A:A,MATCH(1,(Rooms!B:B=Instructors!B386)*(Rooms!C:C=Instructors!C386),0))</f>
        <v>CBS BLDG 1 101</v>
      </c>
      <c r="G386" s="5">
        <f>VLOOKUP(F386,Rooms!$A:$D,4,FALSE)</f>
        <v>50</v>
      </c>
      <c r="H386">
        <f>VLOOKUP(A386,list!$E:$H,4,FALSE)</f>
        <v>4</v>
      </c>
    </row>
    <row r="387" spans="1:8" hidden="1" x14ac:dyDescent="0.3">
      <c r="A387" t="s">
        <v>25</v>
      </c>
      <c r="B387" t="s">
        <v>58</v>
      </c>
      <c r="C387" t="s">
        <v>62</v>
      </c>
      <c r="D387" t="str">
        <f>VLOOKUP(A387,list!$E:$H,3,FALSE)</f>
        <v>BSAIS</v>
      </c>
      <c r="E387" t="str">
        <f>VLOOKUP(A387,list!$E:$H,2,FALSE)</f>
        <v>Finance</v>
      </c>
      <c r="F387" t="str" cm="1">
        <f t="array" ref="F387">INDEX(Rooms!A:A,MATCH(1,(Rooms!B:B=Instructors!B387)*(Rooms!C:C=Instructors!C387),0))</f>
        <v>CBS BLDG 1 103</v>
      </c>
      <c r="G387" s="5">
        <f>VLOOKUP(F387,Rooms!$A:$D,4,FALSE)</f>
        <v>40</v>
      </c>
      <c r="H387">
        <f>VLOOKUP(A387,list!$E:$H,4,FALSE)</f>
        <v>4</v>
      </c>
    </row>
    <row r="388" spans="1:8" hidden="1" x14ac:dyDescent="0.3">
      <c r="A388" t="s">
        <v>25</v>
      </c>
      <c r="B388" t="s">
        <v>57</v>
      </c>
      <c r="C388" t="s">
        <v>67</v>
      </c>
      <c r="D388" t="str">
        <f>VLOOKUP(A388,list!$E:$H,3,FALSE)</f>
        <v>BSAIS</v>
      </c>
      <c r="E388" t="str">
        <f>VLOOKUP(A388,list!$E:$H,2,FALSE)</f>
        <v>Finance</v>
      </c>
      <c r="F388" t="str" cm="1">
        <f t="array" ref="F388">INDEX(Rooms!A:A,MATCH(1,(Rooms!B:B=Instructors!B388)*(Rooms!C:C=Instructors!C388),0))</f>
        <v>CBS BLDG 1 101</v>
      </c>
      <c r="G388" s="5">
        <f>VLOOKUP(F388,Rooms!$A:$D,4,FALSE)</f>
        <v>50</v>
      </c>
      <c r="H388">
        <f>VLOOKUP(A388,list!$E:$H,4,FALSE)</f>
        <v>4</v>
      </c>
    </row>
    <row r="389" spans="1:8" hidden="1" x14ac:dyDescent="0.3">
      <c r="A389" t="s">
        <v>25</v>
      </c>
      <c r="B389" t="s">
        <v>57</v>
      </c>
      <c r="C389" t="s">
        <v>65</v>
      </c>
      <c r="D389" t="str">
        <f>VLOOKUP(A389,list!$E:$H,3,FALSE)</f>
        <v>BSAIS</v>
      </c>
      <c r="E389" t="str">
        <f>VLOOKUP(A389,list!$E:$H,2,FALSE)</f>
        <v>Finance</v>
      </c>
      <c r="F389" t="str" cm="1">
        <f t="array" ref="F389">INDEX(Rooms!A:A,MATCH(1,(Rooms!B:B=Instructors!B389)*(Rooms!C:C=Instructors!C389),0))</f>
        <v>CBS BLDG 1 101</v>
      </c>
      <c r="G389" s="5">
        <f>VLOOKUP(F389,Rooms!$A:$D,4,FALSE)</f>
        <v>50</v>
      </c>
      <c r="H389">
        <f>VLOOKUP(A389,list!$E:$H,4,FALSE)</f>
        <v>4</v>
      </c>
    </row>
    <row r="390" spans="1:8" hidden="1" x14ac:dyDescent="0.3">
      <c r="A390" t="s">
        <v>25</v>
      </c>
      <c r="B390" t="s">
        <v>57</v>
      </c>
      <c r="C390" t="s">
        <v>62</v>
      </c>
      <c r="D390" t="str">
        <f>VLOOKUP(A390,list!$E:$H,3,FALSE)</f>
        <v>BSAIS</v>
      </c>
      <c r="E390" t="str">
        <f>VLOOKUP(A390,list!$E:$H,2,FALSE)</f>
        <v>Finance</v>
      </c>
      <c r="F390" t="str" cm="1">
        <f t="array" ref="F390">INDEX(Rooms!A:A,MATCH(1,(Rooms!B:B=Instructors!B390)*(Rooms!C:C=Instructors!C390),0))</f>
        <v>CBS BLDG 1 102</v>
      </c>
      <c r="G390" s="5">
        <f>VLOOKUP(F390,Rooms!$A:$D,4,FALSE)</f>
        <v>40</v>
      </c>
      <c r="H390">
        <f>VLOOKUP(A390,list!$E:$H,4,FALSE)</f>
        <v>4</v>
      </c>
    </row>
    <row r="391" spans="1:8" hidden="1" x14ac:dyDescent="0.3">
      <c r="A391" t="s">
        <v>26</v>
      </c>
      <c r="B391" t="s">
        <v>58</v>
      </c>
      <c r="C391" t="s">
        <v>69</v>
      </c>
      <c r="D391" t="str">
        <f>VLOOKUP(A391,list!$E:$H,3,FALSE)</f>
        <v>BSPublicAdministration</v>
      </c>
      <c r="E391" t="str">
        <f>VLOOKUP(A391,list!$E:$H,2,FALSE)</f>
        <v>Law</v>
      </c>
      <c r="F391" t="str" cm="1">
        <f t="array" ref="F391">INDEX(Rooms!A:A,MATCH(1,(Rooms!B:B=Instructors!B391)*(Rooms!C:C=Instructors!C391),0))</f>
        <v>CBS BLDG 1 104</v>
      </c>
      <c r="G391" s="5">
        <f>VLOOKUP(F391,Rooms!$A:$D,4,FALSE)</f>
        <v>50</v>
      </c>
      <c r="H391">
        <f>VLOOKUP(A391,list!$E:$H,4,FALSE)</f>
        <v>1</v>
      </c>
    </row>
    <row r="392" spans="1:8" hidden="1" x14ac:dyDescent="0.3">
      <c r="A392" t="s">
        <v>26</v>
      </c>
      <c r="B392" t="s">
        <v>58</v>
      </c>
      <c r="C392" t="s">
        <v>67</v>
      </c>
      <c r="D392" t="str">
        <f>VLOOKUP(A392,list!$E:$H,3,FALSE)</f>
        <v>BSPublicAdministration</v>
      </c>
      <c r="E392" t="str">
        <f>VLOOKUP(A392,list!$E:$H,2,FALSE)</f>
        <v>Law</v>
      </c>
      <c r="F392" t="str" cm="1">
        <f t="array" ref="F392">INDEX(Rooms!A:A,MATCH(1,(Rooms!B:B=Instructors!B392)*(Rooms!C:C=Instructors!C392),0))</f>
        <v>CBS BLDG 1 101</v>
      </c>
      <c r="G392" s="5">
        <f>VLOOKUP(F392,Rooms!$A:$D,4,FALSE)</f>
        <v>50</v>
      </c>
      <c r="H392">
        <f>VLOOKUP(A392,list!$E:$H,4,FALSE)</f>
        <v>1</v>
      </c>
    </row>
    <row r="393" spans="1:8" hidden="1" x14ac:dyDescent="0.3">
      <c r="A393" t="s">
        <v>26</v>
      </c>
      <c r="B393" t="s">
        <v>58</v>
      </c>
      <c r="C393" t="s">
        <v>64</v>
      </c>
      <c r="D393" t="str">
        <f>VLOOKUP(A393,list!$E:$H,3,FALSE)</f>
        <v>BSPublicAdministration</v>
      </c>
      <c r="E393" t="str">
        <f>VLOOKUP(A393,list!$E:$H,2,FALSE)</f>
        <v>Law</v>
      </c>
      <c r="F393" t="str" cm="1">
        <f t="array" ref="F393">INDEX(Rooms!A:A,MATCH(1,(Rooms!B:B=Instructors!B393)*(Rooms!C:C=Instructors!C393),0))</f>
        <v>CBS BLDG 1 103</v>
      </c>
      <c r="G393" s="5">
        <f>VLOOKUP(F393,Rooms!$A:$D,4,FALSE)</f>
        <v>40</v>
      </c>
      <c r="H393">
        <f>VLOOKUP(A393,list!$E:$H,4,FALSE)</f>
        <v>1</v>
      </c>
    </row>
    <row r="394" spans="1:8" hidden="1" x14ac:dyDescent="0.3">
      <c r="A394" t="s">
        <v>26</v>
      </c>
      <c r="B394" t="s">
        <v>58</v>
      </c>
      <c r="C394" t="s">
        <v>61</v>
      </c>
      <c r="D394" t="str">
        <f>VLOOKUP(A394,list!$E:$H,3,FALSE)</f>
        <v>BSPublicAdministration</v>
      </c>
      <c r="E394" t="str">
        <f>VLOOKUP(A394,list!$E:$H,2,FALSE)</f>
        <v>Law</v>
      </c>
      <c r="F394" t="str" cm="1">
        <f t="array" ref="F394">INDEX(Rooms!A:A,MATCH(1,(Rooms!B:B=Instructors!B394)*(Rooms!C:C=Instructors!C394),0))</f>
        <v>CBS BLDG 1 103</v>
      </c>
      <c r="G394" s="5">
        <f>VLOOKUP(F394,Rooms!$A:$D,4,FALSE)</f>
        <v>40</v>
      </c>
      <c r="H394">
        <f>VLOOKUP(A394,list!$E:$H,4,FALSE)</f>
        <v>1</v>
      </c>
    </row>
    <row r="395" spans="1:8" hidden="1" x14ac:dyDescent="0.3">
      <c r="A395" t="s">
        <v>26</v>
      </c>
      <c r="B395" t="s">
        <v>58</v>
      </c>
      <c r="C395" t="s">
        <v>63</v>
      </c>
      <c r="D395" t="str">
        <f>VLOOKUP(A395,list!$E:$H,3,FALSE)</f>
        <v>BSPublicAdministration</v>
      </c>
      <c r="E395" t="str">
        <f>VLOOKUP(A395,list!$E:$H,2,FALSE)</f>
        <v>Law</v>
      </c>
      <c r="F395" t="str" cm="1">
        <f t="array" ref="F395">INDEX(Rooms!A:A,MATCH(1,(Rooms!B:B=Instructors!B395)*(Rooms!C:C=Instructors!C395),0))</f>
        <v>CBS BLDG 1 101</v>
      </c>
      <c r="G395" s="5">
        <f>VLOOKUP(F395,Rooms!$A:$D,4,FALSE)</f>
        <v>50</v>
      </c>
      <c r="H395">
        <f>VLOOKUP(A395,list!$E:$H,4,FALSE)</f>
        <v>1</v>
      </c>
    </row>
    <row r="396" spans="1:8" hidden="1" x14ac:dyDescent="0.3">
      <c r="A396" t="s">
        <v>26</v>
      </c>
      <c r="B396" t="s">
        <v>59</v>
      </c>
      <c r="C396" t="s">
        <v>69</v>
      </c>
      <c r="D396" t="str">
        <f>VLOOKUP(A396,list!$E:$H,3,FALSE)</f>
        <v>BSPublicAdministration</v>
      </c>
      <c r="E396" t="str">
        <f>VLOOKUP(A396,list!$E:$H,2,FALSE)</f>
        <v>Law</v>
      </c>
      <c r="F396" t="str" cm="1">
        <f t="array" ref="F396">INDEX(Rooms!A:A,MATCH(1,(Rooms!B:B=Instructors!B396)*(Rooms!C:C=Instructors!C396),0))</f>
        <v>CBS BLDG 1 104</v>
      </c>
      <c r="G396" s="5">
        <f>VLOOKUP(F396,Rooms!$A:$D,4,FALSE)</f>
        <v>50</v>
      </c>
      <c r="H396">
        <f>VLOOKUP(A396,list!$E:$H,4,FALSE)</f>
        <v>1</v>
      </c>
    </row>
    <row r="397" spans="1:8" hidden="1" x14ac:dyDescent="0.3">
      <c r="A397" t="s">
        <v>26</v>
      </c>
      <c r="B397" t="s">
        <v>59</v>
      </c>
      <c r="C397" t="s">
        <v>67</v>
      </c>
      <c r="D397" t="str">
        <f>VLOOKUP(A397,list!$E:$H,3,FALSE)</f>
        <v>BSPublicAdministration</v>
      </c>
      <c r="E397" t="str">
        <f>VLOOKUP(A397,list!$E:$H,2,FALSE)</f>
        <v>Law</v>
      </c>
      <c r="F397" t="str" cm="1">
        <f t="array" ref="F397">INDEX(Rooms!A:A,MATCH(1,(Rooms!B:B=Instructors!B397)*(Rooms!C:C=Instructors!C397),0))</f>
        <v>CBS BLDG 1 101</v>
      </c>
      <c r="G397" s="5">
        <f>VLOOKUP(F397,Rooms!$A:$D,4,FALSE)</f>
        <v>50</v>
      </c>
      <c r="H397">
        <f>VLOOKUP(A397,list!$E:$H,4,FALSE)</f>
        <v>1</v>
      </c>
    </row>
    <row r="398" spans="1:8" hidden="1" x14ac:dyDescent="0.3">
      <c r="A398" t="s">
        <v>26</v>
      </c>
      <c r="B398" t="s">
        <v>59</v>
      </c>
      <c r="C398" t="s">
        <v>64</v>
      </c>
      <c r="D398" t="str">
        <f>VLOOKUP(A398,list!$E:$H,3,FALSE)</f>
        <v>BSPublicAdministration</v>
      </c>
      <c r="E398" t="str">
        <f>VLOOKUP(A398,list!$E:$H,2,FALSE)</f>
        <v>Law</v>
      </c>
      <c r="F398" t="str" cm="1">
        <f t="array" ref="F398">INDEX(Rooms!A:A,MATCH(1,(Rooms!B:B=Instructors!B398)*(Rooms!C:C=Instructors!C398),0))</f>
        <v>CBS BLDG 1 103</v>
      </c>
      <c r="G398" s="5">
        <f>VLOOKUP(F398,Rooms!$A:$D,4,FALSE)</f>
        <v>40</v>
      </c>
      <c r="H398">
        <f>VLOOKUP(A398,list!$E:$H,4,FALSE)</f>
        <v>1</v>
      </c>
    </row>
    <row r="399" spans="1:8" hidden="1" x14ac:dyDescent="0.3">
      <c r="A399" t="s">
        <v>26</v>
      </c>
      <c r="B399" t="s">
        <v>59</v>
      </c>
      <c r="C399" t="s">
        <v>61</v>
      </c>
      <c r="D399" t="str">
        <f>VLOOKUP(A399,list!$E:$H,3,FALSE)</f>
        <v>BSPublicAdministration</v>
      </c>
      <c r="E399" t="str">
        <f>VLOOKUP(A399,list!$E:$H,2,FALSE)</f>
        <v>Law</v>
      </c>
      <c r="F399" t="str" cm="1">
        <f t="array" ref="F399">INDEX(Rooms!A:A,MATCH(1,(Rooms!B:B=Instructors!B399)*(Rooms!C:C=Instructors!C399),0))</f>
        <v>CBS BLDG 1 103</v>
      </c>
      <c r="G399" s="5">
        <f>VLOOKUP(F399,Rooms!$A:$D,4,FALSE)</f>
        <v>40</v>
      </c>
      <c r="H399">
        <f>VLOOKUP(A399,list!$E:$H,4,FALSE)</f>
        <v>1</v>
      </c>
    </row>
    <row r="400" spans="1:8" hidden="1" x14ac:dyDescent="0.3">
      <c r="A400" t="s">
        <v>26</v>
      </c>
      <c r="B400" t="s">
        <v>59</v>
      </c>
      <c r="C400" t="s">
        <v>63</v>
      </c>
      <c r="D400" t="str">
        <f>VLOOKUP(A400,list!$E:$H,3,FALSE)</f>
        <v>BSPublicAdministration</v>
      </c>
      <c r="E400" t="str">
        <f>VLOOKUP(A400,list!$E:$H,2,FALSE)</f>
        <v>Law</v>
      </c>
      <c r="F400" t="str" cm="1">
        <f t="array" ref="F400">INDEX(Rooms!A:A,MATCH(1,(Rooms!B:B=Instructors!B400)*(Rooms!C:C=Instructors!C400),0))</f>
        <v>CBS BLDG 1 101</v>
      </c>
      <c r="G400" s="5">
        <f>VLOOKUP(F400,Rooms!$A:$D,4,FALSE)</f>
        <v>50</v>
      </c>
      <c r="H400">
        <f>VLOOKUP(A400,list!$E:$H,4,FALSE)</f>
        <v>1</v>
      </c>
    </row>
    <row r="401" spans="1:8" hidden="1" x14ac:dyDescent="0.3">
      <c r="A401" t="s">
        <v>26</v>
      </c>
      <c r="B401" t="s">
        <v>56</v>
      </c>
      <c r="C401" t="s">
        <v>69</v>
      </c>
      <c r="D401" t="str">
        <f>VLOOKUP(A401,list!$E:$H,3,FALSE)</f>
        <v>BSPublicAdministration</v>
      </c>
      <c r="E401" t="str">
        <f>VLOOKUP(A401,list!$E:$H,2,FALSE)</f>
        <v>Law</v>
      </c>
      <c r="F401" t="str" cm="1">
        <f t="array" ref="F401">INDEX(Rooms!A:A,MATCH(1,(Rooms!B:B=Instructors!B401)*(Rooms!C:C=Instructors!C401),0))</f>
        <v>CBS BLDG 1 102</v>
      </c>
      <c r="G401" s="5">
        <f>VLOOKUP(F401,Rooms!$A:$D,4,FALSE)</f>
        <v>40</v>
      </c>
      <c r="H401">
        <f>VLOOKUP(A401,list!$E:$H,4,FALSE)</f>
        <v>1</v>
      </c>
    </row>
    <row r="402" spans="1:8" hidden="1" x14ac:dyDescent="0.3">
      <c r="A402" t="s">
        <v>26</v>
      </c>
      <c r="B402" t="s">
        <v>56</v>
      </c>
      <c r="C402" t="s">
        <v>67</v>
      </c>
      <c r="D402" t="str">
        <f>VLOOKUP(A402,list!$E:$H,3,FALSE)</f>
        <v>BSPublicAdministration</v>
      </c>
      <c r="E402" t="str">
        <f>VLOOKUP(A402,list!$E:$H,2,FALSE)</f>
        <v>Law</v>
      </c>
      <c r="F402" t="str" cm="1">
        <f t="array" ref="F402">INDEX(Rooms!A:A,MATCH(1,(Rooms!B:B=Instructors!B402)*(Rooms!C:C=Instructors!C402),0))</f>
        <v>CBS BLDG 1 101</v>
      </c>
      <c r="G402" s="5">
        <f>VLOOKUP(F402,Rooms!$A:$D,4,FALSE)</f>
        <v>50</v>
      </c>
      <c r="H402">
        <f>VLOOKUP(A402,list!$E:$H,4,FALSE)</f>
        <v>1</v>
      </c>
    </row>
    <row r="403" spans="1:8" hidden="1" x14ac:dyDescent="0.3">
      <c r="A403" t="s">
        <v>26</v>
      </c>
      <c r="B403" t="s">
        <v>56</v>
      </c>
      <c r="C403" t="s">
        <v>64</v>
      </c>
      <c r="D403" t="str">
        <f>VLOOKUP(A403,list!$E:$H,3,FALSE)</f>
        <v>BSPublicAdministration</v>
      </c>
      <c r="E403" t="str">
        <f>VLOOKUP(A403,list!$E:$H,2,FALSE)</f>
        <v>Law</v>
      </c>
      <c r="F403" t="str" cm="1">
        <f t="array" ref="F403">INDEX(Rooms!A:A,MATCH(1,(Rooms!B:B=Instructors!B403)*(Rooms!C:C=Instructors!C403),0))</f>
        <v>CBS BLDG 1 104</v>
      </c>
      <c r="G403" s="5">
        <f>VLOOKUP(F403,Rooms!$A:$D,4,FALSE)</f>
        <v>50</v>
      </c>
      <c r="H403">
        <f>VLOOKUP(A403,list!$E:$H,4,FALSE)</f>
        <v>1</v>
      </c>
    </row>
    <row r="404" spans="1:8" hidden="1" x14ac:dyDescent="0.3">
      <c r="A404" t="s">
        <v>26</v>
      </c>
      <c r="B404" t="s">
        <v>56</v>
      </c>
      <c r="C404" t="s">
        <v>61</v>
      </c>
      <c r="D404" t="str">
        <f>VLOOKUP(A404,list!$E:$H,3,FALSE)</f>
        <v>BSPublicAdministration</v>
      </c>
      <c r="E404" t="str">
        <f>VLOOKUP(A404,list!$E:$H,2,FALSE)</f>
        <v>Law</v>
      </c>
      <c r="F404" t="str" cm="1">
        <f t="array" ref="F404">INDEX(Rooms!A:A,MATCH(1,(Rooms!B:B=Instructors!B404)*(Rooms!C:C=Instructors!C404),0))</f>
        <v>CBS BLDG 1 102</v>
      </c>
      <c r="G404" s="5">
        <f>VLOOKUP(F404,Rooms!$A:$D,4,FALSE)</f>
        <v>40</v>
      </c>
      <c r="H404">
        <f>VLOOKUP(A404,list!$E:$H,4,FALSE)</f>
        <v>1</v>
      </c>
    </row>
    <row r="405" spans="1:8" hidden="1" x14ac:dyDescent="0.3">
      <c r="A405" t="s">
        <v>26</v>
      </c>
      <c r="B405" t="s">
        <v>56</v>
      </c>
      <c r="C405" t="s">
        <v>63</v>
      </c>
      <c r="D405" t="str">
        <f>VLOOKUP(A405,list!$E:$H,3,FALSE)</f>
        <v>BSPublicAdministration</v>
      </c>
      <c r="E405" t="str">
        <f>VLOOKUP(A405,list!$E:$H,2,FALSE)</f>
        <v>Law</v>
      </c>
      <c r="F405" t="str" cm="1">
        <f t="array" ref="F405">INDEX(Rooms!A:A,MATCH(1,(Rooms!B:B=Instructors!B405)*(Rooms!C:C=Instructors!C405),0))</f>
        <v>CBS BLDG 1 101</v>
      </c>
      <c r="G405" s="5">
        <f>VLOOKUP(F405,Rooms!$A:$D,4,FALSE)</f>
        <v>50</v>
      </c>
      <c r="H405">
        <f>VLOOKUP(A405,list!$E:$H,4,FALSE)</f>
        <v>1</v>
      </c>
    </row>
    <row r="406" spans="1:8" hidden="1" x14ac:dyDescent="0.3">
      <c r="A406" t="s">
        <v>26</v>
      </c>
      <c r="B406" t="s">
        <v>57</v>
      </c>
      <c r="C406" t="s">
        <v>69</v>
      </c>
      <c r="D406" t="str">
        <f>VLOOKUP(A406,list!$E:$H,3,FALSE)</f>
        <v>BSPublicAdministration</v>
      </c>
      <c r="E406" t="str">
        <f>VLOOKUP(A406,list!$E:$H,2,FALSE)</f>
        <v>Law</v>
      </c>
      <c r="F406" t="str" cm="1">
        <f t="array" ref="F406">INDEX(Rooms!A:A,MATCH(1,(Rooms!B:B=Instructors!B406)*(Rooms!C:C=Instructors!C406),0))</f>
        <v>CBS BLDG 1 102</v>
      </c>
      <c r="G406" s="5">
        <f>VLOOKUP(F406,Rooms!$A:$D,4,FALSE)</f>
        <v>40</v>
      </c>
      <c r="H406">
        <f>VLOOKUP(A406,list!$E:$H,4,FALSE)</f>
        <v>1</v>
      </c>
    </row>
    <row r="407" spans="1:8" hidden="1" x14ac:dyDescent="0.3">
      <c r="A407" t="s">
        <v>26</v>
      </c>
      <c r="B407" t="s">
        <v>57</v>
      </c>
      <c r="C407" t="s">
        <v>67</v>
      </c>
      <c r="D407" t="str">
        <f>VLOOKUP(A407,list!$E:$H,3,FALSE)</f>
        <v>BSPublicAdministration</v>
      </c>
      <c r="E407" t="str">
        <f>VLOOKUP(A407,list!$E:$H,2,FALSE)</f>
        <v>Law</v>
      </c>
      <c r="F407" t="str" cm="1">
        <f t="array" ref="F407">INDEX(Rooms!A:A,MATCH(1,(Rooms!B:B=Instructors!B407)*(Rooms!C:C=Instructors!C407),0))</f>
        <v>CBS BLDG 1 101</v>
      </c>
      <c r="G407" s="5">
        <f>VLOOKUP(F407,Rooms!$A:$D,4,FALSE)</f>
        <v>50</v>
      </c>
      <c r="H407">
        <f>VLOOKUP(A407,list!$E:$H,4,FALSE)</f>
        <v>1</v>
      </c>
    </row>
    <row r="408" spans="1:8" hidden="1" x14ac:dyDescent="0.3">
      <c r="A408" t="s">
        <v>26</v>
      </c>
      <c r="B408" t="s">
        <v>57</v>
      </c>
      <c r="C408" t="s">
        <v>64</v>
      </c>
      <c r="D408" t="str">
        <f>VLOOKUP(A408,list!$E:$H,3,FALSE)</f>
        <v>BSPublicAdministration</v>
      </c>
      <c r="E408" t="str">
        <f>VLOOKUP(A408,list!$E:$H,2,FALSE)</f>
        <v>Law</v>
      </c>
      <c r="F408" t="str" cm="1">
        <f t="array" ref="F408">INDEX(Rooms!A:A,MATCH(1,(Rooms!B:B=Instructors!B408)*(Rooms!C:C=Instructors!C408),0))</f>
        <v>CBS BLDG 1 104</v>
      </c>
      <c r="G408" s="5">
        <f>VLOOKUP(F408,Rooms!$A:$D,4,FALSE)</f>
        <v>50</v>
      </c>
      <c r="H408">
        <f>VLOOKUP(A408,list!$E:$H,4,FALSE)</f>
        <v>1</v>
      </c>
    </row>
    <row r="409" spans="1:8" hidden="1" x14ac:dyDescent="0.3">
      <c r="A409" t="s">
        <v>26</v>
      </c>
      <c r="B409" t="s">
        <v>57</v>
      </c>
      <c r="C409" t="s">
        <v>61</v>
      </c>
      <c r="D409" t="str">
        <f>VLOOKUP(A409,list!$E:$H,3,FALSE)</f>
        <v>BSPublicAdministration</v>
      </c>
      <c r="E409" t="str">
        <f>VLOOKUP(A409,list!$E:$H,2,FALSE)</f>
        <v>Law</v>
      </c>
      <c r="F409" t="str" cm="1">
        <f t="array" ref="F409">INDEX(Rooms!A:A,MATCH(1,(Rooms!B:B=Instructors!B409)*(Rooms!C:C=Instructors!C409),0))</f>
        <v>CBS BLDG 1 102</v>
      </c>
      <c r="G409" s="5">
        <f>VLOOKUP(F409,Rooms!$A:$D,4,FALSE)</f>
        <v>40</v>
      </c>
      <c r="H409">
        <f>VLOOKUP(A409,list!$E:$H,4,FALSE)</f>
        <v>1</v>
      </c>
    </row>
    <row r="410" spans="1:8" hidden="1" x14ac:dyDescent="0.3">
      <c r="A410" t="s">
        <v>26</v>
      </c>
      <c r="B410" t="s">
        <v>57</v>
      </c>
      <c r="C410" t="s">
        <v>63</v>
      </c>
      <c r="D410" t="str">
        <f>VLOOKUP(A410,list!$E:$H,3,FALSE)</f>
        <v>BSPublicAdministration</v>
      </c>
      <c r="E410" t="str">
        <f>VLOOKUP(A410,list!$E:$H,2,FALSE)</f>
        <v>Law</v>
      </c>
      <c r="F410" t="str" cm="1">
        <f t="array" ref="F410">INDEX(Rooms!A:A,MATCH(1,(Rooms!B:B=Instructors!B410)*(Rooms!C:C=Instructors!C410),0))</f>
        <v>CBS BLDG 1 101</v>
      </c>
      <c r="G410" s="5">
        <f>VLOOKUP(F410,Rooms!$A:$D,4,FALSE)</f>
        <v>50</v>
      </c>
      <c r="H410">
        <f>VLOOKUP(A410,list!$E:$H,4,FALSE)</f>
        <v>1</v>
      </c>
    </row>
    <row r="411" spans="1:8" hidden="1" x14ac:dyDescent="0.3">
      <c r="A411" t="s">
        <v>26</v>
      </c>
      <c r="B411" t="s">
        <v>54</v>
      </c>
      <c r="C411" t="s">
        <v>69</v>
      </c>
      <c r="D411" t="str">
        <f>VLOOKUP(A411,list!$E:$H,3,FALSE)</f>
        <v>BSPublicAdministration</v>
      </c>
      <c r="E411" t="str">
        <f>VLOOKUP(A411,list!$E:$H,2,FALSE)</f>
        <v>Law</v>
      </c>
      <c r="F411" t="str" cm="1">
        <f t="array" ref="F411">INDEX(Rooms!A:A,MATCH(1,(Rooms!B:B=Instructors!B411)*(Rooms!C:C=Instructors!C411),0))</f>
        <v>CBS BLDG 1 104</v>
      </c>
      <c r="G411" s="5">
        <f>VLOOKUP(F411,Rooms!$A:$D,4,FALSE)</f>
        <v>50</v>
      </c>
      <c r="H411">
        <f>VLOOKUP(A411,list!$E:$H,4,FALSE)</f>
        <v>1</v>
      </c>
    </row>
    <row r="412" spans="1:8" hidden="1" x14ac:dyDescent="0.3">
      <c r="A412" t="s">
        <v>26</v>
      </c>
      <c r="B412" t="s">
        <v>54</v>
      </c>
      <c r="C412" t="s">
        <v>67</v>
      </c>
      <c r="D412" t="str">
        <f>VLOOKUP(A412,list!$E:$H,3,FALSE)</f>
        <v>BSPublicAdministration</v>
      </c>
      <c r="E412" t="str">
        <f>VLOOKUP(A412,list!$E:$H,2,FALSE)</f>
        <v>Law</v>
      </c>
      <c r="F412" t="str" cm="1">
        <f t="array" ref="F412">INDEX(Rooms!A:A,MATCH(1,(Rooms!B:B=Instructors!B412)*(Rooms!C:C=Instructors!C412),0))</f>
        <v>CBS BLDG 1 105</v>
      </c>
      <c r="G412" s="5">
        <f>VLOOKUP(F412,Rooms!$A:$D,4,FALSE)</f>
        <v>40</v>
      </c>
      <c r="H412">
        <f>VLOOKUP(A412,list!$E:$H,4,FALSE)</f>
        <v>1</v>
      </c>
    </row>
    <row r="413" spans="1:8" hidden="1" x14ac:dyDescent="0.3">
      <c r="A413" t="s">
        <v>26</v>
      </c>
      <c r="B413" t="s">
        <v>54</v>
      </c>
      <c r="C413" t="s">
        <v>64</v>
      </c>
      <c r="D413" t="str">
        <f>VLOOKUP(A413,list!$E:$H,3,FALSE)</f>
        <v>BSPublicAdministration</v>
      </c>
      <c r="E413" t="str">
        <f>VLOOKUP(A413,list!$E:$H,2,FALSE)</f>
        <v>Law</v>
      </c>
      <c r="F413" t="str" cm="1">
        <f t="array" ref="F413">INDEX(Rooms!A:A,MATCH(1,(Rooms!B:B=Instructors!B413)*(Rooms!C:C=Instructors!C413),0))</f>
        <v>CBS BLDG 1 103</v>
      </c>
      <c r="G413" s="5">
        <f>VLOOKUP(F413,Rooms!$A:$D,4,FALSE)</f>
        <v>40</v>
      </c>
      <c r="H413">
        <f>VLOOKUP(A413,list!$E:$H,4,FALSE)</f>
        <v>1</v>
      </c>
    </row>
    <row r="414" spans="1:8" hidden="1" x14ac:dyDescent="0.3">
      <c r="A414" t="s">
        <v>26</v>
      </c>
      <c r="B414" t="s">
        <v>54</v>
      </c>
      <c r="C414" t="s">
        <v>61</v>
      </c>
      <c r="D414" t="str">
        <f>VLOOKUP(A414,list!$E:$H,3,FALSE)</f>
        <v>BSPublicAdministration</v>
      </c>
      <c r="E414" t="str">
        <f>VLOOKUP(A414,list!$E:$H,2,FALSE)</f>
        <v>Law</v>
      </c>
      <c r="F414" t="str" cm="1">
        <f t="array" ref="F414">INDEX(Rooms!A:A,MATCH(1,(Rooms!B:B=Instructors!B414)*(Rooms!C:C=Instructors!C414),0))</f>
        <v>CBS BLDG 1 103</v>
      </c>
      <c r="G414" s="5">
        <f>VLOOKUP(F414,Rooms!$A:$D,4,FALSE)</f>
        <v>40</v>
      </c>
      <c r="H414">
        <f>VLOOKUP(A414,list!$E:$H,4,FALSE)</f>
        <v>1</v>
      </c>
    </row>
    <row r="415" spans="1:8" hidden="1" x14ac:dyDescent="0.3">
      <c r="A415" t="s">
        <v>26</v>
      </c>
      <c r="B415" t="s">
        <v>54</v>
      </c>
      <c r="C415" t="s">
        <v>63</v>
      </c>
      <c r="D415" t="str">
        <f>VLOOKUP(A415,list!$E:$H,3,FALSE)</f>
        <v>BSPublicAdministration</v>
      </c>
      <c r="E415" t="str">
        <f>VLOOKUP(A415,list!$E:$H,2,FALSE)</f>
        <v>Law</v>
      </c>
      <c r="F415" t="str" cm="1">
        <f t="array" ref="F415">INDEX(Rooms!A:A,MATCH(1,(Rooms!B:B=Instructors!B415)*(Rooms!C:C=Instructors!C415),0))</f>
        <v>CBS BLDG 1 103</v>
      </c>
      <c r="G415" s="5">
        <f>VLOOKUP(F415,Rooms!$A:$D,4,FALSE)</f>
        <v>40</v>
      </c>
      <c r="H415">
        <f>VLOOKUP(A415,list!$E:$H,4,FALSE)</f>
        <v>1</v>
      </c>
    </row>
    <row r="416" spans="1:8" hidden="1" x14ac:dyDescent="0.3">
      <c r="A416" t="s">
        <v>26</v>
      </c>
      <c r="B416" t="s">
        <v>55</v>
      </c>
      <c r="C416" t="s">
        <v>69</v>
      </c>
      <c r="D416" t="str">
        <f>VLOOKUP(A416,list!$E:$H,3,FALSE)</f>
        <v>BSPublicAdministration</v>
      </c>
      <c r="E416" t="str">
        <f>VLOOKUP(A416,list!$E:$H,2,FALSE)</f>
        <v>Law</v>
      </c>
      <c r="F416" t="str" cm="1">
        <f t="array" ref="F416">INDEX(Rooms!A:A,MATCH(1,(Rooms!B:B=Instructors!B416)*(Rooms!C:C=Instructors!C416),0))</f>
        <v>CBS BLDG 1 102</v>
      </c>
      <c r="G416" s="5">
        <f>VLOOKUP(F416,Rooms!$A:$D,4,FALSE)</f>
        <v>40</v>
      </c>
      <c r="H416">
        <f>VLOOKUP(A416,list!$E:$H,4,FALSE)</f>
        <v>1</v>
      </c>
    </row>
    <row r="417" spans="1:8" hidden="1" x14ac:dyDescent="0.3">
      <c r="A417" t="s">
        <v>26</v>
      </c>
      <c r="B417" t="s">
        <v>55</v>
      </c>
      <c r="C417" t="s">
        <v>67</v>
      </c>
      <c r="D417" t="str">
        <f>VLOOKUP(A417,list!$E:$H,3,FALSE)</f>
        <v>BSPublicAdministration</v>
      </c>
      <c r="E417" t="str">
        <f>VLOOKUP(A417,list!$E:$H,2,FALSE)</f>
        <v>Law</v>
      </c>
      <c r="F417" t="str" cm="1">
        <f t="array" ref="F417">INDEX(Rooms!A:A,MATCH(1,(Rooms!B:B=Instructors!B417)*(Rooms!C:C=Instructors!C417),0))</f>
        <v>CBS BLDG 1 102</v>
      </c>
      <c r="G417" s="5">
        <f>VLOOKUP(F417,Rooms!$A:$D,4,FALSE)</f>
        <v>40</v>
      </c>
      <c r="H417">
        <f>VLOOKUP(A417,list!$E:$H,4,FALSE)</f>
        <v>1</v>
      </c>
    </row>
    <row r="418" spans="1:8" hidden="1" x14ac:dyDescent="0.3">
      <c r="A418" t="s">
        <v>26</v>
      </c>
      <c r="B418" t="s">
        <v>55</v>
      </c>
      <c r="C418" t="s">
        <v>64</v>
      </c>
      <c r="D418" t="str">
        <f>VLOOKUP(A418,list!$E:$H,3,FALSE)</f>
        <v>BSPublicAdministration</v>
      </c>
      <c r="E418" t="str">
        <f>VLOOKUP(A418,list!$E:$H,2,FALSE)</f>
        <v>Law</v>
      </c>
      <c r="F418" t="str" cm="1">
        <f t="array" ref="F418">INDEX(Rooms!A:A,MATCH(1,(Rooms!B:B=Instructors!B418)*(Rooms!C:C=Instructors!C418),0))</f>
        <v>CBS BLDG 1 103</v>
      </c>
      <c r="G418" s="5">
        <f>VLOOKUP(F418,Rooms!$A:$D,4,FALSE)</f>
        <v>40</v>
      </c>
      <c r="H418">
        <f>VLOOKUP(A418,list!$E:$H,4,FALSE)</f>
        <v>1</v>
      </c>
    </row>
    <row r="419" spans="1:8" hidden="1" x14ac:dyDescent="0.3">
      <c r="A419" t="s">
        <v>26</v>
      </c>
      <c r="B419" t="s">
        <v>55</v>
      </c>
      <c r="C419" t="s">
        <v>61</v>
      </c>
      <c r="D419" t="str">
        <f>VLOOKUP(A419,list!$E:$H,3,FALSE)</f>
        <v>BSPublicAdministration</v>
      </c>
      <c r="E419" t="str">
        <f>VLOOKUP(A419,list!$E:$H,2,FALSE)</f>
        <v>Law</v>
      </c>
      <c r="F419" t="str" cm="1">
        <f t="array" ref="F419">INDEX(Rooms!A:A,MATCH(1,(Rooms!B:B=Instructors!B419)*(Rooms!C:C=Instructors!C419),0))</f>
        <v>CBS BLDG 1 102</v>
      </c>
      <c r="G419" s="5">
        <f>VLOOKUP(F419,Rooms!$A:$D,4,FALSE)</f>
        <v>40</v>
      </c>
      <c r="H419">
        <f>VLOOKUP(A419,list!$E:$H,4,FALSE)</f>
        <v>1</v>
      </c>
    </row>
    <row r="420" spans="1:8" hidden="1" x14ac:dyDescent="0.3">
      <c r="A420" t="s">
        <v>26</v>
      </c>
      <c r="B420" t="s">
        <v>55</v>
      </c>
      <c r="C420" t="s">
        <v>63</v>
      </c>
      <c r="D420" t="str">
        <f>VLOOKUP(A420,list!$E:$H,3,FALSE)</f>
        <v>BSPublicAdministration</v>
      </c>
      <c r="E420" t="str">
        <f>VLOOKUP(A420,list!$E:$H,2,FALSE)</f>
        <v>Law</v>
      </c>
      <c r="F420" t="str" cm="1">
        <f t="array" ref="F420">INDEX(Rooms!A:A,MATCH(1,(Rooms!B:B=Instructors!B420)*(Rooms!C:C=Instructors!C420),0))</f>
        <v>CBS BLDG 1 102</v>
      </c>
      <c r="G420" s="5">
        <f>VLOOKUP(F420,Rooms!$A:$D,4,FALSE)</f>
        <v>40</v>
      </c>
      <c r="H420">
        <f>VLOOKUP(A420,list!$E:$H,4,FALSE)</f>
        <v>1</v>
      </c>
    </row>
    <row r="421" spans="1:8" x14ac:dyDescent="0.3">
      <c r="A421" t="s">
        <v>27</v>
      </c>
      <c r="B421" t="s">
        <v>54</v>
      </c>
      <c r="C421" t="s">
        <v>70</v>
      </c>
      <c r="D421" t="str">
        <f>VLOOKUP(A421,list!$E:$H,3,FALSE)</f>
        <v>BSMarketing</v>
      </c>
      <c r="E421" t="str">
        <f>VLOOKUP(A421,list!$E:$H,2,FALSE)</f>
        <v>Accounting</v>
      </c>
      <c r="F421" t="str" cm="1">
        <f t="array" ref="F421">INDEX(Rooms!A:A,MATCH(1,(Rooms!B:B=Instructors!B421)*(Rooms!C:C=Instructors!C421),0))</f>
        <v>CBS BLDG 1 103</v>
      </c>
      <c r="G421" s="5">
        <f>VLOOKUP(F421,Rooms!$A:$D,4,FALSE)</f>
        <v>40</v>
      </c>
      <c r="H421">
        <f>VLOOKUP(A421,list!$E:$H,4,FALSE)</f>
        <v>3</v>
      </c>
    </row>
    <row r="422" spans="1:8" x14ac:dyDescent="0.3">
      <c r="A422" t="s">
        <v>27</v>
      </c>
      <c r="B422" t="s">
        <v>54</v>
      </c>
      <c r="C422" t="s">
        <v>63</v>
      </c>
      <c r="D422" t="str">
        <f>VLOOKUP(A422,list!$E:$H,3,FALSE)</f>
        <v>BSMarketing</v>
      </c>
      <c r="E422" t="str">
        <f>VLOOKUP(A422,list!$E:$H,2,FALSE)</f>
        <v>Accounting</v>
      </c>
      <c r="F422" t="str" cm="1">
        <f t="array" ref="F422">INDEX(Rooms!A:A,MATCH(1,(Rooms!B:B=Instructors!B422)*(Rooms!C:C=Instructors!C422),0))</f>
        <v>CBS BLDG 1 103</v>
      </c>
      <c r="G422" s="5">
        <f>VLOOKUP(F422,Rooms!$A:$D,4,FALSE)</f>
        <v>40</v>
      </c>
      <c r="H422">
        <f>VLOOKUP(A422,list!$E:$H,4,FALSE)</f>
        <v>3</v>
      </c>
    </row>
    <row r="423" spans="1:8" x14ac:dyDescent="0.3">
      <c r="A423" t="s">
        <v>27</v>
      </c>
      <c r="B423" t="s">
        <v>54</v>
      </c>
      <c r="C423" t="s">
        <v>66</v>
      </c>
      <c r="D423" t="str">
        <f>VLOOKUP(A423,list!$E:$H,3,FALSE)</f>
        <v>BSMarketing</v>
      </c>
      <c r="E423" t="str">
        <f>VLOOKUP(A423,list!$E:$H,2,FALSE)</f>
        <v>Accounting</v>
      </c>
      <c r="F423" t="str" cm="1">
        <f t="array" ref="F423">INDEX(Rooms!A:A,MATCH(1,(Rooms!B:B=Instructors!B423)*(Rooms!C:C=Instructors!C423),0))</f>
        <v>CBS BLDG 1 105</v>
      </c>
      <c r="G423" s="5">
        <f>VLOOKUP(F423,Rooms!$A:$D,4,FALSE)</f>
        <v>40</v>
      </c>
      <c r="H423">
        <f>VLOOKUP(A423,list!$E:$H,4,FALSE)</f>
        <v>3</v>
      </c>
    </row>
    <row r="424" spans="1:8" x14ac:dyDescent="0.3">
      <c r="A424" t="s">
        <v>27</v>
      </c>
      <c r="B424" t="s">
        <v>54</v>
      </c>
      <c r="C424" t="s">
        <v>61</v>
      </c>
      <c r="D424" t="str">
        <f>VLOOKUP(A424,list!$E:$H,3,FALSE)</f>
        <v>BSMarketing</v>
      </c>
      <c r="E424" t="str">
        <f>VLOOKUP(A424,list!$E:$H,2,FALSE)</f>
        <v>Accounting</v>
      </c>
      <c r="F424" t="str" cm="1">
        <f t="array" ref="F424">INDEX(Rooms!A:A,MATCH(1,(Rooms!B:B=Instructors!B424)*(Rooms!C:C=Instructors!C424),0))</f>
        <v>CBS BLDG 1 103</v>
      </c>
      <c r="G424" s="5">
        <f>VLOOKUP(F424,Rooms!$A:$D,4,FALSE)</f>
        <v>40</v>
      </c>
      <c r="H424">
        <f>VLOOKUP(A424,list!$E:$H,4,FALSE)</f>
        <v>3</v>
      </c>
    </row>
    <row r="425" spans="1:8" x14ac:dyDescent="0.3">
      <c r="A425" t="s">
        <v>27</v>
      </c>
      <c r="B425" t="s">
        <v>56</v>
      </c>
      <c r="C425" t="s">
        <v>70</v>
      </c>
      <c r="D425" t="str">
        <f>VLOOKUP(A425,list!$E:$H,3,FALSE)</f>
        <v>BSMarketing</v>
      </c>
      <c r="E425" t="str">
        <f>VLOOKUP(A425,list!$E:$H,2,FALSE)</f>
        <v>Accounting</v>
      </c>
      <c r="F425" t="str" cm="1">
        <f t="array" ref="F425">INDEX(Rooms!A:A,MATCH(1,(Rooms!B:B=Instructors!B425)*(Rooms!C:C=Instructors!C425),0))</f>
        <v>CBS BLDG 1 101</v>
      </c>
      <c r="G425" s="5">
        <f>VLOOKUP(F425,Rooms!$A:$D,4,FALSE)</f>
        <v>50</v>
      </c>
      <c r="H425">
        <f>VLOOKUP(A425,list!$E:$H,4,FALSE)</f>
        <v>3</v>
      </c>
    </row>
    <row r="426" spans="1:8" x14ac:dyDescent="0.3">
      <c r="A426" t="s">
        <v>27</v>
      </c>
      <c r="B426" t="s">
        <v>56</v>
      </c>
      <c r="C426" t="s">
        <v>63</v>
      </c>
      <c r="D426" t="str">
        <f>VLOOKUP(A426,list!$E:$H,3,FALSE)</f>
        <v>BSMarketing</v>
      </c>
      <c r="E426" t="str">
        <f>VLOOKUP(A426,list!$E:$H,2,FALSE)</f>
        <v>Accounting</v>
      </c>
      <c r="F426" t="str" cm="1">
        <f t="array" ref="F426">INDEX(Rooms!A:A,MATCH(1,(Rooms!B:B=Instructors!B426)*(Rooms!C:C=Instructors!C426),0))</f>
        <v>CBS BLDG 1 101</v>
      </c>
      <c r="G426" s="5">
        <f>VLOOKUP(F426,Rooms!$A:$D,4,FALSE)</f>
        <v>50</v>
      </c>
      <c r="H426">
        <f>VLOOKUP(A426,list!$E:$H,4,FALSE)</f>
        <v>3</v>
      </c>
    </row>
    <row r="427" spans="1:8" x14ac:dyDescent="0.3">
      <c r="A427" t="s">
        <v>27</v>
      </c>
      <c r="B427" t="s">
        <v>56</v>
      </c>
      <c r="C427" t="s">
        <v>66</v>
      </c>
      <c r="D427" t="str">
        <f>VLOOKUP(A427,list!$E:$H,3,FALSE)</f>
        <v>BSMarketing</v>
      </c>
      <c r="E427" t="str">
        <f>VLOOKUP(A427,list!$E:$H,2,FALSE)</f>
        <v>Accounting</v>
      </c>
      <c r="F427" t="str" cm="1">
        <f t="array" ref="F427">INDEX(Rooms!A:A,MATCH(1,(Rooms!B:B=Instructors!B427)*(Rooms!C:C=Instructors!C427),0))</f>
        <v>CBS BLDG 1 101</v>
      </c>
      <c r="G427" s="5">
        <f>VLOOKUP(F427,Rooms!$A:$D,4,FALSE)</f>
        <v>50</v>
      </c>
      <c r="H427">
        <f>VLOOKUP(A427,list!$E:$H,4,FALSE)</f>
        <v>3</v>
      </c>
    </row>
    <row r="428" spans="1:8" x14ac:dyDescent="0.3">
      <c r="A428" t="s">
        <v>27</v>
      </c>
      <c r="B428" t="s">
        <v>56</v>
      </c>
      <c r="C428" t="s">
        <v>61</v>
      </c>
      <c r="D428" t="str">
        <f>VLOOKUP(A428,list!$E:$H,3,FALSE)</f>
        <v>BSMarketing</v>
      </c>
      <c r="E428" t="str">
        <f>VLOOKUP(A428,list!$E:$H,2,FALSE)</f>
        <v>Accounting</v>
      </c>
      <c r="F428" t="str" cm="1">
        <f t="array" ref="F428">INDEX(Rooms!A:A,MATCH(1,(Rooms!B:B=Instructors!B428)*(Rooms!C:C=Instructors!C428),0))</f>
        <v>CBS BLDG 1 102</v>
      </c>
      <c r="G428" s="5">
        <f>VLOOKUP(F428,Rooms!$A:$D,4,FALSE)</f>
        <v>40</v>
      </c>
      <c r="H428">
        <f>VLOOKUP(A428,list!$E:$H,4,FALSE)</f>
        <v>3</v>
      </c>
    </row>
    <row r="429" spans="1:8" x14ac:dyDescent="0.3">
      <c r="A429" t="s">
        <v>27</v>
      </c>
      <c r="B429" t="s">
        <v>59</v>
      </c>
      <c r="C429" t="s">
        <v>70</v>
      </c>
      <c r="D429" t="str">
        <f>VLOOKUP(A429,list!$E:$H,3,FALSE)</f>
        <v>BSMarketing</v>
      </c>
      <c r="E429" t="str">
        <f>VLOOKUP(A429,list!$E:$H,2,FALSE)</f>
        <v>Accounting</v>
      </c>
      <c r="F429" t="str" cm="1">
        <f t="array" ref="F429">INDEX(Rooms!A:A,MATCH(1,(Rooms!B:B=Instructors!B429)*(Rooms!C:C=Instructors!C429),0))</f>
        <v>CBS BLDG 1 101</v>
      </c>
      <c r="G429" s="5">
        <f>VLOOKUP(F429,Rooms!$A:$D,4,FALSE)</f>
        <v>50</v>
      </c>
      <c r="H429">
        <f>VLOOKUP(A429,list!$E:$H,4,FALSE)</f>
        <v>3</v>
      </c>
    </row>
    <row r="430" spans="1:8" x14ac:dyDescent="0.3">
      <c r="A430" t="s">
        <v>27</v>
      </c>
      <c r="B430" t="s">
        <v>59</v>
      </c>
      <c r="C430" t="s">
        <v>63</v>
      </c>
      <c r="D430" t="str">
        <f>VLOOKUP(A430,list!$E:$H,3,FALSE)</f>
        <v>BSMarketing</v>
      </c>
      <c r="E430" t="str">
        <f>VLOOKUP(A430,list!$E:$H,2,FALSE)</f>
        <v>Accounting</v>
      </c>
      <c r="F430" t="str" cm="1">
        <f t="array" ref="F430">INDEX(Rooms!A:A,MATCH(1,(Rooms!B:B=Instructors!B430)*(Rooms!C:C=Instructors!C430),0))</f>
        <v>CBS BLDG 1 101</v>
      </c>
      <c r="G430" s="5">
        <f>VLOOKUP(F430,Rooms!$A:$D,4,FALSE)</f>
        <v>50</v>
      </c>
      <c r="H430">
        <f>VLOOKUP(A430,list!$E:$H,4,FALSE)</f>
        <v>3</v>
      </c>
    </row>
    <row r="431" spans="1:8" x14ac:dyDescent="0.3">
      <c r="A431" t="s">
        <v>27</v>
      </c>
      <c r="B431" t="s">
        <v>59</v>
      </c>
      <c r="C431" t="s">
        <v>66</v>
      </c>
      <c r="D431" t="str">
        <f>VLOOKUP(A431,list!$E:$H,3,FALSE)</f>
        <v>BSMarketing</v>
      </c>
      <c r="E431" t="str">
        <f>VLOOKUP(A431,list!$E:$H,2,FALSE)</f>
        <v>Accounting</v>
      </c>
      <c r="F431" t="str" cm="1">
        <f t="array" ref="F431">INDEX(Rooms!A:A,MATCH(1,(Rooms!B:B=Instructors!B431)*(Rooms!C:C=Instructors!C431),0))</f>
        <v>CBS BLDG 1 101</v>
      </c>
      <c r="G431" s="5">
        <f>VLOOKUP(F431,Rooms!$A:$D,4,FALSE)</f>
        <v>50</v>
      </c>
      <c r="H431">
        <f>VLOOKUP(A431,list!$E:$H,4,FALSE)</f>
        <v>3</v>
      </c>
    </row>
    <row r="432" spans="1:8" x14ac:dyDescent="0.3">
      <c r="A432" t="s">
        <v>27</v>
      </c>
      <c r="B432" t="s">
        <v>59</v>
      </c>
      <c r="C432" t="s">
        <v>61</v>
      </c>
      <c r="D432" t="str">
        <f>VLOOKUP(A432,list!$E:$H,3,FALSE)</f>
        <v>BSMarketing</v>
      </c>
      <c r="E432" t="str">
        <f>VLOOKUP(A432,list!$E:$H,2,FALSE)</f>
        <v>Accounting</v>
      </c>
      <c r="F432" t="str" cm="1">
        <f t="array" ref="F432">INDEX(Rooms!A:A,MATCH(1,(Rooms!B:B=Instructors!B432)*(Rooms!C:C=Instructors!C432),0))</f>
        <v>CBS BLDG 1 103</v>
      </c>
      <c r="G432" s="5">
        <f>VLOOKUP(F432,Rooms!$A:$D,4,FALSE)</f>
        <v>40</v>
      </c>
      <c r="H432">
        <f>VLOOKUP(A432,list!$E:$H,4,FALSE)</f>
        <v>3</v>
      </c>
    </row>
    <row r="433" spans="1:8" x14ac:dyDescent="0.3">
      <c r="A433" t="s">
        <v>27</v>
      </c>
      <c r="B433" t="s">
        <v>57</v>
      </c>
      <c r="C433" t="s">
        <v>70</v>
      </c>
      <c r="D433" t="str">
        <f>VLOOKUP(A433,list!$E:$H,3,FALSE)</f>
        <v>BSMarketing</v>
      </c>
      <c r="E433" t="str">
        <f>VLOOKUP(A433,list!$E:$H,2,FALSE)</f>
        <v>Accounting</v>
      </c>
      <c r="F433" t="str" cm="1">
        <f t="array" ref="F433">INDEX(Rooms!A:A,MATCH(1,(Rooms!B:B=Instructors!B433)*(Rooms!C:C=Instructors!C433),0))</f>
        <v>CBS BLDG 1 101</v>
      </c>
      <c r="G433" s="5">
        <f>VLOOKUP(F433,Rooms!$A:$D,4,FALSE)</f>
        <v>50</v>
      </c>
      <c r="H433">
        <f>VLOOKUP(A433,list!$E:$H,4,FALSE)</f>
        <v>3</v>
      </c>
    </row>
    <row r="434" spans="1:8" x14ac:dyDescent="0.3">
      <c r="A434" t="s">
        <v>27</v>
      </c>
      <c r="B434" t="s">
        <v>57</v>
      </c>
      <c r="C434" t="s">
        <v>63</v>
      </c>
      <c r="D434" t="str">
        <f>VLOOKUP(A434,list!$E:$H,3,FALSE)</f>
        <v>BSMarketing</v>
      </c>
      <c r="E434" t="str">
        <f>VLOOKUP(A434,list!$E:$H,2,FALSE)</f>
        <v>Accounting</v>
      </c>
      <c r="F434" t="str" cm="1">
        <f t="array" ref="F434">INDEX(Rooms!A:A,MATCH(1,(Rooms!B:B=Instructors!B434)*(Rooms!C:C=Instructors!C434),0))</f>
        <v>CBS BLDG 1 101</v>
      </c>
      <c r="G434" s="5">
        <f>VLOOKUP(F434,Rooms!$A:$D,4,FALSE)</f>
        <v>50</v>
      </c>
      <c r="H434">
        <f>VLOOKUP(A434,list!$E:$H,4,FALSE)</f>
        <v>3</v>
      </c>
    </row>
    <row r="435" spans="1:8" x14ac:dyDescent="0.3">
      <c r="A435" t="s">
        <v>27</v>
      </c>
      <c r="B435" t="s">
        <v>57</v>
      </c>
      <c r="C435" t="s">
        <v>66</v>
      </c>
      <c r="D435" t="str">
        <f>VLOOKUP(A435,list!$E:$H,3,FALSE)</f>
        <v>BSMarketing</v>
      </c>
      <c r="E435" t="str">
        <f>VLOOKUP(A435,list!$E:$H,2,FALSE)</f>
        <v>Accounting</v>
      </c>
      <c r="F435" t="str" cm="1">
        <f t="array" ref="F435">INDEX(Rooms!A:A,MATCH(1,(Rooms!B:B=Instructors!B435)*(Rooms!C:C=Instructors!C435),0))</f>
        <v>CBS BLDG 1 101</v>
      </c>
      <c r="G435" s="5">
        <f>VLOOKUP(F435,Rooms!$A:$D,4,FALSE)</f>
        <v>50</v>
      </c>
      <c r="H435">
        <f>VLOOKUP(A435,list!$E:$H,4,FALSE)</f>
        <v>3</v>
      </c>
    </row>
    <row r="436" spans="1:8" x14ac:dyDescent="0.3">
      <c r="A436" t="s">
        <v>27</v>
      </c>
      <c r="B436" t="s">
        <v>57</v>
      </c>
      <c r="C436" t="s">
        <v>61</v>
      </c>
      <c r="D436" t="str">
        <f>VLOOKUP(A436,list!$E:$H,3,FALSE)</f>
        <v>BSMarketing</v>
      </c>
      <c r="E436" t="str">
        <f>VLOOKUP(A436,list!$E:$H,2,FALSE)</f>
        <v>Accounting</v>
      </c>
      <c r="F436" t="str" cm="1">
        <f t="array" ref="F436">INDEX(Rooms!A:A,MATCH(1,(Rooms!B:B=Instructors!B436)*(Rooms!C:C=Instructors!C436),0))</f>
        <v>CBS BLDG 1 102</v>
      </c>
      <c r="G436" s="5">
        <f>VLOOKUP(F436,Rooms!$A:$D,4,FALSE)</f>
        <v>40</v>
      </c>
      <c r="H436">
        <f>VLOOKUP(A436,list!$E:$H,4,FALSE)</f>
        <v>3</v>
      </c>
    </row>
    <row r="437" spans="1:8" x14ac:dyDescent="0.3">
      <c r="A437" t="s">
        <v>27</v>
      </c>
      <c r="B437" t="s">
        <v>55</v>
      </c>
      <c r="C437" t="s">
        <v>70</v>
      </c>
      <c r="D437" t="str">
        <f>VLOOKUP(A437,list!$E:$H,3,FALSE)</f>
        <v>BSMarketing</v>
      </c>
      <c r="E437" t="str">
        <f>VLOOKUP(A437,list!$E:$H,2,FALSE)</f>
        <v>Accounting</v>
      </c>
      <c r="F437" t="str" cm="1">
        <f t="array" ref="F437">INDEX(Rooms!A:A,MATCH(1,(Rooms!B:B=Instructors!B437)*(Rooms!C:C=Instructors!C437),0))</f>
        <v>CBS BLDG 1 103</v>
      </c>
      <c r="G437" s="5">
        <f>VLOOKUP(F437,Rooms!$A:$D,4,FALSE)</f>
        <v>40</v>
      </c>
      <c r="H437">
        <f>VLOOKUP(A437,list!$E:$H,4,FALSE)</f>
        <v>3</v>
      </c>
    </row>
    <row r="438" spans="1:8" x14ac:dyDescent="0.3">
      <c r="A438" t="s">
        <v>27</v>
      </c>
      <c r="B438" t="s">
        <v>55</v>
      </c>
      <c r="C438" t="s">
        <v>63</v>
      </c>
      <c r="D438" t="str">
        <f>VLOOKUP(A438,list!$E:$H,3,FALSE)</f>
        <v>BSMarketing</v>
      </c>
      <c r="E438" t="str">
        <f>VLOOKUP(A438,list!$E:$H,2,FALSE)</f>
        <v>Accounting</v>
      </c>
      <c r="F438" t="str" cm="1">
        <f t="array" ref="F438">INDEX(Rooms!A:A,MATCH(1,(Rooms!B:B=Instructors!B438)*(Rooms!C:C=Instructors!C438),0))</f>
        <v>CBS BLDG 1 102</v>
      </c>
      <c r="G438" s="5">
        <f>VLOOKUP(F438,Rooms!$A:$D,4,FALSE)</f>
        <v>40</v>
      </c>
      <c r="H438">
        <f>VLOOKUP(A438,list!$E:$H,4,FALSE)</f>
        <v>3</v>
      </c>
    </row>
    <row r="439" spans="1:8" x14ac:dyDescent="0.3">
      <c r="A439" t="s">
        <v>27</v>
      </c>
      <c r="B439" t="s">
        <v>55</v>
      </c>
      <c r="C439" t="s">
        <v>66</v>
      </c>
      <c r="D439" t="str">
        <f>VLOOKUP(A439,list!$E:$H,3,FALSE)</f>
        <v>BSMarketing</v>
      </c>
      <c r="E439" t="str">
        <f>VLOOKUP(A439,list!$E:$H,2,FALSE)</f>
        <v>Accounting</v>
      </c>
      <c r="F439" t="str" cm="1">
        <f t="array" ref="F439">INDEX(Rooms!A:A,MATCH(1,(Rooms!B:B=Instructors!B439)*(Rooms!C:C=Instructors!C439),0))</f>
        <v>CBS BLDG 1 105</v>
      </c>
      <c r="G439" s="5">
        <f>VLOOKUP(F439,Rooms!$A:$D,4,FALSE)</f>
        <v>40</v>
      </c>
      <c r="H439">
        <f>VLOOKUP(A439,list!$E:$H,4,FALSE)</f>
        <v>3</v>
      </c>
    </row>
    <row r="440" spans="1:8" x14ac:dyDescent="0.3">
      <c r="A440" t="s">
        <v>27</v>
      </c>
      <c r="B440" t="s">
        <v>55</v>
      </c>
      <c r="C440" t="s">
        <v>61</v>
      </c>
      <c r="D440" t="str">
        <f>VLOOKUP(A440,list!$E:$H,3,FALSE)</f>
        <v>BSMarketing</v>
      </c>
      <c r="E440" t="str">
        <f>VLOOKUP(A440,list!$E:$H,2,FALSE)</f>
        <v>Accounting</v>
      </c>
      <c r="F440" t="str" cm="1">
        <f t="array" ref="F440">INDEX(Rooms!A:A,MATCH(1,(Rooms!B:B=Instructors!B440)*(Rooms!C:C=Instructors!C440),0))</f>
        <v>CBS BLDG 1 102</v>
      </c>
      <c r="G440" s="5">
        <f>VLOOKUP(F440,Rooms!$A:$D,4,FALSE)</f>
        <v>40</v>
      </c>
      <c r="H440">
        <f>VLOOKUP(A440,list!$E:$H,4,FALSE)</f>
        <v>3</v>
      </c>
    </row>
    <row r="441" spans="1:8" hidden="1" x14ac:dyDescent="0.3">
      <c r="A441" t="s">
        <v>28</v>
      </c>
      <c r="B441" t="s">
        <v>60</v>
      </c>
      <c r="C441" t="s">
        <v>67</v>
      </c>
      <c r="D441" t="str">
        <f>VLOOKUP(A441,list!$E:$H,3,FALSE)</f>
        <v>BSA</v>
      </c>
      <c r="E441" t="str">
        <f>VLOOKUP(A441,list!$E:$H,2,FALSE)</f>
        <v>Law</v>
      </c>
      <c r="F441" t="str" cm="1">
        <f t="array" ref="F441">INDEX(Rooms!A:A,MATCH(1,(Rooms!B:B=Instructors!B441)*(Rooms!C:C=Instructors!C441),0))</f>
        <v>CBS BLDG 1 101</v>
      </c>
      <c r="G441" s="5">
        <f>VLOOKUP(F441,Rooms!$A:$D,4,FALSE)</f>
        <v>50</v>
      </c>
      <c r="H441">
        <f>VLOOKUP(A441,list!$E:$H,4,FALSE)</f>
        <v>1</v>
      </c>
    </row>
    <row r="442" spans="1:8" hidden="1" x14ac:dyDescent="0.3">
      <c r="A442" t="s">
        <v>28</v>
      </c>
      <c r="B442" t="s">
        <v>60</v>
      </c>
      <c r="C442" t="s">
        <v>70</v>
      </c>
      <c r="D442" t="str">
        <f>VLOOKUP(A442,list!$E:$H,3,FALSE)</f>
        <v>BSA</v>
      </c>
      <c r="E442" t="str">
        <f>VLOOKUP(A442,list!$E:$H,2,FALSE)</f>
        <v>Law</v>
      </c>
      <c r="F442" t="str" cm="1">
        <f t="array" ref="F442">INDEX(Rooms!A:A,MATCH(1,(Rooms!B:B=Instructors!B442)*(Rooms!C:C=Instructors!C442),0))</f>
        <v>CBS BLDG 1 101</v>
      </c>
      <c r="G442" s="5">
        <f>VLOOKUP(F442,Rooms!$A:$D,4,FALSE)</f>
        <v>50</v>
      </c>
      <c r="H442">
        <f>VLOOKUP(A442,list!$E:$H,4,FALSE)</f>
        <v>1</v>
      </c>
    </row>
    <row r="443" spans="1:8" hidden="1" x14ac:dyDescent="0.3">
      <c r="A443" t="s">
        <v>28</v>
      </c>
      <c r="B443" t="s">
        <v>60</v>
      </c>
      <c r="C443" t="s">
        <v>71</v>
      </c>
      <c r="D443" t="str">
        <f>VLOOKUP(A443,list!$E:$H,3,FALSE)</f>
        <v>BSA</v>
      </c>
      <c r="E443" t="str">
        <f>VLOOKUP(A443,list!$E:$H,2,FALSE)</f>
        <v>Law</v>
      </c>
      <c r="F443" t="str" cm="1">
        <f t="array" ref="F443">INDEX(Rooms!A:A,MATCH(1,(Rooms!B:B=Instructors!B443)*(Rooms!C:C=Instructors!C443),0))</f>
        <v>CBS BLDG 1 101</v>
      </c>
      <c r="G443" s="5">
        <f>VLOOKUP(F443,Rooms!$A:$D,4,FALSE)</f>
        <v>50</v>
      </c>
      <c r="H443">
        <f>VLOOKUP(A443,list!$E:$H,4,FALSE)</f>
        <v>1</v>
      </c>
    </row>
    <row r="444" spans="1:8" hidden="1" x14ac:dyDescent="0.3">
      <c r="A444" t="s">
        <v>28</v>
      </c>
      <c r="B444" t="s">
        <v>59</v>
      </c>
      <c r="C444" t="s">
        <v>67</v>
      </c>
      <c r="D444" t="str">
        <f>VLOOKUP(A444,list!$E:$H,3,FALSE)</f>
        <v>BSA</v>
      </c>
      <c r="E444" t="str">
        <f>VLOOKUP(A444,list!$E:$H,2,FALSE)</f>
        <v>Law</v>
      </c>
      <c r="F444" t="str" cm="1">
        <f t="array" ref="F444">INDEX(Rooms!A:A,MATCH(1,(Rooms!B:B=Instructors!B444)*(Rooms!C:C=Instructors!C444),0))</f>
        <v>CBS BLDG 1 101</v>
      </c>
      <c r="G444" s="5">
        <f>VLOOKUP(F444,Rooms!$A:$D,4,FALSE)</f>
        <v>50</v>
      </c>
      <c r="H444">
        <f>VLOOKUP(A444,list!$E:$H,4,FALSE)</f>
        <v>1</v>
      </c>
    </row>
    <row r="445" spans="1:8" hidden="1" x14ac:dyDescent="0.3">
      <c r="A445" t="s">
        <v>28</v>
      </c>
      <c r="B445" t="s">
        <v>59</v>
      </c>
      <c r="C445" t="s">
        <v>70</v>
      </c>
      <c r="D445" t="str">
        <f>VLOOKUP(A445,list!$E:$H,3,FALSE)</f>
        <v>BSA</v>
      </c>
      <c r="E445" t="str">
        <f>VLOOKUP(A445,list!$E:$H,2,FALSE)</f>
        <v>Law</v>
      </c>
      <c r="F445" t="str" cm="1">
        <f t="array" ref="F445">INDEX(Rooms!A:A,MATCH(1,(Rooms!B:B=Instructors!B445)*(Rooms!C:C=Instructors!C445),0))</f>
        <v>CBS BLDG 1 101</v>
      </c>
      <c r="G445" s="5">
        <f>VLOOKUP(F445,Rooms!$A:$D,4,FALSE)</f>
        <v>50</v>
      </c>
      <c r="H445">
        <f>VLOOKUP(A445,list!$E:$H,4,FALSE)</f>
        <v>1</v>
      </c>
    </row>
    <row r="446" spans="1:8" hidden="1" x14ac:dyDescent="0.3">
      <c r="A446" t="s">
        <v>28</v>
      </c>
      <c r="B446" t="s">
        <v>59</v>
      </c>
      <c r="C446" t="s">
        <v>71</v>
      </c>
      <c r="D446" t="str">
        <f>VLOOKUP(A446,list!$E:$H,3,FALSE)</f>
        <v>BSA</v>
      </c>
      <c r="E446" t="str">
        <f>VLOOKUP(A446,list!$E:$H,2,FALSE)</f>
        <v>Law</v>
      </c>
      <c r="F446" t="str" cm="1">
        <f t="array" ref="F446">INDEX(Rooms!A:A,MATCH(1,(Rooms!B:B=Instructors!B446)*(Rooms!C:C=Instructors!C446),0))</f>
        <v>CBS BLDG 1 101</v>
      </c>
      <c r="G446" s="5">
        <f>VLOOKUP(F446,Rooms!$A:$D,4,FALSE)</f>
        <v>50</v>
      </c>
      <c r="H446">
        <f>VLOOKUP(A446,list!$E:$H,4,FALSE)</f>
        <v>1</v>
      </c>
    </row>
    <row r="447" spans="1:8" hidden="1" x14ac:dyDescent="0.3">
      <c r="A447" t="s">
        <v>28</v>
      </c>
      <c r="B447" t="s">
        <v>58</v>
      </c>
      <c r="C447" t="s">
        <v>67</v>
      </c>
      <c r="D447" t="str">
        <f>VLOOKUP(A447,list!$E:$H,3,FALSE)</f>
        <v>BSA</v>
      </c>
      <c r="E447" t="str">
        <f>VLOOKUP(A447,list!$E:$H,2,FALSE)</f>
        <v>Law</v>
      </c>
      <c r="F447" t="str" cm="1">
        <f t="array" ref="F447">INDEX(Rooms!A:A,MATCH(1,(Rooms!B:B=Instructors!B447)*(Rooms!C:C=Instructors!C447),0))</f>
        <v>CBS BLDG 1 101</v>
      </c>
      <c r="G447" s="5">
        <f>VLOOKUP(F447,Rooms!$A:$D,4,FALSE)</f>
        <v>50</v>
      </c>
      <c r="H447">
        <f>VLOOKUP(A447,list!$E:$H,4,FALSE)</f>
        <v>1</v>
      </c>
    </row>
    <row r="448" spans="1:8" hidden="1" x14ac:dyDescent="0.3">
      <c r="A448" t="s">
        <v>28</v>
      </c>
      <c r="B448" t="s">
        <v>58</v>
      </c>
      <c r="C448" t="s">
        <v>70</v>
      </c>
      <c r="D448" t="str">
        <f>VLOOKUP(A448,list!$E:$H,3,FALSE)</f>
        <v>BSA</v>
      </c>
      <c r="E448" t="str">
        <f>VLOOKUP(A448,list!$E:$H,2,FALSE)</f>
        <v>Law</v>
      </c>
      <c r="F448" t="str" cm="1">
        <f t="array" ref="F448">INDEX(Rooms!A:A,MATCH(1,(Rooms!B:B=Instructors!B448)*(Rooms!C:C=Instructors!C448),0))</f>
        <v>CBS BLDG 1 101</v>
      </c>
      <c r="G448" s="5">
        <f>VLOOKUP(F448,Rooms!$A:$D,4,FALSE)</f>
        <v>50</v>
      </c>
      <c r="H448">
        <f>VLOOKUP(A448,list!$E:$H,4,FALSE)</f>
        <v>1</v>
      </c>
    </row>
    <row r="449" spans="1:8" hidden="1" x14ac:dyDescent="0.3">
      <c r="A449" t="s">
        <v>28</v>
      </c>
      <c r="B449" t="s">
        <v>58</v>
      </c>
      <c r="C449" t="s">
        <v>71</v>
      </c>
      <c r="D449" t="str">
        <f>VLOOKUP(A449,list!$E:$H,3,FALSE)</f>
        <v>BSA</v>
      </c>
      <c r="E449" t="str">
        <f>VLOOKUP(A449,list!$E:$H,2,FALSE)</f>
        <v>Law</v>
      </c>
      <c r="F449" t="str" cm="1">
        <f t="array" ref="F449">INDEX(Rooms!A:A,MATCH(1,(Rooms!B:B=Instructors!B449)*(Rooms!C:C=Instructors!C449),0))</f>
        <v>CBS BLDG 1 101</v>
      </c>
      <c r="G449" s="5">
        <f>VLOOKUP(F449,Rooms!$A:$D,4,FALSE)</f>
        <v>50</v>
      </c>
      <c r="H449">
        <f>VLOOKUP(A449,list!$E:$H,4,FALSE)</f>
        <v>1</v>
      </c>
    </row>
    <row r="450" spans="1:8" hidden="1" x14ac:dyDescent="0.3">
      <c r="A450" t="s">
        <v>28</v>
      </c>
      <c r="B450" t="s">
        <v>55</v>
      </c>
      <c r="C450" t="s">
        <v>67</v>
      </c>
      <c r="D450" t="str">
        <f>VLOOKUP(A450,list!$E:$H,3,FALSE)</f>
        <v>BSA</v>
      </c>
      <c r="E450" t="str">
        <f>VLOOKUP(A450,list!$E:$H,2,FALSE)</f>
        <v>Law</v>
      </c>
      <c r="F450" t="str" cm="1">
        <f t="array" ref="F450">INDEX(Rooms!A:A,MATCH(1,(Rooms!B:B=Instructors!B450)*(Rooms!C:C=Instructors!C450),0))</f>
        <v>CBS BLDG 1 102</v>
      </c>
      <c r="G450" s="5">
        <f>VLOOKUP(F450,Rooms!$A:$D,4,FALSE)</f>
        <v>40</v>
      </c>
      <c r="H450">
        <f>VLOOKUP(A450,list!$E:$H,4,FALSE)</f>
        <v>1</v>
      </c>
    </row>
    <row r="451" spans="1:8" hidden="1" x14ac:dyDescent="0.3">
      <c r="A451" t="s">
        <v>28</v>
      </c>
      <c r="B451" t="s">
        <v>55</v>
      </c>
      <c r="C451" t="s">
        <v>70</v>
      </c>
      <c r="D451" t="str">
        <f>VLOOKUP(A451,list!$E:$H,3,FALSE)</f>
        <v>BSA</v>
      </c>
      <c r="E451" t="str">
        <f>VLOOKUP(A451,list!$E:$H,2,FALSE)</f>
        <v>Law</v>
      </c>
      <c r="F451" t="str" cm="1">
        <f t="array" ref="F451">INDEX(Rooms!A:A,MATCH(1,(Rooms!B:B=Instructors!B451)*(Rooms!C:C=Instructors!C451),0))</f>
        <v>CBS BLDG 1 103</v>
      </c>
      <c r="G451" s="5">
        <f>VLOOKUP(F451,Rooms!$A:$D,4,FALSE)</f>
        <v>40</v>
      </c>
      <c r="H451">
        <f>VLOOKUP(A451,list!$E:$H,4,FALSE)</f>
        <v>1</v>
      </c>
    </row>
    <row r="452" spans="1:8" hidden="1" x14ac:dyDescent="0.3">
      <c r="A452" t="s">
        <v>28</v>
      </c>
      <c r="B452" t="s">
        <v>55</v>
      </c>
      <c r="C452" t="s">
        <v>71</v>
      </c>
      <c r="D452" t="str">
        <f>VLOOKUP(A452,list!$E:$H,3,FALSE)</f>
        <v>BSA</v>
      </c>
      <c r="E452" t="str">
        <f>VLOOKUP(A452,list!$E:$H,2,FALSE)</f>
        <v>Law</v>
      </c>
      <c r="F452" t="str" cm="1">
        <f t="array" ref="F452">INDEX(Rooms!A:A,MATCH(1,(Rooms!B:B=Instructors!B452)*(Rooms!C:C=Instructors!C452),0))</f>
        <v>CBS BLDG 1 103</v>
      </c>
      <c r="G452" s="5">
        <f>VLOOKUP(F452,Rooms!$A:$D,4,FALSE)</f>
        <v>40</v>
      </c>
      <c r="H452">
        <f>VLOOKUP(A452,list!$E:$H,4,FALSE)</f>
        <v>1</v>
      </c>
    </row>
    <row r="453" spans="1:8" hidden="1" x14ac:dyDescent="0.3">
      <c r="A453" t="s">
        <v>29</v>
      </c>
      <c r="B453" t="s">
        <v>54</v>
      </c>
      <c r="C453" t="s">
        <v>69</v>
      </c>
      <c r="D453" t="str">
        <f>VLOOKUP(A453,list!$E:$H,3,FALSE)</f>
        <v>BSE</v>
      </c>
      <c r="E453" t="str">
        <f>VLOOKUP(A453,list!$E:$H,2,FALSE)</f>
        <v>Law</v>
      </c>
      <c r="F453" t="str" cm="1">
        <f t="array" ref="F453">INDEX(Rooms!A:A,MATCH(1,(Rooms!B:B=Instructors!B453)*(Rooms!C:C=Instructors!C453),0))</f>
        <v>CBS BLDG 1 104</v>
      </c>
      <c r="G453" s="5">
        <f>VLOOKUP(F453,Rooms!$A:$D,4,FALSE)</f>
        <v>50</v>
      </c>
      <c r="H453">
        <f>VLOOKUP(A453,list!$E:$H,4,FALSE)</f>
        <v>1</v>
      </c>
    </row>
    <row r="454" spans="1:8" hidden="1" x14ac:dyDescent="0.3">
      <c r="A454" t="s">
        <v>29</v>
      </c>
      <c r="B454" t="s">
        <v>54</v>
      </c>
      <c r="C454" t="s">
        <v>61</v>
      </c>
      <c r="D454" t="str">
        <f>VLOOKUP(A454,list!$E:$H,3,FALSE)</f>
        <v>BSE</v>
      </c>
      <c r="E454" t="str">
        <f>VLOOKUP(A454,list!$E:$H,2,FALSE)</f>
        <v>Law</v>
      </c>
      <c r="F454" t="str" cm="1">
        <f t="array" ref="F454">INDEX(Rooms!A:A,MATCH(1,(Rooms!B:B=Instructors!B454)*(Rooms!C:C=Instructors!C454),0))</f>
        <v>CBS BLDG 1 103</v>
      </c>
      <c r="G454" s="5">
        <f>VLOOKUP(F454,Rooms!$A:$D,4,FALSE)</f>
        <v>40</v>
      </c>
      <c r="H454">
        <f>VLOOKUP(A454,list!$E:$H,4,FALSE)</f>
        <v>1</v>
      </c>
    </row>
    <row r="455" spans="1:8" hidden="1" x14ac:dyDescent="0.3">
      <c r="A455" t="s">
        <v>29</v>
      </c>
      <c r="B455" t="s">
        <v>54</v>
      </c>
      <c r="C455" t="s">
        <v>65</v>
      </c>
      <c r="D455" t="str">
        <f>VLOOKUP(A455,list!$E:$H,3,FALSE)</f>
        <v>BSE</v>
      </c>
      <c r="E455" t="str">
        <f>VLOOKUP(A455,list!$E:$H,2,FALSE)</f>
        <v>Law</v>
      </c>
      <c r="F455" t="str" cm="1">
        <f t="array" ref="F455">INDEX(Rooms!A:A,MATCH(1,(Rooms!B:B=Instructors!B455)*(Rooms!C:C=Instructors!C455),0))</f>
        <v>CBS BLDG 1 103</v>
      </c>
      <c r="G455" s="5">
        <f>VLOOKUP(F455,Rooms!$A:$D,4,FALSE)</f>
        <v>40</v>
      </c>
      <c r="H455">
        <f>VLOOKUP(A455,list!$E:$H,4,FALSE)</f>
        <v>1</v>
      </c>
    </row>
    <row r="456" spans="1:8" hidden="1" x14ac:dyDescent="0.3">
      <c r="A456" t="s">
        <v>29</v>
      </c>
      <c r="B456" t="s">
        <v>54</v>
      </c>
      <c r="C456" t="s">
        <v>66</v>
      </c>
      <c r="D456" t="str">
        <f>VLOOKUP(A456,list!$E:$H,3,FALSE)</f>
        <v>BSE</v>
      </c>
      <c r="E456" t="str">
        <f>VLOOKUP(A456,list!$E:$H,2,FALSE)</f>
        <v>Law</v>
      </c>
      <c r="F456" t="str" cm="1">
        <f t="array" ref="F456">INDEX(Rooms!A:A,MATCH(1,(Rooms!B:B=Instructors!B456)*(Rooms!C:C=Instructors!C456),0))</f>
        <v>CBS BLDG 1 105</v>
      </c>
      <c r="G456" s="5">
        <f>VLOOKUP(F456,Rooms!$A:$D,4,FALSE)</f>
        <v>40</v>
      </c>
      <c r="H456">
        <f>VLOOKUP(A456,list!$E:$H,4,FALSE)</f>
        <v>1</v>
      </c>
    </row>
    <row r="457" spans="1:8" hidden="1" x14ac:dyDescent="0.3">
      <c r="A457" t="s">
        <v>29</v>
      </c>
      <c r="B457" t="s">
        <v>54</v>
      </c>
      <c r="C457" t="s">
        <v>63</v>
      </c>
      <c r="D457" t="str">
        <f>VLOOKUP(A457,list!$E:$H,3,FALSE)</f>
        <v>BSE</v>
      </c>
      <c r="E457" t="str">
        <f>VLOOKUP(A457,list!$E:$H,2,FALSE)</f>
        <v>Law</v>
      </c>
      <c r="F457" t="str" cm="1">
        <f t="array" ref="F457">INDEX(Rooms!A:A,MATCH(1,(Rooms!B:B=Instructors!B457)*(Rooms!C:C=Instructors!C457),0))</f>
        <v>CBS BLDG 1 103</v>
      </c>
      <c r="G457" s="5">
        <f>VLOOKUP(F457,Rooms!$A:$D,4,FALSE)</f>
        <v>40</v>
      </c>
      <c r="H457">
        <f>VLOOKUP(A457,list!$E:$H,4,FALSE)</f>
        <v>1</v>
      </c>
    </row>
    <row r="458" spans="1:8" hidden="1" x14ac:dyDescent="0.3">
      <c r="A458" t="s">
        <v>29</v>
      </c>
      <c r="B458" t="s">
        <v>56</v>
      </c>
      <c r="C458" t="s">
        <v>69</v>
      </c>
      <c r="D458" t="str">
        <f>VLOOKUP(A458,list!$E:$H,3,FALSE)</f>
        <v>BSE</v>
      </c>
      <c r="E458" t="str">
        <f>VLOOKUP(A458,list!$E:$H,2,FALSE)</f>
        <v>Law</v>
      </c>
      <c r="F458" t="str" cm="1">
        <f t="array" ref="F458">INDEX(Rooms!A:A,MATCH(1,(Rooms!B:B=Instructors!B458)*(Rooms!C:C=Instructors!C458),0))</f>
        <v>CBS BLDG 1 102</v>
      </c>
      <c r="G458" s="5">
        <f>VLOOKUP(F458,Rooms!$A:$D,4,FALSE)</f>
        <v>40</v>
      </c>
      <c r="H458">
        <f>VLOOKUP(A458,list!$E:$H,4,FALSE)</f>
        <v>1</v>
      </c>
    </row>
    <row r="459" spans="1:8" hidden="1" x14ac:dyDescent="0.3">
      <c r="A459" t="s">
        <v>29</v>
      </c>
      <c r="B459" t="s">
        <v>56</v>
      </c>
      <c r="C459" t="s">
        <v>61</v>
      </c>
      <c r="D459" t="str">
        <f>VLOOKUP(A459,list!$E:$H,3,FALSE)</f>
        <v>BSE</v>
      </c>
      <c r="E459" t="str">
        <f>VLOOKUP(A459,list!$E:$H,2,FALSE)</f>
        <v>Law</v>
      </c>
      <c r="F459" t="str" cm="1">
        <f t="array" ref="F459">INDEX(Rooms!A:A,MATCH(1,(Rooms!B:B=Instructors!B459)*(Rooms!C:C=Instructors!C459),0))</f>
        <v>CBS BLDG 1 102</v>
      </c>
      <c r="G459" s="5">
        <f>VLOOKUP(F459,Rooms!$A:$D,4,FALSE)</f>
        <v>40</v>
      </c>
      <c r="H459">
        <f>VLOOKUP(A459,list!$E:$H,4,FALSE)</f>
        <v>1</v>
      </c>
    </row>
    <row r="460" spans="1:8" hidden="1" x14ac:dyDescent="0.3">
      <c r="A460" t="s">
        <v>29</v>
      </c>
      <c r="B460" t="s">
        <v>56</v>
      </c>
      <c r="C460" t="s">
        <v>65</v>
      </c>
      <c r="D460" t="str">
        <f>VLOOKUP(A460,list!$E:$H,3,FALSE)</f>
        <v>BSE</v>
      </c>
      <c r="E460" t="str">
        <f>VLOOKUP(A460,list!$E:$H,2,FALSE)</f>
        <v>Law</v>
      </c>
      <c r="F460" t="str" cm="1">
        <f t="array" ref="F460">INDEX(Rooms!A:A,MATCH(1,(Rooms!B:B=Instructors!B460)*(Rooms!C:C=Instructors!C460),0))</f>
        <v>CBS BLDG 1 101</v>
      </c>
      <c r="G460" s="5">
        <f>VLOOKUP(F460,Rooms!$A:$D,4,FALSE)</f>
        <v>50</v>
      </c>
      <c r="H460">
        <f>VLOOKUP(A460,list!$E:$H,4,FALSE)</f>
        <v>1</v>
      </c>
    </row>
    <row r="461" spans="1:8" hidden="1" x14ac:dyDescent="0.3">
      <c r="A461" t="s">
        <v>29</v>
      </c>
      <c r="B461" t="s">
        <v>56</v>
      </c>
      <c r="C461" t="s">
        <v>66</v>
      </c>
      <c r="D461" t="str">
        <f>VLOOKUP(A461,list!$E:$H,3,FALSE)</f>
        <v>BSE</v>
      </c>
      <c r="E461" t="str">
        <f>VLOOKUP(A461,list!$E:$H,2,FALSE)</f>
        <v>Law</v>
      </c>
      <c r="F461" t="str" cm="1">
        <f t="array" ref="F461">INDEX(Rooms!A:A,MATCH(1,(Rooms!B:B=Instructors!B461)*(Rooms!C:C=Instructors!C461),0))</f>
        <v>CBS BLDG 1 101</v>
      </c>
      <c r="G461" s="5">
        <f>VLOOKUP(F461,Rooms!$A:$D,4,FALSE)</f>
        <v>50</v>
      </c>
      <c r="H461">
        <f>VLOOKUP(A461,list!$E:$H,4,FALSE)</f>
        <v>1</v>
      </c>
    </row>
    <row r="462" spans="1:8" hidden="1" x14ac:dyDescent="0.3">
      <c r="A462" t="s">
        <v>29</v>
      </c>
      <c r="B462" t="s">
        <v>56</v>
      </c>
      <c r="C462" t="s">
        <v>63</v>
      </c>
      <c r="D462" t="str">
        <f>VLOOKUP(A462,list!$E:$H,3,FALSE)</f>
        <v>BSE</v>
      </c>
      <c r="E462" t="str">
        <f>VLOOKUP(A462,list!$E:$H,2,FALSE)</f>
        <v>Law</v>
      </c>
      <c r="F462" t="str" cm="1">
        <f t="array" ref="F462">INDEX(Rooms!A:A,MATCH(1,(Rooms!B:B=Instructors!B462)*(Rooms!C:C=Instructors!C462),0))</f>
        <v>CBS BLDG 1 101</v>
      </c>
      <c r="G462" s="5">
        <f>VLOOKUP(F462,Rooms!$A:$D,4,FALSE)</f>
        <v>50</v>
      </c>
      <c r="H462">
        <f>VLOOKUP(A462,list!$E:$H,4,FALSE)</f>
        <v>1</v>
      </c>
    </row>
    <row r="463" spans="1:8" hidden="1" x14ac:dyDescent="0.3">
      <c r="A463" t="s">
        <v>29</v>
      </c>
      <c r="B463" t="s">
        <v>58</v>
      </c>
      <c r="C463" t="s">
        <v>69</v>
      </c>
      <c r="D463" t="str">
        <f>VLOOKUP(A463,list!$E:$H,3,FALSE)</f>
        <v>BSE</v>
      </c>
      <c r="E463" t="str">
        <f>VLOOKUP(A463,list!$E:$H,2,FALSE)</f>
        <v>Law</v>
      </c>
      <c r="F463" t="str" cm="1">
        <f t="array" ref="F463">INDEX(Rooms!A:A,MATCH(1,(Rooms!B:B=Instructors!B463)*(Rooms!C:C=Instructors!C463),0))</f>
        <v>CBS BLDG 1 104</v>
      </c>
      <c r="G463" s="5">
        <f>VLOOKUP(F463,Rooms!$A:$D,4,FALSE)</f>
        <v>50</v>
      </c>
      <c r="H463">
        <f>VLOOKUP(A463,list!$E:$H,4,FALSE)</f>
        <v>1</v>
      </c>
    </row>
    <row r="464" spans="1:8" hidden="1" x14ac:dyDescent="0.3">
      <c r="A464" t="s">
        <v>29</v>
      </c>
      <c r="B464" t="s">
        <v>58</v>
      </c>
      <c r="C464" t="s">
        <v>61</v>
      </c>
      <c r="D464" t="str">
        <f>VLOOKUP(A464,list!$E:$H,3,FALSE)</f>
        <v>BSE</v>
      </c>
      <c r="E464" t="str">
        <f>VLOOKUP(A464,list!$E:$H,2,FALSE)</f>
        <v>Law</v>
      </c>
      <c r="F464" t="str" cm="1">
        <f t="array" ref="F464">INDEX(Rooms!A:A,MATCH(1,(Rooms!B:B=Instructors!B464)*(Rooms!C:C=Instructors!C464),0))</f>
        <v>CBS BLDG 1 103</v>
      </c>
      <c r="G464" s="5">
        <f>VLOOKUP(F464,Rooms!$A:$D,4,FALSE)</f>
        <v>40</v>
      </c>
      <c r="H464">
        <f>VLOOKUP(A464,list!$E:$H,4,FALSE)</f>
        <v>1</v>
      </c>
    </row>
    <row r="465" spans="1:8" hidden="1" x14ac:dyDescent="0.3">
      <c r="A465" t="s">
        <v>29</v>
      </c>
      <c r="B465" t="s">
        <v>58</v>
      </c>
      <c r="C465" t="s">
        <v>65</v>
      </c>
      <c r="D465" t="str">
        <f>VLOOKUP(A465,list!$E:$H,3,FALSE)</f>
        <v>BSE</v>
      </c>
      <c r="E465" t="str">
        <f>VLOOKUP(A465,list!$E:$H,2,FALSE)</f>
        <v>Law</v>
      </c>
      <c r="F465" t="str" cm="1">
        <f t="array" ref="F465">INDEX(Rooms!A:A,MATCH(1,(Rooms!B:B=Instructors!B465)*(Rooms!C:C=Instructors!C465),0))</f>
        <v>CBS BLDG 1 101</v>
      </c>
      <c r="G465" s="5">
        <f>VLOOKUP(F465,Rooms!$A:$D,4,FALSE)</f>
        <v>50</v>
      </c>
      <c r="H465">
        <f>VLOOKUP(A465,list!$E:$H,4,FALSE)</f>
        <v>1</v>
      </c>
    </row>
    <row r="466" spans="1:8" hidden="1" x14ac:dyDescent="0.3">
      <c r="A466" t="s">
        <v>29</v>
      </c>
      <c r="B466" t="s">
        <v>58</v>
      </c>
      <c r="C466" t="s">
        <v>66</v>
      </c>
      <c r="D466" t="str">
        <f>VLOOKUP(A466,list!$E:$H,3,FALSE)</f>
        <v>BSE</v>
      </c>
      <c r="E466" t="str">
        <f>VLOOKUP(A466,list!$E:$H,2,FALSE)</f>
        <v>Law</v>
      </c>
      <c r="F466" t="str" cm="1">
        <f t="array" ref="F466">INDEX(Rooms!A:A,MATCH(1,(Rooms!B:B=Instructors!B466)*(Rooms!C:C=Instructors!C466),0))</f>
        <v>CBS BLDG 1 101</v>
      </c>
      <c r="G466" s="5">
        <f>VLOOKUP(F466,Rooms!$A:$D,4,FALSE)</f>
        <v>50</v>
      </c>
      <c r="H466">
        <f>VLOOKUP(A466,list!$E:$H,4,FALSE)</f>
        <v>1</v>
      </c>
    </row>
    <row r="467" spans="1:8" hidden="1" x14ac:dyDescent="0.3">
      <c r="A467" t="s">
        <v>29</v>
      </c>
      <c r="B467" t="s">
        <v>58</v>
      </c>
      <c r="C467" t="s">
        <v>63</v>
      </c>
      <c r="D467" t="str">
        <f>VLOOKUP(A467,list!$E:$H,3,FALSE)</f>
        <v>BSE</v>
      </c>
      <c r="E467" t="str">
        <f>VLOOKUP(A467,list!$E:$H,2,FALSE)</f>
        <v>Law</v>
      </c>
      <c r="F467" t="str" cm="1">
        <f t="array" ref="F467">INDEX(Rooms!A:A,MATCH(1,(Rooms!B:B=Instructors!B467)*(Rooms!C:C=Instructors!C467),0))</f>
        <v>CBS BLDG 1 101</v>
      </c>
      <c r="G467" s="5">
        <f>VLOOKUP(F467,Rooms!$A:$D,4,FALSE)</f>
        <v>50</v>
      </c>
      <c r="H467">
        <f>VLOOKUP(A467,list!$E:$H,4,FALSE)</f>
        <v>1</v>
      </c>
    </row>
    <row r="468" spans="1:8" hidden="1" x14ac:dyDescent="0.3">
      <c r="A468" t="s">
        <v>30</v>
      </c>
      <c r="B468" t="s">
        <v>60</v>
      </c>
      <c r="C468" t="s">
        <v>64</v>
      </c>
      <c r="D468" t="str">
        <f>VLOOKUP(A468,list!$E:$H,3,FALSE)</f>
        <v>BSAIS</v>
      </c>
      <c r="E468" t="str">
        <f>VLOOKUP(A468,list!$E:$H,2,FALSE)</f>
        <v>English</v>
      </c>
      <c r="F468" t="str" cm="1">
        <f t="array" ref="F468">INDEX(Rooms!A:A,MATCH(1,(Rooms!B:B=Instructors!B468)*(Rooms!C:C=Instructors!C468),0))</f>
        <v>CBS BLDG 1 103</v>
      </c>
      <c r="G468" s="5">
        <f>VLOOKUP(F468,Rooms!$A:$D,4,FALSE)</f>
        <v>40</v>
      </c>
      <c r="H468">
        <f>VLOOKUP(A468,list!$E:$H,4,FALSE)</f>
        <v>2</v>
      </c>
    </row>
    <row r="469" spans="1:8" hidden="1" x14ac:dyDescent="0.3">
      <c r="A469" t="s">
        <v>30</v>
      </c>
      <c r="B469" t="s">
        <v>60</v>
      </c>
      <c r="C469" t="s">
        <v>71</v>
      </c>
      <c r="D469" t="str">
        <f>VLOOKUP(A469,list!$E:$H,3,FALSE)</f>
        <v>BSAIS</v>
      </c>
      <c r="E469" t="str">
        <f>VLOOKUP(A469,list!$E:$H,2,FALSE)</f>
        <v>English</v>
      </c>
      <c r="F469" t="str" cm="1">
        <f t="array" ref="F469">INDEX(Rooms!A:A,MATCH(1,(Rooms!B:B=Instructors!B469)*(Rooms!C:C=Instructors!C469),0))</f>
        <v>CBS BLDG 1 101</v>
      </c>
      <c r="G469" s="5">
        <f>VLOOKUP(F469,Rooms!$A:$D,4,FALSE)</f>
        <v>50</v>
      </c>
      <c r="H469">
        <f>VLOOKUP(A469,list!$E:$H,4,FALSE)</f>
        <v>2</v>
      </c>
    </row>
    <row r="470" spans="1:8" hidden="1" x14ac:dyDescent="0.3">
      <c r="A470" t="s">
        <v>30</v>
      </c>
      <c r="B470" t="s">
        <v>60</v>
      </c>
      <c r="C470" t="s">
        <v>62</v>
      </c>
      <c r="D470" t="str">
        <f>VLOOKUP(A470,list!$E:$H,3,FALSE)</f>
        <v>BSAIS</v>
      </c>
      <c r="E470" t="str">
        <f>VLOOKUP(A470,list!$E:$H,2,FALSE)</f>
        <v>English</v>
      </c>
      <c r="F470" t="str" cm="1">
        <f t="array" ref="F470">INDEX(Rooms!A:A,MATCH(1,(Rooms!B:B=Instructors!B470)*(Rooms!C:C=Instructors!C470),0))</f>
        <v>CBS BLDG 1 102</v>
      </c>
      <c r="G470" s="5">
        <f>VLOOKUP(F470,Rooms!$A:$D,4,FALSE)</f>
        <v>40</v>
      </c>
      <c r="H470">
        <f>VLOOKUP(A470,list!$E:$H,4,FALSE)</f>
        <v>2</v>
      </c>
    </row>
    <row r="471" spans="1:8" hidden="1" x14ac:dyDescent="0.3">
      <c r="A471" t="s">
        <v>30</v>
      </c>
      <c r="B471" t="s">
        <v>58</v>
      </c>
      <c r="C471" t="s">
        <v>64</v>
      </c>
      <c r="D471" t="str">
        <f>VLOOKUP(A471,list!$E:$H,3,FALSE)</f>
        <v>BSAIS</v>
      </c>
      <c r="E471" t="str">
        <f>VLOOKUP(A471,list!$E:$H,2,FALSE)</f>
        <v>English</v>
      </c>
      <c r="F471" t="str" cm="1">
        <f t="array" ref="F471">INDEX(Rooms!A:A,MATCH(1,(Rooms!B:B=Instructors!B471)*(Rooms!C:C=Instructors!C471),0))</f>
        <v>CBS BLDG 1 103</v>
      </c>
      <c r="G471" s="5">
        <f>VLOOKUP(F471,Rooms!$A:$D,4,FALSE)</f>
        <v>40</v>
      </c>
      <c r="H471">
        <f>VLOOKUP(A471,list!$E:$H,4,FALSE)</f>
        <v>2</v>
      </c>
    </row>
    <row r="472" spans="1:8" hidden="1" x14ac:dyDescent="0.3">
      <c r="A472" t="s">
        <v>30</v>
      </c>
      <c r="B472" t="s">
        <v>58</v>
      </c>
      <c r="C472" t="s">
        <v>71</v>
      </c>
      <c r="D472" t="str">
        <f>VLOOKUP(A472,list!$E:$H,3,FALSE)</f>
        <v>BSAIS</v>
      </c>
      <c r="E472" t="str">
        <f>VLOOKUP(A472,list!$E:$H,2,FALSE)</f>
        <v>English</v>
      </c>
      <c r="F472" t="str" cm="1">
        <f t="array" ref="F472">INDEX(Rooms!A:A,MATCH(1,(Rooms!B:B=Instructors!B472)*(Rooms!C:C=Instructors!C472),0))</f>
        <v>CBS BLDG 1 101</v>
      </c>
      <c r="G472" s="5">
        <f>VLOOKUP(F472,Rooms!$A:$D,4,FALSE)</f>
        <v>50</v>
      </c>
      <c r="H472">
        <f>VLOOKUP(A472,list!$E:$H,4,FALSE)</f>
        <v>2</v>
      </c>
    </row>
    <row r="473" spans="1:8" hidden="1" x14ac:dyDescent="0.3">
      <c r="A473" t="s">
        <v>30</v>
      </c>
      <c r="B473" t="s">
        <v>58</v>
      </c>
      <c r="C473" t="s">
        <v>62</v>
      </c>
      <c r="D473" t="str">
        <f>VLOOKUP(A473,list!$E:$H,3,FALSE)</f>
        <v>BSAIS</v>
      </c>
      <c r="E473" t="str">
        <f>VLOOKUP(A473,list!$E:$H,2,FALSE)</f>
        <v>English</v>
      </c>
      <c r="F473" t="str" cm="1">
        <f t="array" ref="F473">INDEX(Rooms!A:A,MATCH(1,(Rooms!B:B=Instructors!B473)*(Rooms!C:C=Instructors!C473),0))</f>
        <v>CBS BLDG 1 103</v>
      </c>
      <c r="G473" s="5">
        <f>VLOOKUP(F473,Rooms!$A:$D,4,FALSE)</f>
        <v>40</v>
      </c>
      <c r="H473">
        <f>VLOOKUP(A473,list!$E:$H,4,FALSE)</f>
        <v>2</v>
      </c>
    </row>
    <row r="474" spans="1:8" hidden="1" x14ac:dyDescent="0.3">
      <c r="A474" t="s">
        <v>30</v>
      </c>
      <c r="B474" t="s">
        <v>57</v>
      </c>
      <c r="C474" t="s">
        <v>64</v>
      </c>
      <c r="D474" t="str">
        <f>VLOOKUP(A474,list!$E:$H,3,FALSE)</f>
        <v>BSAIS</v>
      </c>
      <c r="E474" t="str">
        <f>VLOOKUP(A474,list!$E:$H,2,FALSE)</f>
        <v>English</v>
      </c>
      <c r="F474" t="str" cm="1">
        <f t="array" ref="F474">INDEX(Rooms!A:A,MATCH(1,(Rooms!B:B=Instructors!B474)*(Rooms!C:C=Instructors!C474),0))</f>
        <v>CBS BLDG 1 104</v>
      </c>
      <c r="G474" s="5">
        <f>VLOOKUP(F474,Rooms!$A:$D,4,FALSE)</f>
        <v>50</v>
      </c>
      <c r="H474">
        <f>VLOOKUP(A474,list!$E:$H,4,FALSE)</f>
        <v>2</v>
      </c>
    </row>
    <row r="475" spans="1:8" hidden="1" x14ac:dyDescent="0.3">
      <c r="A475" t="s">
        <v>30</v>
      </c>
      <c r="B475" t="s">
        <v>57</v>
      </c>
      <c r="C475" t="s">
        <v>71</v>
      </c>
      <c r="D475" t="str">
        <f>VLOOKUP(A475,list!$E:$H,3,FALSE)</f>
        <v>BSAIS</v>
      </c>
      <c r="E475" t="str">
        <f>VLOOKUP(A475,list!$E:$H,2,FALSE)</f>
        <v>English</v>
      </c>
      <c r="F475" t="str" cm="1">
        <f t="array" ref="F475">INDEX(Rooms!A:A,MATCH(1,(Rooms!B:B=Instructors!B475)*(Rooms!C:C=Instructors!C475),0))</f>
        <v>CBS BLDG 1 101</v>
      </c>
      <c r="G475" s="5">
        <f>VLOOKUP(F475,Rooms!$A:$D,4,FALSE)</f>
        <v>50</v>
      </c>
      <c r="H475">
        <f>VLOOKUP(A475,list!$E:$H,4,FALSE)</f>
        <v>2</v>
      </c>
    </row>
    <row r="476" spans="1:8" hidden="1" x14ac:dyDescent="0.3">
      <c r="A476" t="s">
        <v>30</v>
      </c>
      <c r="B476" t="s">
        <v>57</v>
      </c>
      <c r="C476" t="s">
        <v>62</v>
      </c>
      <c r="D476" t="str">
        <f>VLOOKUP(A476,list!$E:$H,3,FALSE)</f>
        <v>BSAIS</v>
      </c>
      <c r="E476" t="str">
        <f>VLOOKUP(A476,list!$E:$H,2,FALSE)</f>
        <v>English</v>
      </c>
      <c r="F476" t="str" cm="1">
        <f t="array" ref="F476">INDEX(Rooms!A:A,MATCH(1,(Rooms!B:B=Instructors!B476)*(Rooms!C:C=Instructors!C476),0))</f>
        <v>CBS BLDG 1 102</v>
      </c>
      <c r="G476" s="5">
        <f>VLOOKUP(F476,Rooms!$A:$D,4,FALSE)</f>
        <v>40</v>
      </c>
      <c r="H476">
        <f>VLOOKUP(A476,list!$E:$H,4,FALSE)</f>
        <v>2</v>
      </c>
    </row>
    <row r="477" spans="1:8" hidden="1" x14ac:dyDescent="0.3">
      <c r="A477" t="s">
        <v>30</v>
      </c>
      <c r="B477" t="s">
        <v>55</v>
      </c>
      <c r="C477" t="s">
        <v>64</v>
      </c>
      <c r="D477" t="str">
        <f>VLOOKUP(A477,list!$E:$H,3,FALSE)</f>
        <v>BSAIS</v>
      </c>
      <c r="E477" t="str">
        <f>VLOOKUP(A477,list!$E:$H,2,FALSE)</f>
        <v>English</v>
      </c>
      <c r="F477" t="str" cm="1">
        <f t="array" ref="F477">INDEX(Rooms!A:A,MATCH(1,(Rooms!B:B=Instructors!B477)*(Rooms!C:C=Instructors!C477),0))</f>
        <v>CBS BLDG 1 103</v>
      </c>
      <c r="G477" s="5">
        <f>VLOOKUP(F477,Rooms!$A:$D,4,FALSE)</f>
        <v>40</v>
      </c>
      <c r="H477">
        <f>VLOOKUP(A477,list!$E:$H,4,FALSE)</f>
        <v>2</v>
      </c>
    </row>
    <row r="478" spans="1:8" hidden="1" x14ac:dyDescent="0.3">
      <c r="A478" t="s">
        <v>30</v>
      </c>
      <c r="B478" t="s">
        <v>55</v>
      </c>
      <c r="C478" t="s">
        <v>71</v>
      </c>
      <c r="D478" t="str">
        <f>VLOOKUP(A478,list!$E:$H,3,FALSE)</f>
        <v>BSAIS</v>
      </c>
      <c r="E478" t="str">
        <f>VLOOKUP(A478,list!$E:$H,2,FALSE)</f>
        <v>English</v>
      </c>
      <c r="F478" t="str" cm="1">
        <f t="array" ref="F478">INDEX(Rooms!A:A,MATCH(1,(Rooms!B:B=Instructors!B478)*(Rooms!C:C=Instructors!C478),0))</f>
        <v>CBS BLDG 1 103</v>
      </c>
      <c r="G478" s="5">
        <f>VLOOKUP(F478,Rooms!$A:$D,4,FALSE)</f>
        <v>40</v>
      </c>
      <c r="H478">
        <f>VLOOKUP(A478,list!$E:$H,4,FALSE)</f>
        <v>2</v>
      </c>
    </row>
    <row r="479" spans="1:8" hidden="1" x14ac:dyDescent="0.3">
      <c r="A479" t="s">
        <v>30</v>
      </c>
      <c r="B479" t="s">
        <v>55</v>
      </c>
      <c r="C479" t="s">
        <v>62</v>
      </c>
      <c r="D479" t="str">
        <f>VLOOKUP(A479,list!$E:$H,3,FALSE)</f>
        <v>BSAIS</v>
      </c>
      <c r="E479" t="str">
        <f>VLOOKUP(A479,list!$E:$H,2,FALSE)</f>
        <v>English</v>
      </c>
      <c r="F479" t="str" cm="1">
        <f t="array" ref="F479">INDEX(Rooms!A:A,MATCH(1,(Rooms!B:B=Instructors!B479)*(Rooms!C:C=Instructors!C479),0))</f>
        <v>CBS BLDG 1 102</v>
      </c>
      <c r="G479" s="5">
        <f>VLOOKUP(F479,Rooms!$A:$D,4,FALSE)</f>
        <v>40</v>
      </c>
      <c r="H479">
        <f>VLOOKUP(A479,list!$E:$H,4,FALSE)</f>
        <v>2</v>
      </c>
    </row>
    <row r="480" spans="1:8" hidden="1" x14ac:dyDescent="0.3">
      <c r="A480" t="s">
        <v>30</v>
      </c>
      <c r="B480" t="s">
        <v>59</v>
      </c>
      <c r="C480" t="s">
        <v>64</v>
      </c>
      <c r="D480" t="str">
        <f>VLOOKUP(A480,list!$E:$H,3,FALSE)</f>
        <v>BSAIS</v>
      </c>
      <c r="E480" t="str">
        <f>VLOOKUP(A480,list!$E:$H,2,FALSE)</f>
        <v>English</v>
      </c>
      <c r="F480" t="str" cm="1">
        <f t="array" ref="F480">INDEX(Rooms!A:A,MATCH(1,(Rooms!B:B=Instructors!B480)*(Rooms!C:C=Instructors!C480),0))</f>
        <v>CBS BLDG 1 103</v>
      </c>
      <c r="G480" s="5">
        <f>VLOOKUP(F480,Rooms!$A:$D,4,FALSE)</f>
        <v>40</v>
      </c>
      <c r="H480">
        <f>VLOOKUP(A480,list!$E:$H,4,FALSE)</f>
        <v>2</v>
      </c>
    </row>
    <row r="481" spans="1:8" hidden="1" x14ac:dyDescent="0.3">
      <c r="A481" t="s">
        <v>30</v>
      </c>
      <c r="B481" t="s">
        <v>59</v>
      </c>
      <c r="C481" t="s">
        <v>71</v>
      </c>
      <c r="D481" t="str">
        <f>VLOOKUP(A481,list!$E:$H,3,FALSE)</f>
        <v>BSAIS</v>
      </c>
      <c r="E481" t="str">
        <f>VLOOKUP(A481,list!$E:$H,2,FALSE)</f>
        <v>English</v>
      </c>
      <c r="F481" t="str" cm="1">
        <f t="array" ref="F481">INDEX(Rooms!A:A,MATCH(1,(Rooms!B:B=Instructors!B481)*(Rooms!C:C=Instructors!C481),0))</f>
        <v>CBS BLDG 1 101</v>
      </c>
      <c r="G481" s="5">
        <f>VLOOKUP(F481,Rooms!$A:$D,4,FALSE)</f>
        <v>50</v>
      </c>
      <c r="H481">
        <f>VLOOKUP(A481,list!$E:$H,4,FALSE)</f>
        <v>2</v>
      </c>
    </row>
    <row r="482" spans="1:8" hidden="1" x14ac:dyDescent="0.3">
      <c r="A482" t="s">
        <v>30</v>
      </c>
      <c r="B482" t="s">
        <v>59</v>
      </c>
      <c r="C482" t="s">
        <v>62</v>
      </c>
      <c r="D482" t="str">
        <f>VLOOKUP(A482,list!$E:$H,3,FALSE)</f>
        <v>BSAIS</v>
      </c>
      <c r="E482" t="str">
        <f>VLOOKUP(A482,list!$E:$H,2,FALSE)</f>
        <v>English</v>
      </c>
      <c r="F482" t="str" cm="1">
        <f t="array" ref="F482">INDEX(Rooms!A:A,MATCH(1,(Rooms!B:B=Instructors!B482)*(Rooms!C:C=Instructors!C482),0))</f>
        <v>CBS BLDG 1 103</v>
      </c>
      <c r="G482" s="5">
        <f>VLOOKUP(F482,Rooms!$A:$D,4,FALSE)</f>
        <v>40</v>
      </c>
      <c r="H482">
        <f>VLOOKUP(A482,list!$E:$H,4,FALSE)</f>
        <v>2</v>
      </c>
    </row>
    <row r="483" spans="1:8" hidden="1" x14ac:dyDescent="0.3">
      <c r="A483" t="s">
        <v>31</v>
      </c>
      <c r="B483" t="s">
        <v>60</v>
      </c>
      <c r="C483" t="s">
        <v>64</v>
      </c>
      <c r="D483" t="str">
        <f>VLOOKUP(A483,list!$E:$H,3,FALSE)</f>
        <v>BSPublicAdministration</v>
      </c>
      <c r="E483" t="str">
        <f>VLOOKUP(A483,list!$E:$H,2,FALSE)</f>
        <v>Programming</v>
      </c>
      <c r="F483" t="str" cm="1">
        <f t="array" ref="F483">INDEX(Rooms!A:A,MATCH(1,(Rooms!B:B=Instructors!B483)*(Rooms!C:C=Instructors!C483),0))</f>
        <v>CBS BLDG 1 103</v>
      </c>
      <c r="G483" s="5">
        <f>VLOOKUP(F483,Rooms!$A:$D,4,FALSE)</f>
        <v>40</v>
      </c>
      <c r="H483">
        <f>VLOOKUP(A483,list!$E:$H,4,FALSE)</f>
        <v>3</v>
      </c>
    </row>
    <row r="484" spans="1:8" hidden="1" x14ac:dyDescent="0.3">
      <c r="A484" t="s">
        <v>31</v>
      </c>
      <c r="B484" t="s">
        <v>60</v>
      </c>
      <c r="C484" t="s">
        <v>61</v>
      </c>
      <c r="D484" t="str">
        <f>VLOOKUP(A484,list!$E:$H,3,FALSE)</f>
        <v>BSPublicAdministration</v>
      </c>
      <c r="E484" t="str">
        <f>VLOOKUP(A484,list!$E:$H,2,FALSE)</f>
        <v>Programming</v>
      </c>
      <c r="F484" t="str" cm="1">
        <f t="array" ref="F484">INDEX(Rooms!A:A,MATCH(1,(Rooms!B:B=Instructors!B484)*(Rooms!C:C=Instructors!C484),0))</f>
        <v>CBS BLDG 1 102</v>
      </c>
      <c r="G484" s="5">
        <f>VLOOKUP(F484,Rooms!$A:$D,4,FALSE)</f>
        <v>40</v>
      </c>
      <c r="H484">
        <f>VLOOKUP(A484,list!$E:$H,4,FALSE)</f>
        <v>3</v>
      </c>
    </row>
    <row r="485" spans="1:8" hidden="1" x14ac:dyDescent="0.3">
      <c r="A485" t="s">
        <v>31</v>
      </c>
      <c r="B485" t="s">
        <v>60</v>
      </c>
      <c r="C485" t="s">
        <v>69</v>
      </c>
      <c r="D485" t="str">
        <f>VLOOKUP(A485,list!$E:$H,3,FALSE)</f>
        <v>BSPublicAdministration</v>
      </c>
      <c r="E485" t="str">
        <f>VLOOKUP(A485,list!$E:$H,2,FALSE)</f>
        <v>Programming</v>
      </c>
      <c r="F485" t="str" cm="1">
        <f t="array" ref="F485">INDEX(Rooms!A:A,MATCH(1,(Rooms!B:B=Instructors!B485)*(Rooms!C:C=Instructors!C485),0))</f>
        <v>CBS BLDG 1 102</v>
      </c>
      <c r="G485" s="5">
        <f>VLOOKUP(F485,Rooms!$A:$D,4,FALSE)</f>
        <v>40</v>
      </c>
      <c r="H485">
        <f>VLOOKUP(A485,list!$E:$H,4,FALSE)</f>
        <v>3</v>
      </c>
    </row>
    <row r="486" spans="1:8" hidden="1" x14ac:dyDescent="0.3">
      <c r="A486" t="s">
        <v>31</v>
      </c>
      <c r="B486" t="s">
        <v>60</v>
      </c>
      <c r="C486" t="s">
        <v>65</v>
      </c>
      <c r="D486" t="str">
        <f>VLOOKUP(A486,list!$E:$H,3,FALSE)</f>
        <v>BSPublicAdministration</v>
      </c>
      <c r="E486" t="str">
        <f>VLOOKUP(A486,list!$E:$H,2,FALSE)</f>
        <v>Programming</v>
      </c>
      <c r="F486" t="str" cm="1">
        <f t="array" ref="F486">INDEX(Rooms!A:A,MATCH(1,(Rooms!B:B=Instructors!B486)*(Rooms!C:C=Instructors!C486),0))</f>
        <v>CBS BLDG 1 101</v>
      </c>
      <c r="G486" s="5">
        <f>VLOOKUP(F486,Rooms!$A:$D,4,FALSE)</f>
        <v>50</v>
      </c>
      <c r="H486">
        <f>VLOOKUP(A486,list!$E:$H,4,FALSE)</f>
        <v>3</v>
      </c>
    </row>
    <row r="487" spans="1:8" hidden="1" x14ac:dyDescent="0.3">
      <c r="A487" t="s">
        <v>31</v>
      </c>
      <c r="B487" t="s">
        <v>60</v>
      </c>
      <c r="C487" t="s">
        <v>63</v>
      </c>
      <c r="D487" t="str">
        <f>VLOOKUP(A487,list!$E:$H,3,FALSE)</f>
        <v>BSPublicAdministration</v>
      </c>
      <c r="E487" t="str">
        <f>VLOOKUP(A487,list!$E:$H,2,FALSE)</f>
        <v>Programming</v>
      </c>
      <c r="F487" t="str" cm="1">
        <f t="array" ref="F487">INDEX(Rooms!A:A,MATCH(1,(Rooms!B:B=Instructors!B487)*(Rooms!C:C=Instructors!C487),0))</f>
        <v>CBS BLDG 1 101</v>
      </c>
      <c r="G487" s="5">
        <f>VLOOKUP(F487,Rooms!$A:$D,4,FALSE)</f>
        <v>50</v>
      </c>
      <c r="H487">
        <f>VLOOKUP(A487,list!$E:$H,4,FALSE)</f>
        <v>3</v>
      </c>
    </row>
    <row r="488" spans="1:8" hidden="1" x14ac:dyDescent="0.3">
      <c r="A488" t="s">
        <v>31</v>
      </c>
      <c r="B488" t="s">
        <v>59</v>
      </c>
      <c r="C488" t="s">
        <v>64</v>
      </c>
      <c r="D488" t="str">
        <f>VLOOKUP(A488,list!$E:$H,3,FALSE)</f>
        <v>BSPublicAdministration</v>
      </c>
      <c r="E488" t="str">
        <f>VLOOKUP(A488,list!$E:$H,2,FALSE)</f>
        <v>Programming</v>
      </c>
      <c r="F488" t="str" cm="1">
        <f t="array" ref="F488">INDEX(Rooms!A:A,MATCH(1,(Rooms!B:B=Instructors!B488)*(Rooms!C:C=Instructors!C488),0))</f>
        <v>CBS BLDG 1 103</v>
      </c>
      <c r="G488" s="5">
        <f>VLOOKUP(F488,Rooms!$A:$D,4,FALSE)</f>
        <v>40</v>
      </c>
      <c r="H488">
        <f>VLOOKUP(A488,list!$E:$H,4,FALSE)</f>
        <v>3</v>
      </c>
    </row>
    <row r="489" spans="1:8" hidden="1" x14ac:dyDescent="0.3">
      <c r="A489" t="s">
        <v>31</v>
      </c>
      <c r="B489" t="s">
        <v>59</v>
      </c>
      <c r="C489" t="s">
        <v>61</v>
      </c>
      <c r="D489" t="str">
        <f>VLOOKUP(A489,list!$E:$H,3,FALSE)</f>
        <v>BSPublicAdministration</v>
      </c>
      <c r="E489" t="str">
        <f>VLOOKUP(A489,list!$E:$H,2,FALSE)</f>
        <v>Programming</v>
      </c>
      <c r="F489" t="str" cm="1">
        <f t="array" ref="F489">INDEX(Rooms!A:A,MATCH(1,(Rooms!B:B=Instructors!B489)*(Rooms!C:C=Instructors!C489),0))</f>
        <v>CBS BLDG 1 103</v>
      </c>
      <c r="G489" s="5">
        <f>VLOOKUP(F489,Rooms!$A:$D,4,FALSE)</f>
        <v>40</v>
      </c>
      <c r="H489">
        <f>VLOOKUP(A489,list!$E:$H,4,FALSE)</f>
        <v>3</v>
      </c>
    </row>
    <row r="490" spans="1:8" hidden="1" x14ac:dyDescent="0.3">
      <c r="A490" t="s">
        <v>31</v>
      </c>
      <c r="B490" t="s">
        <v>59</v>
      </c>
      <c r="C490" t="s">
        <v>69</v>
      </c>
      <c r="D490" t="str">
        <f>VLOOKUP(A490,list!$E:$H,3,FALSE)</f>
        <v>BSPublicAdministration</v>
      </c>
      <c r="E490" t="str">
        <f>VLOOKUP(A490,list!$E:$H,2,FALSE)</f>
        <v>Programming</v>
      </c>
      <c r="F490" t="str" cm="1">
        <f t="array" ref="F490">INDEX(Rooms!A:A,MATCH(1,(Rooms!B:B=Instructors!B490)*(Rooms!C:C=Instructors!C490),0))</f>
        <v>CBS BLDG 1 104</v>
      </c>
      <c r="G490" s="5">
        <f>VLOOKUP(F490,Rooms!$A:$D,4,FALSE)</f>
        <v>50</v>
      </c>
      <c r="H490">
        <f>VLOOKUP(A490,list!$E:$H,4,FALSE)</f>
        <v>3</v>
      </c>
    </row>
    <row r="491" spans="1:8" hidden="1" x14ac:dyDescent="0.3">
      <c r="A491" t="s">
        <v>31</v>
      </c>
      <c r="B491" t="s">
        <v>59</v>
      </c>
      <c r="C491" t="s">
        <v>65</v>
      </c>
      <c r="D491" t="str">
        <f>VLOOKUP(A491,list!$E:$H,3,FALSE)</f>
        <v>BSPublicAdministration</v>
      </c>
      <c r="E491" t="str">
        <f>VLOOKUP(A491,list!$E:$H,2,FALSE)</f>
        <v>Programming</v>
      </c>
      <c r="F491" t="str" cm="1">
        <f t="array" ref="F491">INDEX(Rooms!A:A,MATCH(1,(Rooms!B:B=Instructors!B491)*(Rooms!C:C=Instructors!C491),0))</f>
        <v>CBS BLDG 1 101</v>
      </c>
      <c r="G491" s="5">
        <f>VLOOKUP(F491,Rooms!$A:$D,4,FALSE)</f>
        <v>50</v>
      </c>
      <c r="H491">
        <f>VLOOKUP(A491,list!$E:$H,4,FALSE)</f>
        <v>3</v>
      </c>
    </row>
    <row r="492" spans="1:8" hidden="1" x14ac:dyDescent="0.3">
      <c r="A492" t="s">
        <v>31</v>
      </c>
      <c r="B492" t="s">
        <v>59</v>
      </c>
      <c r="C492" t="s">
        <v>63</v>
      </c>
      <c r="D492" t="str">
        <f>VLOOKUP(A492,list!$E:$H,3,FALSE)</f>
        <v>BSPublicAdministration</v>
      </c>
      <c r="E492" t="str">
        <f>VLOOKUP(A492,list!$E:$H,2,FALSE)</f>
        <v>Programming</v>
      </c>
      <c r="F492" t="str" cm="1">
        <f t="array" ref="F492">INDEX(Rooms!A:A,MATCH(1,(Rooms!B:B=Instructors!B492)*(Rooms!C:C=Instructors!C492),0))</f>
        <v>CBS BLDG 1 101</v>
      </c>
      <c r="G492" s="5">
        <f>VLOOKUP(F492,Rooms!$A:$D,4,FALSE)</f>
        <v>50</v>
      </c>
      <c r="H492">
        <f>VLOOKUP(A492,list!$E:$H,4,FALSE)</f>
        <v>3</v>
      </c>
    </row>
    <row r="493" spans="1:8" hidden="1" x14ac:dyDescent="0.3">
      <c r="A493" t="s">
        <v>31</v>
      </c>
      <c r="B493" t="s">
        <v>58</v>
      </c>
      <c r="C493" t="s">
        <v>64</v>
      </c>
      <c r="D493" t="str">
        <f>VLOOKUP(A493,list!$E:$H,3,FALSE)</f>
        <v>BSPublicAdministration</v>
      </c>
      <c r="E493" t="str">
        <f>VLOOKUP(A493,list!$E:$H,2,FALSE)</f>
        <v>Programming</v>
      </c>
      <c r="F493" t="str" cm="1">
        <f t="array" ref="F493">INDEX(Rooms!A:A,MATCH(1,(Rooms!B:B=Instructors!B493)*(Rooms!C:C=Instructors!C493),0))</f>
        <v>CBS BLDG 1 103</v>
      </c>
      <c r="G493" s="5">
        <f>VLOOKUP(F493,Rooms!$A:$D,4,FALSE)</f>
        <v>40</v>
      </c>
      <c r="H493">
        <f>VLOOKUP(A493,list!$E:$H,4,FALSE)</f>
        <v>3</v>
      </c>
    </row>
    <row r="494" spans="1:8" hidden="1" x14ac:dyDescent="0.3">
      <c r="A494" t="s">
        <v>31</v>
      </c>
      <c r="B494" t="s">
        <v>58</v>
      </c>
      <c r="C494" t="s">
        <v>61</v>
      </c>
      <c r="D494" t="str">
        <f>VLOOKUP(A494,list!$E:$H,3,FALSE)</f>
        <v>BSPublicAdministration</v>
      </c>
      <c r="E494" t="str">
        <f>VLOOKUP(A494,list!$E:$H,2,FALSE)</f>
        <v>Programming</v>
      </c>
      <c r="F494" t="str" cm="1">
        <f t="array" ref="F494">INDEX(Rooms!A:A,MATCH(1,(Rooms!B:B=Instructors!B494)*(Rooms!C:C=Instructors!C494),0))</f>
        <v>CBS BLDG 1 103</v>
      </c>
      <c r="G494" s="5">
        <f>VLOOKUP(F494,Rooms!$A:$D,4,FALSE)</f>
        <v>40</v>
      </c>
      <c r="H494">
        <f>VLOOKUP(A494,list!$E:$H,4,FALSE)</f>
        <v>3</v>
      </c>
    </row>
    <row r="495" spans="1:8" hidden="1" x14ac:dyDescent="0.3">
      <c r="A495" t="s">
        <v>31</v>
      </c>
      <c r="B495" t="s">
        <v>58</v>
      </c>
      <c r="C495" t="s">
        <v>69</v>
      </c>
      <c r="D495" t="str">
        <f>VLOOKUP(A495,list!$E:$H,3,FALSE)</f>
        <v>BSPublicAdministration</v>
      </c>
      <c r="E495" t="str">
        <f>VLOOKUP(A495,list!$E:$H,2,FALSE)</f>
        <v>Programming</v>
      </c>
      <c r="F495" t="str" cm="1">
        <f t="array" ref="F495">INDEX(Rooms!A:A,MATCH(1,(Rooms!B:B=Instructors!B495)*(Rooms!C:C=Instructors!C495),0))</f>
        <v>CBS BLDG 1 104</v>
      </c>
      <c r="G495" s="5">
        <f>VLOOKUP(F495,Rooms!$A:$D,4,FALSE)</f>
        <v>50</v>
      </c>
      <c r="H495">
        <f>VLOOKUP(A495,list!$E:$H,4,FALSE)</f>
        <v>3</v>
      </c>
    </row>
    <row r="496" spans="1:8" hidden="1" x14ac:dyDescent="0.3">
      <c r="A496" t="s">
        <v>31</v>
      </c>
      <c r="B496" t="s">
        <v>58</v>
      </c>
      <c r="C496" t="s">
        <v>65</v>
      </c>
      <c r="D496" t="str">
        <f>VLOOKUP(A496,list!$E:$H,3,FALSE)</f>
        <v>BSPublicAdministration</v>
      </c>
      <c r="E496" t="str">
        <f>VLOOKUP(A496,list!$E:$H,2,FALSE)</f>
        <v>Programming</v>
      </c>
      <c r="F496" t="str" cm="1">
        <f t="array" ref="F496">INDEX(Rooms!A:A,MATCH(1,(Rooms!B:B=Instructors!B496)*(Rooms!C:C=Instructors!C496),0))</f>
        <v>CBS BLDG 1 101</v>
      </c>
      <c r="G496" s="5">
        <f>VLOOKUP(F496,Rooms!$A:$D,4,FALSE)</f>
        <v>50</v>
      </c>
      <c r="H496">
        <f>VLOOKUP(A496,list!$E:$H,4,FALSE)</f>
        <v>3</v>
      </c>
    </row>
    <row r="497" spans="1:8" hidden="1" x14ac:dyDescent="0.3">
      <c r="A497" t="s">
        <v>31</v>
      </c>
      <c r="B497" t="s">
        <v>58</v>
      </c>
      <c r="C497" t="s">
        <v>63</v>
      </c>
      <c r="D497" t="str">
        <f>VLOOKUP(A497,list!$E:$H,3,FALSE)</f>
        <v>BSPublicAdministration</v>
      </c>
      <c r="E497" t="str">
        <f>VLOOKUP(A497,list!$E:$H,2,FALSE)</f>
        <v>Programming</v>
      </c>
      <c r="F497" t="str" cm="1">
        <f t="array" ref="F497">INDEX(Rooms!A:A,MATCH(1,(Rooms!B:B=Instructors!B497)*(Rooms!C:C=Instructors!C497),0))</f>
        <v>CBS BLDG 1 101</v>
      </c>
      <c r="G497" s="5">
        <f>VLOOKUP(F497,Rooms!$A:$D,4,FALSE)</f>
        <v>50</v>
      </c>
      <c r="H497">
        <f>VLOOKUP(A497,list!$E:$H,4,FALSE)</f>
        <v>3</v>
      </c>
    </row>
    <row r="498" spans="1:8" x14ac:dyDescent="0.3">
      <c r="A498" t="s">
        <v>32</v>
      </c>
      <c r="B498" t="s">
        <v>60</v>
      </c>
      <c r="C498" t="s">
        <v>69</v>
      </c>
      <c r="D498" t="str">
        <f>VLOOKUP(A498,list!$E:$H,3,FALSE)</f>
        <v>BSMarketing</v>
      </c>
      <c r="E498" t="str">
        <f>VLOOKUP(A498,list!$E:$H,2,FALSE)</f>
        <v>Finance</v>
      </c>
      <c r="F498" t="str" cm="1">
        <f t="array" ref="F498">INDEX(Rooms!A:A,MATCH(1,(Rooms!B:B=Instructors!B498)*(Rooms!C:C=Instructors!C498),0))</f>
        <v>CBS BLDG 1 102</v>
      </c>
      <c r="G498" s="5">
        <f>VLOOKUP(F498,Rooms!$A:$D,4,FALSE)</f>
        <v>40</v>
      </c>
      <c r="H498">
        <f>VLOOKUP(A498,list!$E:$H,4,FALSE)</f>
        <v>3</v>
      </c>
    </row>
    <row r="499" spans="1:8" x14ac:dyDescent="0.3">
      <c r="A499" t="s">
        <v>32</v>
      </c>
      <c r="B499" t="s">
        <v>60</v>
      </c>
      <c r="C499" t="s">
        <v>67</v>
      </c>
      <c r="D499" t="str">
        <f>VLOOKUP(A499,list!$E:$H,3,FALSE)</f>
        <v>BSMarketing</v>
      </c>
      <c r="E499" t="str">
        <f>VLOOKUP(A499,list!$E:$H,2,FALSE)</f>
        <v>Finance</v>
      </c>
      <c r="F499" t="str" cm="1">
        <f t="array" ref="F499">INDEX(Rooms!A:A,MATCH(1,(Rooms!B:B=Instructors!B499)*(Rooms!C:C=Instructors!C499),0))</f>
        <v>CBS BLDG 1 101</v>
      </c>
      <c r="G499" s="5">
        <f>VLOOKUP(F499,Rooms!$A:$D,4,FALSE)</f>
        <v>50</v>
      </c>
      <c r="H499">
        <f>VLOOKUP(A499,list!$E:$H,4,FALSE)</f>
        <v>3</v>
      </c>
    </row>
    <row r="500" spans="1:8" x14ac:dyDescent="0.3">
      <c r="A500" t="s">
        <v>32</v>
      </c>
      <c r="B500" t="s">
        <v>60</v>
      </c>
      <c r="C500" t="s">
        <v>70</v>
      </c>
      <c r="D500" t="str">
        <f>VLOOKUP(A500,list!$E:$H,3,FALSE)</f>
        <v>BSMarketing</v>
      </c>
      <c r="E500" t="str">
        <f>VLOOKUP(A500,list!$E:$H,2,FALSE)</f>
        <v>Finance</v>
      </c>
      <c r="F500" t="str" cm="1">
        <f t="array" ref="F500">INDEX(Rooms!A:A,MATCH(1,(Rooms!B:B=Instructors!B500)*(Rooms!C:C=Instructors!C500),0))</f>
        <v>CBS BLDG 1 101</v>
      </c>
      <c r="G500" s="5">
        <f>VLOOKUP(F500,Rooms!$A:$D,4,FALSE)</f>
        <v>50</v>
      </c>
      <c r="H500">
        <f>VLOOKUP(A500,list!$E:$H,4,FALSE)</f>
        <v>3</v>
      </c>
    </row>
    <row r="501" spans="1:8" x14ac:dyDescent="0.3">
      <c r="A501" t="s">
        <v>32</v>
      </c>
      <c r="B501" t="s">
        <v>60</v>
      </c>
      <c r="C501" t="s">
        <v>61</v>
      </c>
      <c r="D501" t="str">
        <f>VLOOKUP(A501,list!$E:$H,3,FALSE)</f>
        <v>BSMarketing</v>
      </c>
      <c r="E501" t="str">
        <f>VLOOKUP(A501,list!$E:$H,2,FALSE)</f>
        <v>Finance</v>
      </c>
      <c r="F501" t="str" cm="1">
        <f t="array" ref="F501">INDEX(Rooms!A:A,MATCH(1,(Rooms!B:B=Instructors!B501)*(Rooms!C:C=Instructors!C501),0))</f>
        <v>CBS BLDG 1 102</v>
      </c>
      <c r="G501" s="5">
        <f>VLOOKUP(F501,Rooms!$A:$D,4,FALSE)</f>
        <v>40</v>
      </c>
      <c r="H501">
        <f>VLOOKUP(A501,list!$E:$H,4,FALSE)</f>
        <v>3</v>
      </c>
    </row>
    <row r="502" spans="1:8" x14ac:dyDescent="0.3">
      <c r="A502" t="s">
        <v>32</v>
      </c>
      <c r="B502" t="s">
        <v>60</v>
      </c>
      <c r="C502" t="s">
        <v>68</v>
      </c>
      <c r="D502" t="str">
        <f>VLOOKUP(A502,list!$E:$H,3,FALSE)</f>
        <v>BSMarketing</v>
      </c>
      <c r="E502" t="str">
        <f>VLOOKUP(A502,list!$E:$H,2,FALSE)</f>
        <v>Finance</v>
      </c>
      <c r="F502" t="str" cm="1">
        <f t="array" ref="F502">INDEX(Rooms!A:A,MATCH(1,(Rooms!B:B=Instructors!B502)*(Rooms!C:C=Instructors!C502),0))</f>
        <v>CBS BLDG 1 101</v>
      </c>
      <c r="G502" s="5">
        <f>VLOOKUP(F502,Rooms!$A:$D,4,FALSE)</f>
        <v>50</v>
      </c>
      <c r="H502">
        <f>VLOOKUP(A502,list!$E:$H,4,FALSE)</f>
        <v>3</v>
      </c>
    </row>
    <row r="503" spans="1:8" x14ac:dyDescent="0.3">
      <c r="A503" t="s">
        <v>32</v>
      </c>
      <c r="B503" t="s">
        <v>59</v>
      </c>
      <c r="C503" t="s">
        <v>69</v>
      </c>
      <c r="D503" t="str">
        <f>VLOOKUP(A503,list!$E:$H,3,FALSE)</f>
        <v>BSMarketing</v>
      </c>
      <c r="E503" t="str">
        <f>VLOOKUP(A503,list!$E:$H,2,FALSE)</f>
        <v>Finance</v>
      </c>
      <c r="F503" t="str" cm="1">
        <f t="array" ref="F503">INDEX(Rooms!A:A,MATCH(1,(Rooms!B:B=Instructors!B503)*(Rooms!C:C=Instructors!C503),0))</f>
        <v>CBS BLDG 1 104</v>
      </c>
      <c r="G503" s="5">
        <f>VLOOKUP(F503,Rooms!$A:$D,4,FALSE)</f>
        <v>50</v>
      </c>
      <c r="H503">
        <f>VLOOKUP(A503,list!$E:$H,4,FALSE)</f>
        <v>3</v>
      </c>
    </row>
    <row r="504" spans="1:8" x14ac:dyDescent="0.3">
      <c r="A504" t="s">
        <v>32</v>
      </c>
      <c r="B504" t="s">
        <v>59</v>
      </c>
      <c r="C504" t="s">
        <v>67</v>
      </c>
      <c r="D504" t="str">
        <f>VLOOKUP(A504,list!$E:$H,3,FALSE)</f>
        <v>BSMarketing</v>
      </c>
      <c r="E504" t="str">
        <f>VLOOKUP(A504,list!$E:$H,2,FALSE)</f>
        <v>Finance</v>
      </c>
      <c r="F504" t="str" cm="1">
        <f t="array" ref="F504">INDEX(Rooms!A:A,MATCH(1,(Rooms!B:B=Instructors!B504)*(Rooms!C:C=Instructors!C504),0))</f>
        <v>CBS BLDG 1 101</v>
      </c>
      <c r="G504" s="5">
        <f>VLOOKUP(F504,Rooms!$A:$D,4,FALSE)</f>
        <v>50</v>
      </c>
      <c r="H504">
        <f>VLOOKUP(A504,list!$E:$H,4,FALSE)</f>
        <v>3</v>
      </c>
    </row>
    <row r="505" spans="1:8" x14ac:dyDescent="0.3">
      <c r="A505" t="s">
        <v>32</v>
      </c>
      <c r="B505" t="s">
        <v>59</v>
      </c>
      <c r="C505" t="s">
        <v>70</v>
      </c>
      <c r="D505" t="str">
        <f>VLOOKUP(A505,list!$E:$H,3,FALSE)</f>
        <v>BSMarketing</v>
      </c>
      <c r="E505" t="str">
        <f>VLOOKUP(A505,list!$E:$H,2,FALSE)</f>
        <v>Finance</v>
      </c>
      <c r="F505" t="str" cm="1">
        <f t="array" ref="F505">INDEX(Rooms!A:A,MATCH(1,(Rooms!B:B=Instructors!B505)*(Rooms!C:C=Instructors!C505),0))</f>
        <v>CBS BLDG 1 101</v>
      </c>
      <c r="G505" s="5">
        <f>VLOOKUP(F505,Rooms!$A:$D,4,FALSE)</f>
        <v>50</v>
      </c>
      <c r="H505">
        <f>VLOOKUP(A505,list!$E:$H,4,FALSE)</f>
        <v>3</v>
      </c>
    </row>
    <row r="506" spans="1:8" x14ac:dyDescent="0.3">
      <c r="A506" t="s">
        <v>32</v>
      </c>
      <c r="B506" t="s">
        <v>59</v>
      </c>
      <c r="C506" t="s">
        <v>61</v>
      </c>
      <c r="D506" t="str">
        <f>VLOOKUP(A506,list!$E:$H,3,FALSE)</f>
        <v>BSMarketing</v>
      </c>
      <c r="E506" t="str">
        <f>VLOOKUP(A506,list!$E:$H,2,FALSE)</f>
        <v>Finance</v>
      </c>
      <c r="F506" t="str" cm="1">
        <f t="array" ref="F506">INDEX(Rooms!A:A,MATCH(1,(Rooms!B:B=Instructors!B506)*(Rooms!C:C=Instructors!C506),0))</f>
        <v>CBS BLDG 1 103</v>
      </c>
      <c r="G506" s="5">
        <f>VLOOKUP(F506,Rooms!$A:$D,4,FALSE)</f>
        <v>40</v>
      </c>
      <c r="H506">
        <f>VLOOKUP(A506,list!$E:$H,4,FALSE)</f>
        <v>3</v>
      </c>
    </row>
    <row r="507" spans="1:8" x14ac:dyDescent="0.3">
      <c r="A507" t="s">
        <v>32</v>
      </c>
      <c r="B507" t="s">
        <v>59</v>
      </c>
      <c r="C507" t="s">
        <v>68</v>
      </c>
      <c r="D507" t="str">
        <f>VLOOKUP(A507,list!$E:$H,3,FALSE)</f>
        <v>BSMarketing</v>
      </c>
      <c r="E507" t="str">
        <f>VLOOKUP(A507,list!$E:$H,2,FALSE)</f>
        <v>Finance</v>
      </c>
      <c r="F507" t="str" cm="1">
        <f t="array" ref="F507">INDEX(Rooms!A:A,MATCH(1,(Rooms!B:B=Instructors!B507)*(Rooms!C:C=Instructors!C507),0))</f>
        <v>CBS BLDG 1 101</v>
      </c>
      <c r="G507" s="5">
        <f>VLOOKUP(F507,Rooms!$A:$D,4,FALSE)</f>
        <v>50</v>
      </c>
      <c r="H507">
        <f>VLOOKUP(A507,list!$E:$H,4,FALSE)</f>
        <v>3</v>
      </c>
    </row>
    <row r="508" spans="1:8" x14ac:dyDescent="0.3">
      <c r="A508" t="s">
        <v>32</v>
      </c>
      <c r="B508" t="s">
        <v>58</v>
      </c>
      <c r="C508" t="s">
        <v>69</v>
      </c>
      <c r="D508" t="str">
        <f>VLOOKUP(A508,list!$E:$H,3,FALSE)</f>
        <v>BSMarketing</v>
      </c>
      <c r="E508" t="str">
        <f>VLOOKUP(A508,list!$E:$H,2,FALSE)</f>
        <v>Finance</v>
      </c>
      <c r="F508" t="str" cm="1">
        <f t="array" ref="F508">INDEX(Rooms!A:A,MATCH(1,(Rooms!B:B=Instructors!B508)*(Rooms!C:C=Instructors!C508),0))</f>
        <v>CBS BLDG 1 104</v>
      </c>
      <c r="G508" s="5">
        <f>VLOOKUP(F508,Rooms!$A:$D,4,FALSE)</f>
        <v>50</v>
      </c>
      <c r="H508">
        <f>VLOOKUP(A508,list!$E:$H,4,FALSE)</f>
        <v>3</v>
      </c>
    </row>
    <row r="509" spans="1:8" x14ac:dyDescent="0.3">
      <c r="A509" t="s">
        <v>32</v>
      </c>
      <c r="B509" t="s">
        <v>58</v>
      </c>
      <c r="C509" t="s">
        <v>67</v>
      </c>
      <c r="D509" t="str">
        <f>VLOOKUP(A509,list!$E:$H,3,FALSE)</f>
        <v>BSMarketing</v>
      </c>
      <c r="E509" t="str">
        <f>VLOOKUP(A509,list!$E:$H,2,FALSE)</f>
        <v>Finance</v>
      </c>
      <c r="F509" t="str" cm="1">
        <f t="array" ref="F509">INDEX(Rooms!A:A,MATCH(1,(Rooms!B:B=Instructors!B509)*(Rooms!C:C=Instructors!C509),0))</f>
        <v>CBS BLDG 1 101</v>
      </c>
      <c r="G509" s="5">
        <f>VLOOKUP(F509,Rooms!$A:$D,4,FALSE)</f>
        <v>50</v>
      </c>
      <c r="H509">
        <f>VLOOKUP(A509,list!$E:$H,4,FALSE)</f>
        <v>3</v>
      </c>
    </row>
    <row r="510" spans="1:8" x14ac:dyDescent="0.3">
      <c r="A510" t="s">
        <v>32</v>
      </c>
      <c r="B510" t="s">
        <v>58</v>
      </c>
      <c r="C510" t="s">
        <v>70</v>
      </c>
      <c r="D510" t="str">
        <f>VLOOKUP(A510,list!$E:$H,3,FALSE)</f>
        <v>BSMarketing</v>
      </c>
      <c r="E510" t="str">
        <f>VLOOKUP(A510,list!$E:$H,2,FALSE)</f>
        <v>Finance</v>
      </c>
      <c r="F510" t="str" cm="1">
        <f t="array" ref="F510">INDEX(Rooms!A:A,MATCH(1,(Rooms!B:B=Instructors!B510)*(Rooms!C:C=Instructors!C510),0))</f>
        <v>CBS BLDG 1 101</v>
      </c>
      <c r="G510" s="5">
        <f>VLOOKUP(F510,Rooms!$A:$D,4,FALSE)</f>
        <v>50</v>
      </c>
      <c r="H510">
        <f>VLOOKUP(A510,list!$E:$H,4,FALSE)</f>
        <v>3</v>
      </c>
    </row>
    <row r="511" spans="1:8" x14ac:dyDescent="0.3">
      <c r="A511" t="s">
        <v>32</v>
      </c>
      <c r="B511" t="s">
        <v>58</v>
      </c>
      <c r="C511" t="s">
        <v>61</v>
      </c>
      <c r="D511" t="str">
        <f>VLOOKUP(A511,list!$E:$H,3,FALSE)</f>
        <v>BSMarketing</v>
      </c>
      <c r="E511" t="str">
        <f>VLOOKUP(A511,list!$E:$H,2,FALSE)</f>
        <v>Finance</v>
      </c>
      <c r="F511" t="str" cm="1">
        <f t="array" ref="F511">INDEX(Rooms!A:A,MATCH(1,(Rooms!B:B=Instructors!B511)*(Rooms!C:C=Instructors!C511),0))</f>
        <v>CBS BLDG 1 103</v>
      </c>
      <c r="G511" s="5">
        <f>VLOOKUP(F511,Rooms!$A:$D,4,FALSE)</f>
        <v>40</v>
      </c>
      <c r="H511">
        <f>VLOOKUP(A511,list!$E:$H,4,FALSE)</f>
        <v>3</v>
      </c>
    </row>
    <row r="512" spans="1:8" x14ac:dyDescent="0.3">
      <c r="A512" t="s">
        <v>32</v>
      </c>
      <c r="B512" t="s">
        <v>58</v>
      </c>
      <c r="C512" t="s">
        <v>68</v>
      </c>
      <c r="D512" t="str">
        <f>VLOOKUP(A512,list!$E:$H,3,FALSE)</f>
        <v>BSMarketing</v>
      </c>
      <c r="E512" t="str">
        <f>VLOOKUP(A512,list!$E:$H,2,FALSE)</f>
        <v>Finance</v>
      </c>
      <c r="F512" t="str" cm="1">
        <f t="array" ref="F512">INDEX(Rooms!A:A,MATCH(1,(Rooms!B:B=Instructors!B512)*(Rooms!C:C=Instructors!C512),0))</f>
        <v>CBS BLDG 1 101</v>
      </c>
      <c r="G512" s="5">
        <f>VLOOKUP(F512,Rooms!$A:$D,4,FALSE)</f>
        <v>50</v>
      </c>
      <c r="H512">
        <f>VLOOKUP(A512,list!$E:$H,4,FALSE)</f>
        <v>3</v>
      </c>
    </row>
    <row r="513" spans="1:8" x14ac:dyDescent="0.3">
      <c r="A513" t="s">
        <v>32</v>
      </c>
      <c r="B513" t="s">
        <v>54</v>
      </c>
      <c r="C513" t="s">
        <v>69</v>
      </c>
      <c r="D513" t="str">
        <f>VLOOKUP(A513,list!$E:$H,3,FALSE)</f>
        <v>BSMarketing</v>
      </c>
      <c r="E513" t="str">
        <f>VLOOKUP(A513,list!$E:$H,2,FALSE)</f>
        <v>Finance</v>
      </c>
      <c r="F513" t="str" cm="1">
        <f t="array" ref="F513">INDEX(Rooms!A:A,MATCH(1,(Rooms!B:B=Instructors!B513)*(Rooms!C:C=Instructors!C513),0))</f>
        <v>CBS BLDG 1 104</v>
      </c>
      <c r="G513" s="5">
        <f>VLOOKUP(F513,Rooms!$A:$D,4,FALSE)</f>
        <v>50</v>
      </c>
      <c r="H513">
        <f>VLOOKUP(A513,list!$E:$H,4,FALSE)</f>
        <v>3</v>
      </c>
    </row>
    <row r="514" spans="1:8" x14ac:dyDescent="0.3">
      <c r="A514" t="s">
        <v>32</v>
      </c>
      <c r="B514" t="s">
        <v>54</v>
      </c>
      <c r="C514" t="s">
        <v>67</v>
      </c>
      <c r="D514" t="str">
        <f>VLOOKUP(A514,list!$E:$H,3,FALSE)</f>
        <v>BSMarketing</v>
      </c>
      <c r="E514" t="str">
        <f>VLOOKUP(A514,list!$E:$H,2,FALSE)</f>
        <v>Finance</v>
      </c>
      <c r="F514" t="str" cm="1">
        <f t="array" ref="F514">INDEX(Rooms!A:A,MATCH(1,(Rooms!B:B=Instructors!B514)*(Rooms!C:C=Instructors!C514),0))</f>
        <v>CBS BLDG 1 105</v>
      </c>
      <c r="G514" s="5">
        <f>VLOOKUP(F514,Rooms!$A:$D,4,FALSE)</f>
        <v>40</v>
      </c>
      <c r="H514">
        <f>VLOOKUP(A514,list!$E:$H,4,FALSE)</f>
        <v>3</v>
      </c>
    </row>
    <row r="515" spans="1:8" x14ac:dyDescent="0.3">
      <c r="A515" t="s">
        <v>32</v>
      </c>
      <c r="B515" t="s">
        <v>54</v>
      </c>
      <c r="C515" t="s">
        <v>70</v>
      </c>
      <c r="D515" t="str">
        <f>VLOOKUP(A515,list!$E:$H,3,FALSE)</f>
        <v>BSMarketing</v>
      </c>
      <c r="E515" t="str">
        <f>VLOOKUP(A515,list!$E:$H,2,FALSE)</f>
        <v>Finance</v>
      </c>
      <c r="F515" t="str" cm="1">
        <f t="array" ref="F515">INDEX(Rooms!A:A,MATCH(1,(Rooms!B:B=Instructors!B515)*(Rooms!C:C=Instructors!C515),0))</f>
        <v>CBS BLDG 1 103</v>
      </c>
      <c r="G515" s="5">
        <f>VLOOKUP(F515,Rooms!$A:$D,4,FALSE)</f>
        <v>40</v>
      </c>
      <c r="H515">
        <f>VLOOKUP(A515,list!$E:$H,4,FALSE)</f>
        <v>3</v>
      </c>
    </row>
    <row r="516" spans="1:8" x14ac:dyDescent="0.3">
      <c r="A516" t="s">
        <v>32</v>
      </c>
      <c r="B516" t="s">
        <v>54</v>
      </c>
      <c r="C516" t="s">
        <v>61</v>
      </c>
      <c r="D516" t="str">
        <f>VLOOKUP(A516,list!$E:$H,3,FALSE)</f>
        <v>BSMarketing</v>
      </c>
      <c r="E516" t="str">
        <f>VLOOKUP(A516,list!$E:$H,2,FALSE)</f>
        <v>Finance</v>
      </c>
      <c r="F516" t="str" cm="1">
        <f t="array" ref="F516">INDEX(Rooms!A:A,MATCH(1,(Rooms!B:B=Instructors!B516)*(Rooms!C:C=Instructors!C516),0))</f>
        <v>CBS BLDG 1 103</v>
      </c>
      <c r="G516" s="5">
        <f>VLOOKUP(F516,Rooms!$A:$D,4,FALSE)</f>
        <v>40</v>
      </c>
      <c r="H516">
        <f>VLOOKUP(A516,list!$E:$H,4,FALSE)</f>
        <v>3</v>
      </c>
    </row>
    <row r="517" spans="1:8" x14ac:dyDescent="0.3">
      <c r="A517" t="s">
        <v>32</v>
      </c>
      <c r="B517" t="s">
        <v>54</v>
      </c>
      <c r="C517" t="s">
        <v>68</v>
      </c>
      <c r="D517" t="str">
        <f>VLOOKUP(A517,list!$E:$H,3,FALSE)</f>
        <v>BSMarketing</v>
      </c>
      <c r="E517" t="str">
        <f>VLOOKUP(A517,list!$E:$H,2,FALSE)</f>
        <v>Finance</v>
      </c>
      <c r="F517" t="str" cm="1">
        <f t="array" ref="F517">INDEX(Rooms!A:A,MATCH(1,(Rooms!B:B=Instructors!B517)*(Rooms!C:C=Instructors!C517),0))</f>
        <v>CBS BLDG 1 104</v>
      </c>
      <c r="G517" s="5">
        <f>VLOOKUP(F517,Rooms!$A:$D,4,FALSE)</f>
        <v>50</v>
      </c>
      <c r="H517">
        <f>VLOOKUP(A517,list!$E:$H,4,FALSE)</f>
        <v>3</v>
      </c>
    </row>
    <row r="518" spans="1:8" x14ac:dyDescent="0.3">
      <c r="A518" t="s">
        <v>33</v>
      </c>
      <c r="B518" t="s">
        <v>58</v>
      </c>
      <c r="C518" t="s">
        <v>62</v>
      </c>
      <c r="D518" t="str">
        <f>VLOOKUP(A518,list!$E:$H,3,FALSE)</f>
        <v>BSMarketing</v>
      </c>
      <c r="E518" t="str">
        <f>VLOOKUP(A518,list!$E:$H,2,FALSE)</f>
        <v>English</v>
      </c>
      <c r="F518" t="str" cm="1">
        <f t="array" ref="F518">INDEX(Rooms!A:A,MATCH(1,(Rooms!B:B=Instructors!B518)*(Rooms!C:C=Instructors!C518),0))</f>
        <v>CBS BLDG 1 103</v>
      </c>
      <c r="G518" s="5">
        <f>VLOOKUP(F518,Rooms!$A:$D,4,FALSE)</f>
        <v>40</v>
      </c>
      <c r="H518">
        <f>VLOOKUP(A518,list!$E:$H,4,FALSE)</f>
        <v>2</v>
      </c>
    </row>
    <row r="519" spans="1:8" x14ac:dyDescent="0.3">
      <c r="A519" t="s">
        <v>33</v>
      </c>
      <c r="B519" t="s">
        <v>58</v>
      </c>
      <c r="C519" t="s">
        <v>70</v>
      </c>
      <c r="D519" t="str">
        <f>VLOOKUP(A519,list!$E:$H,3,FALSE)</f>
        <v>BSMarketing</v>
      </c>
      <c r="E519" t="str">
        <f>VLOOKUP(A519,list!$E:$H,2,FALSE)</f>
        <v>English</v>
      </c>
      <c r="F519" t="str" cm="1">
        <f t="array" ref="F519">INDEX(Rooms!A:A,MATCH(1,(Rooms!B:B=Instructors!B519)*(Rooms!C:C=Instructors!C519),0))</f>
        <v>CBS BLDG 1 101</v>
      </c>
      <c r="G519" s="5">
        <f>VLOOKUP(F519,Rooms!$A:$D,4,FALSE)</f>
        <v>50</v>
      </c>
      <c r="H519">
        <f>VLOOKUP(A519,list!$E:$H,4,FALSE)</f>
        <v>2</v>
      </c>
    </row>
    <row r="520" spans="1:8" x14ac:dyDescent="0.3">
      <c r="A520" t="s">
        <v>33</v>
      </c>
      <c r="B520" t="s">
        <v>58</v>
      </c>
      <c r="C520" t="s">
        <v>63</v>
      </c>
      <c r="D520" t="str">
        <f>VLOOKUP(A520,list!$E:$H,3,FALSE)</f>
        <v>BSMarketing</v>
      </c>
      <c r="E520" t="str">
        <f>VLOOKUP(A520,list!$E:$H,2,FALSE)</f>
        <v>English</v>
      </c>
      <c r="F520" t="str" cm="1">
        <f t="array" ref="F520">INDEX(Rooms!A:A,MATCH(1,(Rooms!B:B=Instructors!B520)*(Rooms!C:C=Instructors!C520),0))</f>
        <v>CBS BLDG 1 101</v>
      </c>
      <c r="G520" s="5">
        <f>VLOOKUP(F520,Rooms!$A:$D,4,FALSE)</f>
        <v>50</v>
      </c>
      <c r="H520">
        <f>VLOOKUP(A520,list!$E:$H,4,FALSE)</f>
        <v>2</v>
      </c>
    </row>
    <row r="521" spans="1:8" x14ac:dyDescent="0.3">
      <c r="A521" t="s">
        <v>33</v>
      </c>
      <c r="B521" t="s">
        <v>58</v>
      </c>
      <c r="C521" t="s">
        <v>67</v>
      </c>
      <c r="D521" t="str">
        <f>VLOOKUP(A521,list!$E:$H,3,FALSE)</f>
        <v>BSMarketing</v>
      </c>
      <c r="E521" t="str">
        <f>VLOOKUP(A521,list!$E:$H,2,FALSE)</f>
        <v>English</v>
      </c>
      <c r="F521" t="str" cm="1">
        <f t="array" ref="F521">INDEX(Rooms!A:A,MATCH(1,(Rooms!B:B=Instructors!B521)*(Rooms!C:C=Instructors!C521),0))</f>
        <v>CBS BLDG 1 101</v>
      </c>
      <c r="G521" s="5">
        <f>VLOOKUP(F521,Rooms!$A:$D,4,FALSE)</f>
        <v>50</v>
      </c>
      <c r="H521">
        <f>VLOOKUP(A521,list!$E:$H,4,FALSE)</f>
        <v>2</v>
      </c>
    </row>
    <row r="522" spans="1:8" x14ac:dyDescent="0.3">
      <c r="A522" t="s">
        <v>33</v>
      </c>
      <c r="B522" t="s">
        <v>59</v>
      </c>
      <c r="C522" t="s">
        <v>62</v>
      </c>
      <c r="D522" t="str">
        <f>VLOOKUP(A522,list!$E:$H,3,FALSE)</f>
        <v>BSMarketing</v>
      </c>
      <c r="E522" t="str">
        <f>VLOOKUP(A522,list!$E:$H,2,FALSE)</f>
        <v>English</v>
      </c>
      <c r="F522" t="str" cm="1">
        <f t="array" ref="F522">INDEX(Rooms!A:A,MATCH(1,(Rooms!B:B=Instructors!B522)*(Rooms!C:C=Instructors!C522),0))</f>
        <v>CBS BLDG 1 103</v>
      </c>
      <c r="G522" s="5">
        <f>VLOOKUP(F522,Rooms!$A:$D,4,FALSE)</f>
        <v>40</v>
      </c>
      <c r="H522">
        <f>VLOOKUP(A522,list!$E:$H,4,FALSE)</f>
        <v>2</v>
      </c>
    </row>
    <row r="523" spans="1:8" x14ac:dyDescent="0.3">
      <c r="A523" t="s">
        <v>33</v>
      </c>
      <c r="B523" t="s">
        <v>59</v>
      </c>
      <c r="C523" t="s">
        <v>70</v>
      </c>
      <c r="D523" t="str">
        <f>VLOOKUP(A523,list!$E:$H,3,FALSE)</f>
        <v>BSMarketing</v>
      </c>
      <c r="E523" t="str">
        <f>VLOOKUP(A523,list!$E:$H,2,FALSE)</f>
        <v>English</v>
      </c>
      <c r="F523" t="str" cm="1">
        <f t="array" ref="F523">INDEX(Rooms!A:A,MATCH(1,(Rooms!B:B=Instructors!B523)*(Rooms!C:C=Instructors!C523),0))</f>
        <v>CBS BLDG 1 101</v>
      </c>
      <c r="G523" s="5">
        <f>VLOOKUP(F523,Rooms!$A:$D,4,FALSE)</f>
        <v>50</v>
      </c>
      <c r="H523">
        <f>VLOOKUP(A523,list!$E:$H,4,FALSE)</f>
        <v>2</v>
      </c>
    </row>
    <row r="524" spans="1:8" x14ac:dyDescent="0.3">
      <c r="A524" t="s">
        <v>33</v>
      </c>
      <c r="B524" t="s">
        <v>59</v>
      </c>
      <c r="C524" t="s">
        <v>63</v>
      </c>
      <c r="D524" t="str">
        <f>VLOOKUP(A524,list!$E:$H,3,FALSE)</f>
        <v>BSMarketing</v>
      </c>
      <c r="E524" t="str">
        <f>VLOOKUP(A524,list!$E:$H,2,FALSE)</f>
        <v>English</v>
      </c>
      <c r="F524" t="str" cm="1">
        <f t="array" ref="F524">INDEX(Rooms!A:A,MATCH(1,(Rooms!B:B=Instructors!B524)*(Rooms!C:C=Instructors!C524),0))</f>
        <v>CBS BLDG 1 101</v>
      </c>
      <c r="G524" s="5">
        <f>VLOOKUP(F524,Rooms!$A:$D,4,FALSE)</f>
        <v>50</v>
      </c>
      <c r="H524">
        <f>VLOOKUP(A524,list!$E:$H,4,FALSE)</f>
        <v>2</v>
      </c>
    </row>
    <row r="525" spans="1:8" x14ac:dyDescent="0.3">
      <c r="A525" t="s">
        <v>33</v>
      </c>
      <c r="B525" t="s">
        <v>59</v>
      </c>
      <c r="C525" t="s">
        <v>67</v>
      </c>
      <c r="D525" t="str">
        <f>VLOOKUP(A525,list!$E:$H,3,FALSE)</f>
        <v>BSMarketing</v>
      </c>
      <c r="E525" t="str">
        <f>VLOOKUP(A525,list!$E:$H,2,FALSE)</f>
        <v>English</v>
      </c>
      <c r="F525" t="str" cm="1">
        <f t="array" ref="F525">INDEX(Rooms!A:A,MATCH(1,(Rooms!B:B=Instructors!B525)*(Rooms!C:C=Instructors!C525),0))</f>
        <v>CBS BLDG 1 101</v>
      </c>
      <c r="G525" s="5">
        <f>VLOOKUP(F525,Rooms!$A:$D,4,FALSE)</f>
        <v>50</v>
      </c>
      <c r="H525">
        <f>VLOOKUP(A525,list!$E:$H,4,FALSE)</f>
        <v>2</v>
      </c>
    </row>
    <row r="526" spans="1:8" x14ac:dyDescent="0.3">
      <c r="A526" t="s">
        <v>33</v>
      </c>
      <c r="B526" t="s">
        <v>57</v>
      </c>
      <c r="C526" t="s">
        <v>62</v>
      </c>
      <c r="D526" t="str">
        <f>VLOOKUP(A526,list!$E:$H,3,FALSE)</f>
        <v>BSMarketing</v>
      </c>
      <c r="E526" t="str">
        <f>VLOOKUP(A526,list!$E:$H,2,FALSE)</f>
        <v>English</v>
      </c>
      <c r="F526" t="str" cm="1">
        <f t="array" ref="F526">INDEX(Rooms!A:A,MATCH(1,(Rooms!B:B=Instructors!B526)*(Rooms!C:C=Instructors!C526),0))</f>
        <v>CBS BLDG 1 102</v>
      </c>
      <c r="G526" s="5">
        <f>VLOOKUP(F526,Rooms!$A:$D,4,FALSE)</f>
        <v>40</v>
      </c>
      <c r="H526">
        <f>VLOOKUP(A526,list!$E:$H,4,FALSE)</f>
        <v>2</v>
      </c>
    </row>
    <row r="527" spans="1:8" x14ac:dyDescent="0.3">
      <c r="A527" t="s">
        <v>33</v>
      </c>
      <c r="B527" t="s">
        <v>57</v>
      </c>
      <c r="C527" t="s">
        <v>70</v>
      </c>
      <c r="D527" t="str">
        <f>VLOOKUP(A527,list!$E:$H,3,FALSE)</f>
        <v>BSMarketing</v>
      </c>
      <c r="E527" t="str">
        <f>VLOOKUP(A527,list!$E:$H,2,FALSE)</f>
        <v>English</v>
      </c>
      <c r="F527" t="str" cm="1">
        <f t="array" ref="F527">INDEX(Rooms!A:A,MATCH(1,(Rooms!B:B=Instructors!B527)*(Rooms!C:C=Instructors!C527),0))</f>
        <v>CBS BLDG 1 101</v>
      </c>
      <c r="G527" s="5">
        <f>VLOOKUP(F527,Rooms!$A:$D,4,FALSE)</f>
        <v>50</v>
      </c>
      <c r="H527">
        <f>VLOOKUP(A527,list!$E:$H,4,FALSE)</f>
        <v>2</v>
      </c>
    </row>
    <row r="528" spans="1:8" x14ac:dyDescent="0.3">
      <c r="A528" t="s">
        <v>33</v>
      </c>
      <c r="B528" t="s">
        <v>57</v>
      </c>
      <c r="C528" t="s">
        <v>63</v>
      </c>
      <c r="D528" t="str">
        <f>VLOOKUP(A528,list!$E:$H,3,FALSE)</f>
        <v>BSMarketing</v>
      </c>
      <c r="E528" t="str">
        <f>VLOOKUP(A528,list!$E:$H,2,FALSE)</f>
        <v>English</v>
      </c>
      <c r="F528" t="str" cm="1">
        <f t="array" ref="F528">INDEX(Rooms!A:A,MATCH(1,(Rooms!B:B=Instructors!B528)*(Rooms!C:C=Instructors!C528),0))</f>
        <v>CBS BLDG 1 101</v>
      </c>
      <c r="G528" s="5">
        <f>VLOOKUP(F528,Rooms!$A:$D,4,FALSE)</f>
        <v>50</v>
      </c>
      <c r="H528">
        <f>VLOOKUP(A528,list!$E:$H,4,FALSE)</f>
        <v>2</v>
      </c>
    </row>
    <row r="529" spans="1:8" x14ac:dyDescent="0.3">
      <c r="A529" t="s">
        <v>33</v>
      </c>
      <c r="B529" t="s">
        <v>57</v>
      </c>
      <c r="C529" t="s">
        <v>67</v>
      </c>
      <c r="D529" t="str">
        <f>VLOOKUP(A529,list!$E:$H,3,FALSE)</f>
        <v>BSMarketing</v>
      </c>
      <c r="E529" t="str">
        <f>VLOOKUP(A529,list!$E:$H,2,FALSE)</f>
        <v>English</v>
      </c>
      <c r="F529" t="str" cm="1">
        <f t="array" ref="F529">INDEX(Rooms!A:A,MATCH(1,(Rooms!B:B=Instructors!B529)*(Rooms!C:C=Instructors!C529),0))</f>
        <v>CBS BLDG 1 101</v>
      </c>
      <c r="G529" s="5">
        <f>VLOOKUP(F529,Rooms!$A:$D,4,FALSE)</f>
        <v>50</v>
      </c>
      <c r="H529">
        <f>VLOOKUP(A529,list!$E:$H,4,FALSE)</f>
        <v>2</v>
      </c>
    </row>
    <row r="530" spans="1:8" x14ac:dyDescent="0.3">
      <c r="A530" t="s">
        <v>33</v>
      </c>
      <c r="B530" t="s">
        <v>55</v>
      </c>
      <c r="C530" t="s">
        <v>62</v>
      </c>
      <c r="D530" t="str">
        <f>VLOOKUP(A530,list!$E:$H,3,FALSE)</f>
        <v>BSMarketing</v>
      </c>
      <c r="E530" t="str">
        <f>VLOOKUP(A530,list!$E:$H,2,FALSE)</f>
        <v>English</v>
      </c>
      <c r="F530" t="str" cm="1">
        <f t="array" ref="F530">INDEX(Rooms!A:A,MATCH(1,(Rooms!B:B=Instructors!B530)*(Rooms!C:C=Instructors!C530),0))</f>
        <v>CBS BLDG 1 102</v>
      </c>
      <c r="G530" s="5">
        <f>VLOOKUP(F530,Rooms!$A:$D,4,FALSE)</f>
        <v>40</v>
      </c>
      <c r="H530">
        <f>VLOOKUP(A530,list!$E:$H,4,FALSE)</f>
        <v>2</v>
      </c>
    </row>
    <row r="531" spans="1:8" x14ac:dyDescent="0.3">
      <c r="A531" t="s">
        <v>33</v>
      </c>
      <c r="B531" t="s">
        <v>55</v>
      </c>
      <c r="C531" t="s">
        <v>70</v>
      </c>
      <c r="D531" t="str">
        <f>VLOOKUP(A531,list!$E:$H,3,FALSE)</f>
        <v>BSMarketing</v>
      </c>
      <c r="E531" t="str">
        <f>VLOOKUP(A531,list!$E:$H,2,FALSE)</f>
        <v>English</v>
      </c>
      <c r="F531" t="str" cm="1">
        <f t="array" ref="F531">INDEX(Rooms!A:A,MATCH(1,(Rooms!B:B=Instructors!B531)*(Rooms!C:C=Instructors!C531),0))</f>
        <v>CBS BLDG 1 103</v>
      </c>
      <c r="G531" s="5">
        <f>VLOOKUP(F531,Rooms!$A:$D,4,FALSE)</f>
        <v>40</v>
      </c>
      <c r="H531">
        <f>VLOOKUP(A531,list!$E:$H,4,FALSE)</f>
        <v>2</v>
      </c>
    </row>
    <row r="532" spans="1:8" x14ac:dyDescent="0.3">
      <c r="A532" t="s">
        <v>33</v>
      </c>
      <c r="B532" t="s">
        <v>55</v>
      </c>
      <c r="C532" t="s">
        <v>63</v>
      </c>
      <c r="D532" t="str">
        <f>VLOOKUP(A532,list!$E:$H,3,FALSE)</f>
        <v>BSMarketing</v>
      </c>
      <c r="E532" t="str">
        <f>VLOOKUP(A532,list!$E:$H,2,FALSE)</f>
        <v>English</v>
      </c>
      <c r="F532" t="str" cm="1">
        <f t="array" ref="F532">INDEX(Rooms!A:A,MATCH(1,(Rooms!B:B=Instructors!B532)*(Rooms!C:C=Instructors!C532),0))</f>
        <v>CBS BLDG 1 102</v>
      </c>
      <c r="G532" s="5">
        <f>VLOOKUP(F532,Rooms!$A:$D,4,FALSE)</f>
        <v>40</v>
      </c>
      <c r="H532">
        <f>VLOOKUP(A532,list!$E:$H,4,FALSE)</f>
        <v>2</v>
      </c>
    </row>
    <row r="533" spans="1:8" x14ac:dyDescent="0.3">
      <c r="A533" t="s">
        <v>33</v>
      </c>
      <c r="B533" t="s">
        <v>55</v>
      </c>
      <c r="C533" t="s">
        <v>67</v>
      </c>
      <c r="D533" t="str">
        <f>VLOOKUP(A533,list!$E:$H,3,FALSE)</f>
        <v>BSMarketing</v>
      </c>
      <c r="E533" t="str">
        <f>VLOOKUP(A533,list!$E:$H,2,FALSE)</f>
        <v>English</v>
      </c>
      <c r="F533" t="str" cm="1">
        <f t="array" ref="F533">INDEX(Rooms!A:A,MATCH(1,(Rooms!B:B=Instructors!B533)*(Rooms!C:C=Instructors!C533),0))</f>
        <v>CBS BLDG 1 102</v>
      </c>
      <c r="G533" s="5">
        <f>VLOOKUP(F533,Rooms!$A:$D,4,FALSE)</f>
        <v>40</v>
      </c>
      <c r="H533">
        <f>VLOOKUP(A533,list!$E:$H,4,FALSE)</f>
        <v>2</v>
      </c>
    </row>
    <row r="534" spans="1:8" hidden="1" x14ac:dyDescent="0.3">
      <c r="A534" t="s">
        <v>34</v>
      </c>
      <c r="B534" t="s">
        <v>55</v>
      </c>
      <c r="C534" t="s">
        <v>69</v>
      </c>
      <c r="D534" t="str">
        <f>VLOOKUP(A534,list!$E:$H,3,FALSE)</f>
        <v>BSAIS</v>
      </c>
      <c r="E534" t="str">
        <f>VLOOKUP(A534,list!$E:$H,2,FALSE)</f>
        <v>Accounting</v>
      </c>
      <c r="F534" t="str" cm="1">
        <f t="array" ref="F534">INDEX(Rooms!A:A,MATCH(1,(Rooms!B:B=Instructors!B534)*(Rooms!C:C=Instructors!C534),0))</f>
        <v>CBS BLDG 1 102</v>
      </c>
      <c r="G534" s="5">
        <f>VLOOKUP(F534,Rooms!$A:$D,4,FALSE)</f>
        <v>40</v>
      </c>
      <c r="H534">
        <f>VLOOKUP(A534,list!$E:$H,4,FALSE)</f>
        <v>4</v>
      </c>
    </row>
    <row r="535" spans="1:8" hidden="1" x14ac:dyDescent="0.3">
      <c r="A535" t="s">
        <v>34</v>
      </c>
      <c r="B535" t="s">
        <v>55</v>
      </c>
      <c r="C535" t="s">
        <v>61</v>
      </c>
      <c r="D535" t="str">
        <f>VLOOKUP(A535,list!$E:$H,3,FALSE)</f>
        <v>BSAIS</v>
      </c>
      <c r="E535" t="str">
        <f>VLOOKUP(A535,list!$E:$H,2,FALSE)</f>
        <v>Accounting</v>
      </c>
      <c r="F535" t="str" cm="1">
        <f t="array" ref="F535">INDEX(Rooms!A:A,MATCH(1,(Rooms!B:B=Instructors!B535)*(Rooms!C:C=Instructors!C535),0))</f>
        <v>CBS BLDG 1 102</v>
      </c>
      <c r="G535" s="5">
        <f>VLOOKUP(F535,Rooms!$A:$D,4,FALSE)</f>
        <v>40</v>
      </c>
      <c r="H535">
        <f>VLOOKUP(A535,list!$E:$H,4,FALSE)</f>
        <v>4</v>
      </c>
    </row>
    <row r="536" spans="1:8" hidden="1" x14ac:dyDescent="0.3">
      <c r="A536" t="s">
        <v>34</v>
      </c>
      <c r="B536" t="s">
        <v>55</v>
      </c>
      <c r="C536" t="s">
        <v>70</v>
      </c>
      <c r="D536" t="str">
        <f>VLOOKUP(A536,list!$E:$H,3,FALSE)</f>
        <v>BSAIS</v>
      </c>
      <c r="E536" t="str">
        <f>VLOOKUP(A536,list!$E:$H,2,FALSE)</f>
        <v>Accounting</v>
      </c>
      <c r="F536" t="str" cm="1">
        <f t="array" ref="F536">INDEX(Rooms!A:A,MATCH(1,(Rooms!B:B=Instructors!B536)*(Rooms!C:C=Instructors!C536),0))</f>
        <v>CBS BLDG 1 103</v>
      </c>
      <c r="G536" s="5">
        <f>VLOOKUP(F536,Rooms!$A:$D,4,FALSE)</f>
        <v>40</v>
      </c>
      <c r="H536">
        <f>VLOOKUP(A536,list!$E:$H,4,FALSE)</f>
        <v>4</v>
      </c>
    </row>
    <row r="537" spans="1:8" hidden="1" x14ac:dyDescent="0.3">
      <c r="A537" t="s">
        <v>34</v>
      </c>
      <c r="B537" t="s">
        <v>60</v>
      </c>
      <c r="C537" t="s">
        <v>69</v>
      </c>
      <c r="D537" t="str">
        <f>VLOOKUP(A537,list!$E:$H,3,FALSE)</f>
        <v>BSAIS</v>
      </c>
      <c r="E537" t="str">
        <f>VLOOKUP(A537,list!$E:$H,2,FALSE)</f>
        <v>Accounting</v>
      </c>
      <c r="F537" t="str" cm="1">
        <f t="array" ref="F537">INDEX(Rooms!A:A,MATCH(1,(Rooms!B:B=Instructors!B537)*(Rooms!C:C=Instructors!C537),0))</f>
        <v>CBS BLDG 1 102</v>
      </c>
      <c r="G537" s="5">
        <f>VLOOKUP(F537,Rooms!$A:$D,4,FALSE)</f>
        <v>40</v>
      </c>
      <c r="H537">
        <f>VLOOKUP(A537,list!$E:$H,4,FALSE)</f>
        <v>4</v>
      </c>
    </row>
    <row r="538" spans="1:8" hidden="1" x14ac:dyDescent="0.3">
      <c r="A538" t="s">
        <v>34</v>
      </c>
      <c r="B538" t="s">
        <v>60</v>
      </c>
      <c r="C538" t="s">
        <v>61</v>
      </c>
      <c r="D538" t="str">
        <f>VLOOKUP(A538,list!$E:$H,3,FALSE)</f>
        <v>BSAIS</v>
      </c>
      <c r="E538" t="str">
        <f>VLOOKUP(A538,list!$E:$H,2,FALSE)</f>
        <v>Accounting</v>
      </c>
      <c r="F538" t="str" cm="1">
        <f t="array" ref="F538">INDEX(Rooms!A:A,MATCH(1,(Rooms!B:B=Instructors!B538)*(Rooms!C:C=Instructors!C538),0))</f>
        <v>CBS BLDG 1 102</v>
      </c>
      <c r="G538" s="5">
        <f>VLOOKUP(F538,Rooms!$A:$D,4,FALSE)</f>
        <v>40</v>
      </c>
      <c r="H538">
        <f>VLOOKUP(A538,list!$E:$H,4,FALSE)</f>
        <v>4</v>
      </c>
    </row>
    <row r="539" spans="1:8" hidden="1" x14ac:dyDescent="0.3">
      <c r="A539" t="s">
        <v>34</v>
      </c>
      <c r="B539" t="s">
        <v>60</v>
      </c>
      <c r="C539" t="s">
        <v>70</v>
      </c>
      <c r="D539" t="str">
        <f>VLOOKUP(A539,list!$E:$H,3,FALSE)</f>
        <v>BSAIS</v>
      </c>
      <c r="E539" t="str">
        <f>VLOOKUP(A539,list!$E:$H,2,FALSE)</f>
        <v>Accounting</v>
      </c>
      <c r="F539" t="str" cm="1">
        <f t="array" ref="F539">INDEX(Rooms!A:A,MATCH(1,(Rooms!B:B=Instructors!B539)*(Rooms!C:C=Instructors!C539),0))</f>
        <v>CBS BLDG 1 101</v>
      </c>
      <c r="G539" s="5">
        <f>VLOOKUP(F539,Rooms!$A:$D,4,FALSE)</f>
        <v>50</v>
      </c>
      <c r="H539">
        <f>VLOOKUP(A539,list!$E:$H,4,FALSE)</f>
        <v>4</v>
      </c>
    </row>
    <row r="540" spans="1:8" hidden="1" x14ac:dyDescent="0.3">
      <c r="A540" t="s">
        <v>34</v>
      </c>
      <c r="B540" t="s">
        <v>54</v>
      </c>
      <c r="C540" t="s">
        <v>69</v>
      </c>
      <c r="D540" t="str">
        <f>VLOOKUP(A540,list!$E:$H,3,FALSE)</f>
        <v>BSAIS</v>
      </c>
      <c r="E540" t="str">
        <f>VLOOKUP(A540,list!$E:$H,2,FALSE)</f>
        <v>Accounting</v>
      </c>
      <c r="F540" t="str" cm="1">
        <f t="array" ref="F540">INDEX(Rooms!A:A,MATCH(1,(Rooms!B:B=Instructors!B540)*(Rooms!C:C=Instructors!C540),0))</f>
        <v>CBS BLDG 1 104</v>
      </c>
      <c r="G540" s="5">
        <f>VLOOKUP(F540,Rooms!$A:$D,4,FALSE)</f>
        <v>50</v>
      </c>
      <c r="H540">
        <f>VLOOKUP(A540,list!$E:$H,4,FALSE)</f>
        <v>4</v>
      </c>
    </row>
    <row r="541" spans="1:8" hidden="1" x14ac:dyDescent="0.3">
      <c r="A541" t="s">
        <v>34</v>
      </c>
      <c r="B541" t="s">
        <v>54</v>
      </c>
      <c r="C541" t="s">
        <v>61</v>
      </c>
      <c r="D541" t="str">
        <f>VLOOKUP(A541,list!$E:$H,3,FALSE)</f>
        <v>BSAIS</v>
      </c>
      <c r="E541" t="str">
        <f>VLOOKUP(A541,list!$E:$H,2,FALSE)</f>
        <v>Accounting</v>
      </c>
      <c r="F541" t="str" cm="1">
        <f t="array" ref="F541">INDEX(Rooms!A:A,MATCH(1,(Rooms!B:B=Instructors!B541)*(Rooms!C:C=Instructors!C541),0))</f>
        <v>CBS BLDG 1 103</v>
      </c>
      <c r="G541" s="5">
        <f>VLOOKUP(F541,Rooms!$A:$D,4,FALSE)</f>
        <v>40</v>
      </c>
      <c r="H541">
        <f>VLOOKUP(A541,list!$E:$H,4,FALSE)</f>
        <v>4</v>
      </c>
    </row>
    <row r="542" spans="1:8" hidden="1" x14ac:dyDescent="0.3">
      <c r="A542" t="s">
        <v>34</v>
      </c>
      <c r="B542" t="s">
        <v>54</v>
      </c>
      <c r="C542" t="s">
        <v>70</v>
      </c>
      <c r="D542" t="str">
        <f>VLOOKUP(A542,list!$E:$H,3,FALSE)</f>
        <v>BSAIS</v>
      </c>
      <c r="E542" t="str">
        <f>VLOOKUP(A542,list!$E:$H,2,FALSE)</f>
        <v>Accounting</v>
      </c>
      <c r="F542" t="str" cm="1">
        <f t="array" ref="F542">INDEX(Rooms!A:A,MATCH(1,(Rooms!B:B=Instructors!B542)*(Rooms!C:C=Instructors!C542),0))</f>
        <v>CBS BLDG 1 103</v>
      </c>
      <c r="G542" s="5">
        <f>VLOOKUP(F542,Rooms!$A:$D,4,FALSE)</f>
        <v>40</v>
      </c>
      <c r="H542">
        <f>VLOOKUP(A542,list!$E:$H,4,FALSE)</f>
        <v>4</v>
      </c>
    </row>
    <row r="543" spans="1:8" hidden="1" x14ac:dyDescent="0.3">
      <c r="A543" t="s">
        <v>34</v>
      </c>
      <c r="B543" t="s">
        <v>57</v>
      </c>
      <c r="C543" t="s">
        <v>69</v>
      </c>
      <c r="D543" t="str">
        <f>VLOOKUP(A543,list!$E:$H,3,FALSE)</f>
        <v>BSAIS</v>
      </c>
      <c r="E543" t="str">
        <f>VLOOKUP(A543,list!$E:$H,2,FALSE)</f>
        <v>Accounting</v>
      </c>
      <c r="F543" t="str" cm="1">
        <f t="array" ref="F543">INDEX(Rooms!A:A,MATCH(1,(Rooms!B:B=Instructors!B543)*(Rooms!C:C=Instructors!C543),0))</f>
        <v>CBS BLDG 1 102</v>
      </c>
      <c r="G543" s="5">
        <f>VLOOKUP(F543,Rooms!$A:$D,4,FALSE)</f>
        <v>40</v>
      </c>
      <c r="H543">
        <f>VLOOKUP(A543,list!$E:$H,4,FALSE)</f>
        <v>4</v>
      </c>
    </row>
    <row r="544" spans="1:8" hidden="1" x14ac:dyDescent="0.3">
      <c r="A544" t="s">
        <v>34</v>
      </c>
      <c r="B544" t="s">
        <v>57</v>
      </c>
      <c r="C544" t="s">
        <v>61</v>
      </c>
      <c r="D544" t="str">
        <f>VLOOKUP(A544,list!$E:$H,3,FALSE)</f>
        <v>BSAIS</v>
      </c>
      <c r="E544" t="str">
        <f>VLOOKUP(A544,list!$E:$H,2,FALSE)</f>
        <v>Accounting</v>
      </c>
      <c r="F544" t="str" cm="1">
        <f t="array" ref="F544">INDEX(Rooms!A:A,MATCH(1,(Rooms!B:B=Instructors!B544)*(Rooms!C:C=Instructors!C544),0))</f>
        <v>CBS BLDG 1 102</v>
      </c>
      <c r="G544" s="5">
        <f>VLOOKUP(F544,Rooms!$A:$D,4,FALSE)</f>
        <v>40</v>
      </c>
      <c r="H544">
        <f>VLOOKUP(A544,list!$E:$H,4,FALSE)</f>
        <v>4</v>
      </c>
    </row>
    <row r="545" spans="1:8" hidden="1" x14ac:dyDescent="0.3">
      <c r="A545" t="s">
        <v>34</v>
      </c>
      <c r="B545" t="s">
        <v>57</v>
      </c>
      <c r="C545" t="s">
        <v>70</v>
      </c>
      <c r="D545" t="str">
        <f>VLOOKUP(A545,list!$E:$H,3,FALSE)</f>
        <v>BSAIS</v>
      </c>
      <c r="E545" t="str">
        <f>VLOOKUP(A545,list!$E:$H,2,FALSE)</f>
        <v>Accounting</v>
      </c>
      <c r="F545" t="str" cm="1">
        <f t="array" ref="F545">INDEX(Rooms!A:A,MATCH(1,(Rooms!B:B=Instructors!B545)*(Rooms!C:C=Instructors!C545),0))</f>
        <v>CBS BLDG 1 101</v>
      </c>
      <c r="G545" s="5">
        <f>VLOOKUP(F545,Rooms!$A:$D,4,FALSE)</f>
        <v>50</v>
      </c>
      <c r="H545">
        <f>VLOOKUP(A545,list!$E:$H,4,FALSE)</f>
        <v>4</v>
      </c>
    </row>
    <row r="546" spans="1:8" hidden="1" x14ac:dyDescent="0.3">
      <c r="A546" t="s">
        <v>35</v>
      </c>
      <c r="B546" t="s">
        <v>54</v>
      </c>
      <c r="C546" t="s">
        <v>67</v>
      </c>
      <c r="D546" t="str">
        <f>VLOOKUP(A546,list!$E:$H,3,FALSE)</f>
        <v>BSA</v>
      </c>
      <c r="E546" t="str">
        <f>VLOOKUP(A546,list!$E:$H,2,FALSE)</f>
        <v>Marketing</v>
      </c>
      <c r="F546" t="str" cm="1">
        <f t="array" ref="F546">INDEX(Rooms!A:A,MATCH(1,(Rooms!B:B=Instructors!B546)*(Rooms!C:C=Instructors!C546),0))</f>
        <v>CBS BLDG 1 105</v>
      </c>
      <c r="G546" s="5">
        <f>VLOOKUP(F546,Rooms!$A:$D,4,FALSE)</f>
        <v>40</v>
      </c>
      <c r="H546">
        <f>VLOOKUP(A546,list!$E:$H,4,FALSE)</f>
        <v>3</v>
      </c>
    </row>
    <row r="547" spans="1:8" hidden="1" x14ac:dyDescent="0.3">
      <c r="A547" t="s">
        <v>35</v>
      </c>
      <c r="B547" t="s">
        <v>54</v>
      </c>
      <c r="C547" t="s">
        <v>65</v>
      </c>
      <c r="D547" t="str">
        <f>VLOOKUP(A547,list!$E:$H,3,FALSE)</f>
        <v>BSA</v>
      </c>
      <c r="E547" t="str">
        <f>VLOOKUP(A547,list!$E:$H,2,FALSE)</f>
        <v>Marketing</v>
      </c>
      <c r="F547" t="str" cm="1">
        <f t="array" ref="F547">INDEX(Rooms!A:A,MATCH(1,(Rooms!B:B=Instructors!B547)*(Rooms!C:C=Instructors!C547),0))</f>
        <v>CBS BLDG 1 103</v>
      </c>
      <c r="G547" s="5">
        <f>VLOOKUP(F547,Rooms!$A:$D,4,FALSE)</f>
        <v>40</v>
      </c>
      <c r="H547">
        <f>VLOOKUP(A547,list!$E:$H,4,FALSE)</f>
        <v>3</v>
      </c>
    </row>
    <row r="548" spans="1:8" hidden="1" x14ac:dyDescent="0.3">
      <c r="A548" t="s">
        <v>35</v>
      </c>
      <c r="B548" t="s">
        <v>54</v>
      </c>
      <c r="C548" t="s">
        <v>68</v>
      </c>
      <c r="D548" t="str">
        <f>VLOOKUP(A548,list!$E:$H,3,FALSE)</f>
        <v>BSA</v>
      </c>
      <c r="E548" t="str">
        <f>VLOOKUP(A548,list!$E:$H,2,FALSE)</f>
        <v>Marketing</v>
      </c>
      <c r="F548" t="str" cm="1">
        <f t="array" ref="F548">INDEX(Rooms!A:A,MATCH(1,(Rooms!B:B=Instructors!B548)*(Rooms!C:C=Instructors!C548),0))</f>
        <v>CBS BLDG 1 104</v>
      </c>
      <c r="G548" s="5">
        <f>VLOOKUP(F548,Rooms!$A:$D,4,FALSE)</f>
        <v>50</v>
      </c>
      <c r="H548">
        <f>VLOOKUP(A548,list!$E:$H,4,FALSE)</f>
        <v>3</v>
      </c>
    </row>
    <row r="549" spans="1:8" hidden="1" x14ac:dyDescent="0.3">
      <c r="A549" t="s">
        <v>35</v>
      </c>
      <c r="B549" t="s">
        <v>54</v>
      </c>
      <c r="C549" t="s">
        <v>64</v>
      </c>
      <c r="D549" t="str">
        <f>VLOOKUP(A549,list!$E:$H,3,FALSE)</f>
        <v>BSA</v>
      </c>
      <c r="E549" t="str">
        <f>VLOOKUP(A549,list!$E:$H,2,FALSE)</f>
        <v>Marketing</v>
      </c>
      <c r="F549" t="str" cm="1">
        <f t="array" ref="F549">INDEX(Rooms!A:A,MATCH(1,(Rooms!B:B=Instructors!B549)*(Rooms!C:C=Instructors!C549),0))</f>
        <v>CBS BLDG 1 103</v>
      </c>
      <c r="G549" s="5">
        <f>VLOOKUP(F549,Rooms!$A:$D,4,FALSE)</f>
        <v>40</v>
      </c>
      <c r="H549">
        <f>VLOOKUP(A549,list!$E:$H,4,FALSE)</f>
        <v>3</v>
      </c>
    </row>
    <row r="550" spans="1:8" hidden="1" x14ac:dyDescent="0.3">
      <c r="A550" t="s">
        <v>35</v>
      </c>
      <c r="B550" t="s">
        <v>54</v>
      </c>
      <c r="C550" t="s">
        <v>70</v>
      </c>
      <c r="D550" t="str">
        <f>VLOOKUP(A550,list!$E:$H,3,FALSE)</f>
        <v>BSA</v>
      </c>
      <c r="E550" t="str">
        <f>VLOOKUP(A550,list!$E:$H,2,FALSE)</f>
        <v>Marketing</v>
      </c>
      <c r="F550" t="str" cm="1">
        <f t="array" ref="F550">INDEX(Rooms!A:A,MATCH(1,(Rooms!B:B=Instructors!B550)*(Rooms!C:C=Instructors!C550),0))</f>
        <v>CBS BLDG 1 103</v>
      </c>
      <c r="G550" s="5">
        <f>VLOOKUP(F550,Rooms!$A:$D,4,FALSE)</f>
        <v>40</v>
      </c>
      <c r="H550">
        <f>VLOOKUP(A550,list!$E:$H,4,FALSE)</f>
        <v>3</v>
      </c>
    </row>
    <row r="551" spans="1:8" hidden="1" x14ac:dyDescent="0.3">
      <c r="A551" t="s">
        <v>35</v>
      </c>
      <c r="B551" t="s">
        <v>60</v>
      </c>
      <c r="C551" t="s">
        <v>67</v>
      </c>
      <c r="D551" t="str">
        <f>VLOOKUP(A551,list!$E:$H,3,FALSE)</f>
        <v>BSA</v>
      </c>
      <c r="E551" t="str">
        <f>VLOOKUP(A551,list!$E:$H,2,FALSE)</f>
        <v>Marketing</v>
      </c>
      <c r="F551" t="str" cm="1">
        <f t="array" ref="F551">INDEX(Rooms!A:A,MATCH(1,(Rooms!B:B=Instructors!B551)*(Rooms!C:C=Instructors!C551),0))</f>
        <v>CBS BLDG 1 101</v>
      </c>
      <c r="G551" s="5">
        <f>VLOOKUP(F551,Rooms!$A:$D,4,FALSE)</f>
        <v>50</v>
      </c>
      <c r="H551">
        <f>VLOOKUP(A551,list!$E:$H,4,FALSE)</f>
        <v>3</v>
      </c>
    </row>
    <row r="552" spans="1:8" hidden="1" x14ac:dyDescent="0.3">
      <c r="A552" t="s">
        <v>35</v>
      </c>
      <c r="B552" t="s">
        <v>60</v>
      </c>
      <c r="C552" t="s">
        <v>65</v>
      </c>
      <c r="D552" t="str">
        <f>VLOOKUP(A552,list!$E:$H,3,FALSE)</f>
        <v>BSA</v>
      </c>
      <c r="E552" t="str">
        <f>VLOOKUP(A552,list!$E:$H,2,FALSE)</f>
        <v>Marketing</v>
      </c>
      <c r="F552" t="str" cm="1">
        <f t="array" ref="F552">INDEX(Rooms!A:A,MATCH(1,(Rooms!B:B=Instructors!B552)*(Rooms!C:C=Instructors!C552),0))</f>
        <v>CBS BLDG 1 101</v>
      </c>
      <c r="G552" s="5">
        <f>VLOOKUP(F552,Rooms!$A:$D,4,FALSE)</f>
        <v>50</v>
      </c>
      <c r="H552">
        <f>VLOOKUP(A552,list!$E:$H,4,FALSE)</f>
        <v>3</v>
      </c>
    </row>
    <row r="553" spans="1:8" hidden="1" x14ac:dyDescent="0.3">
      <c r="A553" t="s">
        <v>35</v>
      </c>
      <c r="B553" t="s">
        <v>60</v>
      </c>
      <c r="C553" t="s">
        <v>68</v>
      </c>
      <c r="D553" t="str">
        <f>VLOOKUP(A553,list!$E:$H,3,FALSE)</f>
        <v>BSA</v>
      </c>
      <c r="E553" t="str">
        <f>VLOOKUP(A553,list!$E:$H,2,FALSE)</f>
        <v>Marketing</v>
      </c>
      <c r="F553" t="str" cm="1">
        <f t="array" ref="F553">INDEX(Rooms!A:A,MATCH(1,(Rooms!B:B=Instructors!B553)*(Rooms!C:C=Instructors!C553),0))</f>
        <v>CBS BLDG 1 101</v>
      </c>
      <c r="G553" s="5">
        <f>VLOOKUP(F553,Rooms!$A:$D,4,FALSE)</f>
        <v>50</v>
      </c>
      <c r="H553">
        <f>VLOOKUP(A553,list!$E:$H,4,FALSE)</f>
        <v>3</v>
      </c>
    </row>
    <row r="554" spans="1:8" hidden="1" x14ac:dyDescent="0.3">
      <c r="A554" t="s">
        <v>35</v>
      </c>
      <c r="B554" t="s">
        <v>60</v>
      </c>
      <c r="C554" t="s">
        <v>64</v>
      </c>
      <c r="D554" t="str">
        <f>VLOOKUP(A554,list!$E:$H,3,FALSE)</f>
        <v>BSA</v>
      </c>
      <c r="E554" t="str">
        <f>VLOOKUP(A554,list!$E:$H,2,FALSE)</f>
        <v>Marketing</v>
      </c>
      <c r="F554" t="str" cm="1">
        <f t="array" ref="F554">INDEX(Rooms!A:A,MATCH(1,(Rooms!B:B=Instructors!B554)*(Rooms!C:C=Instructors!C554),0))</f>
        <v>CBS BLDG 1 103</v>
      </c>
      <c r="G554" s="5">
        <f>VLOOKUP(F554,Rooms!$A:$D,4,FALSE)</f>
        <v>40</v>
      </c>
      <c r="H554">
        <f>VLOOKUP(A554,list!$E:$H,4,FALSE)</f>
        <v>3</v>
      </c>
    </row>
    <row r="555" spans="1:8" hidden="1" x14ac:dyDescent="0.3">
      <c r="A555" t="s">
        <v>35</v>
      </c>
      <c r="B555" t="s">
        <v>60</v>
      </c>
      <c r="C555" t="s">
        <v>70</v>
      </c>
      <c r="D555" t="str">
        <f>VLOOKUP(A555,list!$E:$H,3,FALSE)</f>
        <v>BSA</v>
      </c>
      <c r="E555" t="str">
        <f>VLOOKUP(A555,list!$E:$H,2,FALSE)</f>
        <v>Marketing</v>
      </c>
      <c r="F555" t="str" cm="1">
        <f t="array" ref="F555">INDEX(Rooms!A:A,MATCH(1,(Rooms!B:B=Instructors!B555)*(Rooms!C:C=Instructors!C555),0))</f>
        <v>CBS BLDG 1 101</v>
      </c>
      <c r="G555" s="5">
        <f>VLOOKUP(F555,Rooms!$A:$D,4,FALSE)</f>
        <v>50</v>
      </c>
      <c r="H555">
        <f>VLOOKUP(A555,list!$E:$H,4,FALSE)</f>
        <v>3</v>
      </c>
    </row>
    <row r="556" spans="1:8" hidden="1" x14ac:dyDescent="0.3">
      <c r="A556" t="s">
        <v>35</v>
      </c>
      <c r="B556" t="s">
        <v>57</v>
      </c>
      <c r="C556" t="s">
        <v>67</v>
      </c>
      <c r="D556" t="str">
        <f>VLOOKUP(A556,list!$E:$H,3,FALSE)</f>
        <v>BSA</v>
      </c>
      <c r="E556" t="str">
        <f>VLOOKUP(A556,list!$E:$H,2,FALSE)</f>
        <v>Marketing</v>
      </c>
      <c r="F556" t="str" cm="1">
        <f t="array" ref="F556">INDEX(Rooms!A:A,MATCH(1,(Rooms!B:B=Instructors!B556)*(Rooms!C:C=Instructors!C556),0))</f>
        <v>CBS BLDG 1 101</v>
      </c>
      <c r="G556" s="5">
        <f>VLOOKUP(F556,Rooms!$A:$D,4,FALSE)</f>
        <v>50</v>
      </c>
      <c r="H556">
        <f>VLOOKUP(A556,list!$E:$H,4,FALSE)</f>
        <v>3</v>
      </c>
    </row>
    <row r="557" spans="1:8" hidden="1" x14ac:dyDescent="0.3">
      <c r="A557" t="s">
        <v>35</v>
      </c>
      <c r="B557" t="s">
        <v>57</v>
      </c>
      <c r="C557" t="s">
        <v>65</v>
      </c>
      <c r="D557" t="str">
        <f>VLOOKUP(A557,list!$E:$H,3,FALSE)</f>
        <v>BSA</v>
      </c>
      <c r="E557" t="str">
        <f>VLOOKUP(A557,list!$E:$H,2,FALSE)</f>
        <v>Marketing</v>
      </c>
      <c r="F557" t="str" cm="1">
        <f t="array" ref="F557">INDEX(Rooms!A:A,MATCH(1,(Rooms!B:B=Instructors!B557)*(Rooms!C:C=Instructors!C557),0))</f>
        <v>CBS BLDG 1 101</v>
      </c>
      <c r="G557" s="5">
        <f>VLOOKUP(F557,Rooms!$A:$D,4,FALSE)</f>
        <v>50</v>
      </c>
      <c r="H557">
        <f>VLOOKUP(A557,list!$E:$H,4,FALSE)</f>
        <v>3</v>
      </c>
    </row>
    <row r="558" spans="1:8" hidden="1" x14ac:dyDescent="0.3">
      <c r="A558" t="s">
        <v>35</v>
      </c>
      <c r="B558" t="s">
        <v>57</v>
      </c>
      <c r="C558" t="s">
        <v>68</v>
      </c>
      <c r="D558" t="str">
        <f>VLOOKUP(A558,list!$E:$H,3,FALSE)</f>
        <v>BSA</v>
      </c>
      <c r="E558" t="str">
        <f>VLOOKUP(A558,list!$E:$H,2,FALSE)</f>
        <v>Marketing</v>
      </c>
      <c r="F558" t="str" cm="1">
        <f t="array" ref="F558">INDEX(Rooms!A:A,MATCH(1,(Rooms!B:B=Instructors!B558)*(Rooms!C:C=Instructors!C558),0))</f>
        <v>CBS BLDG 1 101</v>
      </c>
      <c r="G558" s="5">
        <f>VLOOKUP(F558,Rooms!$A:$D,4,FALSE)</f>
        <v>50</v>
      </c>
      <c r="H558">
        <f>VLOOKUP(A558,list!$E:$H,4,FALSE)</f>
        <v>3</v>
      </c>
    </row>
    <row r="559" spans="1:8" hidden="1" x14ac:dyDescent="0.3">
      <c r="A559" t="s">
        <v>35</v>
      </c>
      <c r="B559" t="s">
        <v>57</v>
      </c>
      <c r="C559" t="s">
        <v>64</v>
      </c>
      <c r="D559" t="str">
        <f>VLOOKUP(A559,list!$E:$H,3,FALSE)</f>
        <v>BSA</v>
      </c>
      <c r="E559" t="str">
        <f>VLOOKUP(A559,list!$E:$H,2,FALSE)</f>
        <v>Marketing</v>
      </c>
      <c r="F559" t="str" cm="1">
        <f t="array" ref="F559">INDEX(Rooms!A:A,MATCH(1,(Rooms!B:B=Instructors!B559)*(Rooms!C:C=Instructors!C559),0))</f>
        <v>CBS BLDG 1 104</v>
      </c>
      <c r="G559" s="5">
        <f>VLOOKUP(F559,Rooms!$A:$D,4,FALSE)</f>
        <v>50</v>
      </c>
      <c r="H559">
        <f>VLOOKUP(A559,list!$E:$H,4,FALSE)</f>
        <v>3</v>
      </c>
    </row>
    <row r="560" spans="1:8" hidden="1" x14ac:dyDescent="0.3">
      <c r="A560" t="s">
        <v>35</v>
      </c>
      <c r="B560" t="s">
        <v>57</v>
      </c>
      <c r="C560" t="s">
        <v>70</v>
      </c>
      <c r="D560" t="str">
        <f>VLOOKUP(A560,list!$E:$H,3,FALSE)</f>
        <v>BSA</v>
      </c>
      <c r="E560" t="str">
        <f>VLOOKUP(A560,list!$E:$H,2,FALSE)</f>
        <v>Marketing</v>
      </c>
      <c r="F560" t="str" cm="1">
        <f t="array" ref="F560">INDEX(Rooms!A:A,MATCH(1,(Rooms!B:B=Instructors!B560)*(Rooms!C:C=Instructors!C560),0))</f>
        <v>CBS BLDG 1 101</v>
      </c>
      <c r="G560" s="5">
        <f>VLOOKUP(F560,Rooms!$A:$D,4,FALSE)</f>
        <v>50</v>
      </c>
      <c r="H560">
        <f>VLOOKUP(A560,list!$E:$H,4,FALSE)</f>
        <v>3</v>
      </c>
    </row>
    <row r="561" spans="1:8" hidden="1" x14ac:dyDescent="0.3">
      <c r="A561" t="s">
        <v>35</v>
      </c>
      <c r="B561" t="s">
        <v>58</v>
      </c>
      <c r="C561" t="s">
        <v>67</v>
      </c>
      <c r="D561" t="str">
        <f>VLOOKUP(A561,list!$E:$H,3,FALSE)</f>
        <v>BSA</v>
      </c>
      <c r="E561" t="str">
        <f>VLOOKUP(A561,list!$E:$H,2,FALSE)</f>
        <v>Marketing</v>
      </c>
      <c r="F561" t="str" cm="1">
        <f t="array" ref="F561">INDEX(Rooms!A:A,MATCH(1,(Rooms!B:B=Instructors!B561)*(Rooms!C:C=Instructors!C561),0))</f>
        <v>CBS BLDG 1 101</v>
      </c>
      <c r="G561" s="5">
        <f>VLOOKUP(F561,Rooms!$A:$D,4,FALSE)</f>
        <v>50</v>
      </c>
      <c r="H561">
        <f>VLOOKUP(A561,list!$E:$H,4,FALSE)</f>
        <v>3</v>
      </c>
    </row>
    <row r="562" spans="1:8" hidden="1" x14ac:dyDescent="0.3">
      <c r="A562" t="s">
        <v>35</v>
      </c>
      <c r="B562" t="s">
        <v>58</v>
      </c>
      <c r="C562" t="s">
        <v>65</v>
      </c>
      <c r="D562" t="str">
        <f>VLOOKUP(A562,list!$E:$H,3,FALSE)</f>
        <v>BSA</v>
      </c>
      <c r="E562" t="str">
        <f>VLOOKUP(A562,list!$E:$H,2,FALSE)</f>
        <v>Marketing</v>
      </c>
      <c r="F562" t="str" cm="1">
        <f t="array" ref="F562">INDEX(Rooms!A:A,MATCH(1,(Rooms!B:B=Instructors!B562)*(Rooms!C:C=Instructors!C562),0))</f>
        <v>CBS BLDG 1 101</v>
      </c>
      <c r="G562" s="5">
        <f>VLOOKUP(F562,Rooms!$A:$D,4,FALSE)</f>
        <v>50</v>
      </c>
      <c r="H562">
        <f>VLOOKUP(A562,list!$E:$H,4,FALSE)</f>
        <v>3</v>
      </c>
    </row>
    <row r="563" spans="1:8" hidden="1" x14ac:dyDescent="0.3">
      <c r="A563" t="s">
        <v>35</v>
      </c>
      <c r="B563" t="s">
        <v>58</v>
      </c>
      <c r="C563" t="s">
        <v>68</v>
      </c>
      <c r="D563" t="str">
        <f>VLOOKUP(A563,list!$E:$H,3,FALSE)</f>
        <v>BSA</v>
      </c>
      <c r="E563" t="str">
        <f>VLOOKUP(A563,list!$E:$H,2,FALSE)</f>
        <v>Marketing</v>
      </c>
      <c r="F563" t="str" cm="1">
        <f t="array" ref="F563">INDEX(Rooms!A:A,MATCH(1,(Rooms!B:B=Instructors!B563)*(Rooms!C:C=Instructors!C563),0))</f>
        <v>CBS BLDG 1 101</v>
      </c>
      <c r="G563" s="5">
        <f>VLOOKUP(F563,Rooms!$A:$D,4,FALSE)</f>
        <v>50</v>
      </c>
      <c r="H563">
        <f>VLOOKUP(A563,list!$E:$H,4,FALSE)</f>
        <v>3</v>
      </c>
    </row>
    <row r="564" spans="1:8" hidden="1" x14ac:dyDescent="0.3">
      <c r="A564" t="s">
        <v>35</v>
      </c>
      <c r="B564" t="s">
        <v>58</v>
      </c>
      <c r="C564" t="s">
        <v>64</v>
      </c>
      <c r="D564" t="str">
        <f>VLOOKUP(A564,list!$E:$H,3,FALSE)</f>
        <v>BSA</v>
      </c>
      <c r="E564" t="str">
        <f>VLOOKUP(A564,list!$E:$H,2,FALSE)</f>
        <v>Marketing</v>
      </c>
      <c r="F564" t="str" cm="1">
        <f t="array" ref="F564">INDEX(Rooms!A:A,MATCH(1,(Rooms!B:B=Instructors!B564)*(Rooms!C:C=Instructors!C564),0))</f>
        <v>CBS BLDG 1 103</v>
      </c>
      <c r="G564" s="5">
        <f>VLOOKUP(F564,Rooms!$A:$D,4,FALSE)</f>
        <v>40</v>
      </c>
      <c r="H564">
        <f>VLOOKUP(A564,list!$E:$H,4,FALSE)</f>
        <v>3</v>
      </c>
    </row>
    <row r="565" spans="1:8" hidden="1" x14ac:dyDescent="0.3">
      <c r="A565" t="s">
        <v>35</v>
      </c>
      <c r="B565" t="s">
        <v>58</v>
      </c>
      <c r="C565" t="s">
        <v>70</v>
      </c>
      <c r="D565" t="str">
        <f>VLOOKUP(A565,list!$E:$H,3,FALSE)</f>
        <v>BSA</v>
      </c>
      <c r="E565" t="str">
        <f>VLOOKUP(A565,list!$E:$H,2,FALSE)</f>
        <v>Marketing</v>
      </c>
      <c r="F565" t="str" cm="1">
        <f t="array" ref="F565">INDEX(Rooms!A:A,MATCH(1,(Rooms!B:B=Instructors!B565)*(Rooms!C:C=Instructors!C565),0))</f>
        <v>CBS BLDG 1 101</v>
      </c>
      <c r="G565" s="5">
        <f>VLOOKUP(F565,Rooms!$A:$D,4,FALSE)</f>
        <v>50</v>
      </c>
      <c r="H565">
        <f>VLOOKUP(A565,list!$E:$H,4,FALSE)</f>
        <v>3</v>
      </c>
    </row>
    <row r="566" spans="1:8" hidden="1" x14ac:dyDescent="0.3">
      <c r="A566" t="s">
        <v>35</v>
      </c>
      <c r="B566" t="s">
        <v>56</v>
      </c>
      <c r="C566" t="s">
        <v>67</v>
      </c>
      <c r="D566" t="str">
        <f>VLOOKUP(A566,list!$E:$H,3,FALSE)</f>
        <v>BSA</v>
      </c>
      <c r="E566" t="str">
        <f>VLOOKUP(A566,list!$E:$H,2,FALSE)</f>
        <v>Marketing</v>
      </c>
      <c r="F566" t="str" cm="1">
        <f t="array" ref="F566">INDEX(Rooms!A:A,MATCH(1,(Rooms!B:B=Instructors!B566)*(Rooms!C:C=Instructors!C566),0))</f>
        <v>CBS BLDG 1 101</v>
      </c>
      <c r="G566" s="5">
        <f>VLOOKUP(F566,Rooms!$A:$D,4,FALSE)</f>
        <v>50</v>
      </c>
      <c r="H566">
        <f>VLOOKUP(A566,list!$E:$H,4,FALSE)</f>
        <v>3</v>
      </c>
    </row>
    <row r="567" spans="1:8" hidden="1" x14ac:dyDescent="0.3">
      <c r="A567" t="s">
        <v>35</v>
      </c>
      <c r="B567" t="s">
        <v>56</v>
      </c>
      <c r="C567" t="s">
        <v>65</v>
      </c>
      <c r="D567" t="str">
        <f>VLOOKUP(A567,list!$E:$H,3,FALSE)</f>
        <v>BSA</v>
      </c>
      <c r="E567" t="str">
        <f>VLOOKUP(A567,list!$E:$H,2,FALSE)</f>
        <v>Marketing</v>
      </c>
      <c r="F567" t="str" cm="1">
        <f t="array" ref="F567">INDEX(Rooms!A:A,MATCH(1,(Rooms!B:B=Instructors!B567)*(Rooms!C:C=Instructors!C567),0))</f>
        <v>CBS BLDG 1 101</v>
      </c>
      <c r="G567" s="5">
        <f>VLOOKUP(F567,Rooms!$A:$D,4,FALSE)</f>
        <v>50</v>
      </c>
      <c r="H567">
        <f>VLOOKUP(A567,list!$E:$H,4,FALSE)</f>
        <v>3</v>
      </c>
    </row>
    <row r="568" spans="1:8" hidden="1" x14ac:dyDescent="0.3">
      <c r="A568" t="s">
        <v>35</v>
      </c>
      <c r="B568" t="s">
        <v>56</v>
      </c>
      <c r="C568" t="s">
        <v>68</v>
      </c>
      <c r="D568" t="str">
        <f>VLOOKUP(A568,list!$E:$H,3,FALSE)</f>
        <v>BSA</v>
      </c>
      <c r="E568" t="str">
        <f>VLOOKUP(A568,list!$E:$H,2,FALSE)</f>
        <v>Marketing</v>
      </c>
      <c r="F568" t="str" cm="1">
        <f t="array" ref="F568">INDEX(Rooms!A:A,MATCH(1,(Rooms!B:B=Instructors!B568)*(Rooms!C:C=Instructors!C568),0))</f>
        <v>CBS BLDG 1 101</v>
      </c>
      <c r="G568" s="5">
        <f>VLOOKUP(F568,Rooms!$A:$D,4,FALSE)</f>
        <v>50</v>
      </c>
      <c r="H568">
        <f>VLOOKUP(A568,list!$E:$H,4,FALSE)</f>
        <v>3</v>
      </c>
    </row>
    <row r="569" spans="1:8" hidden="1" x14ac:dyDescent="0.3">
      <c r="A569" t="s">
        <v>35</v>
      </c>
      <c r="B569" t="s">
        <v>56</v>
      </c>
      <c r="C569" t="s">
        <v>64</v>
      </c>
      <c r="D569" t="str">
        <f>VLOOKUP(A569,list!$E:$H,3,FALSE)</f>
        <v>BSA</v>
      </c>
      <c r="E569" t="str">
        <f>VLOOKUP(A569,list!$E:$H,2,FALSE)</f>
        <v>Marketing</v>
      </c>
      <c r="F569" t="str" cm="1">
        <f t="array" ref="F569">INDEX(Rooms!A:A,MATCH(1,(Rooms!B:B=Instructors!B569)*(Rooms!C:C=Instructors!C569),0))</f>
        <v>CBS BLDG 1 104</v>
      </c>
      <c r="G569" s="5">
        <f>VLOOKUP(F569,Rooms!$A:$D,4,FALSE)</f>
        <v>50</v>
      </c>
      <c r="H569">
        <f>VLOOKUP(A569,list!$E:$H,4,FALSE)</f>
        <v>3</v>
      </c>
    </row>
    <row r="570" spans="1:8" hidden="1" x14ac:dyDescent="0.3">
      <c r="A570" t="s">
        <v>35</v>
      </c>
      <c r="B570" t="s">
        <v>56</v>
      </c>
      <c r="C570" t="s">
        <v>70</v>
      </c>
      <c r="D570" t="str">
        <f>VLOOKUP(A570,list!$E:$H,3,FALSE)</f>
        <v>BSA</v>
      </c>
      <c r="E570" t="str">
        <f>VLOOKUP(A570,list!$E:$H,2,FALSE)</f>
        <v>Marketing</v>
      </c>
      <c r="F570" t="str" cm="1">
        <f t="array" ref="F570">INDEX(Rooms!A:A,MATCH(1,(Rooms!B:B=Instructors!B570)*(Rooms!C:C=Instructors!C570),0))</f>
        <v>CBS BLDG 1 101</v>
      </c>
      <c r="G570" s="5">
        <f>VLOOKUP(F570,Rooms!$A:$D,4,FALSE)</f>
        <v>50</v>
      </c>
      <c r="H570">
        <f>VLOOKUP(A570,list!$E:$H,4,FALSE)</f>
        <v>3</v>
      </c>
    </row>
    <row r="571" spans="1:8" hidden="1" x14ac:dyDescent="0.3">
      <c r="A571" t="s">
        <v>35</v>
      </c>
      <c r="B571" t="s">
        <v>59</v>
      </c>
      <c r="C571" t="s">
        <v>67</v>
      </c>
      <c r="D571" t="str">
        <f>VLOOKUP(A571,list!$E:$H,3,FALSE)</f>
        <v>BSA</v>
      </c>
      <c r="E571" t="str">
        <f>VLOOKUP(A571,list!$E:$H,2,FALSE)</f>
        <v>Marketing</v>
      </c>
      <c r="F571" t="str" cm="1">
        <f t="array" ref="F571">INDEX(Rooms!A:A,MATCH(1,(Rooms!B:B=Instructors!B571)*(Rooms!C:C=Instructors!C571),0))</f>
        <v>CBS BLDG 1 101</v>
      </c>
      <c r="G571" s="5">
        <f>VLOOKUP(F571,Rooms!$A:$D,4,FALSE)</f>
        <v>50</v>
      </c>
      <c r="H571">
        <f>VLOOKUP(A571,list!$E:$H,4,FALSE)</f>
        <v>3</v>
      </c>
    </row>
    <row r="572" spans="1:8" hidden="1" x14ac:dyDescent="0.3">
      <c r="A572" t="s">
        <v>35</v>
      </c>
      <c r="B572" t="s">
        <v>59</v>
      </c>
      <c r="C572" t="s">
        <v>65</v>
      </c>
      <c r="D572" t="str">
        <f>VLOOKUP(A572,list!$E:$H,3,FALSE)</f>
        <v>BSA</v>
      </c>
      <c r="E572" t="str">
        <f>VLOOKUP(A572,list!$E:$H,2,FALSE)</f>
        <v>Marketing</v>
      </c>
      <c r="F572" t="str" cm="1">
        <f t="array" ref="F572">INDEX(Rooms!A:A,MATCH(1,(Rooms!B:B=Instructors!B572)*(Rooms!C:C=Instructors!C572),0))</f>
        <v>CBS BLDG 1 101</v>
      </c>
      <c r="G572" s="5">
        <f>VLOOKUP(F572,Rooms!$A:$D,4,FALSE)</f>
        <v>50</v>
      </c>
      <c r="H572">
        <f>VLOOKUP(A572,list!$E:$H,4,FALSE)</f>
        <v>3</v>
      </c>
    </row>
    <row r="573" spans="1:8" hidden="1" x14ac:dyDescent="0.3">
      <c r="A573" t="s">
        <v>35</v>
      </c>
      <c r="B573" t="s">
        <v>59</v>
      </c>
      <c r="C573" t="s">
        <v>68</v>
      </c>
      <c r="D573" t="str">
        <f>VLOOKUP(A573,list!$E:$H,3,FALSE)</f>
        <v>BSA</v>
      </c>
      <c r="E573" t="str">
        <f>VLOOKUP(A573,list!$E:$H,2,FALSE)</f>
        <v>Marketing</v>
      </c>
      <c r="F573" t="str" cm="1">
        <f t="array" ref="F573">INDEX(Rooms!A:A,MATCH(1,(Rooms!B:B=Instructors!B573)*(Rooms!C:C=Instructors!C573),0))</f>
        <v>CBS BLDG 1 101</v>
      </c>
      <c r="G573" s="5">
        <f>VLOOKUP(F573,Rooms!$A:$D,4,FALSE)</f>
        <v>50</v>
      </c>
      <c r="H573">
        <f>VLOOKUP(A573,list!$E:$H,4,FALSE)</f>
        <v>3</v>
      </c>
    </row>
    <row r="574" spans="1:8" hidden="1" x14ac:dyDescent="0.3">
      <c r="A574" t="s">
        <v>35</v>
      </c>
      <c r="B574" t="s">
        <v>59</v>
      </c>
      <c r="C574" t="s">
        <v>64</v>
      </c>
      <c r="D574" t="str">
        <f>VLOOKUP(A574,list!$E:$H,3,FALSE)</f>
        <v>BSA</v>
      </c>
      <c r="E574" t="str">
        <f>VLOOKUP(A574,list!$E:$H,2,FALSE)</f>
        <v>Marketing</v>
      </c>
      <c r="F574" t="str" cm="1">
        <f t="array" ref="F574">INDEX(Rooms!A:A,MATCH(1,(Rooms!B:B=Instructors!B574)*(Rooms!C:C=Instructors!C574),0))</f>
        <v>CBS BLDG 1 103</v>
      </c>
      <c r="G574" s="5">
        <f>VLOOKUP(F574,Rooms!$A:$D,4,FALSE)</f>
        <v>40</v>
      </c>
      <c r="H574">
        <f>VLOOKUP(A574,list!$E:$H,4,FALSE)</f>
        <v>3</v>
      </c>
    </row>
    <row r="575" spans="1:8" hidden="1" x14ac:dyDescent="0.3">
      <c r="A575" t="s">
        <v>35</v>
      </c>
      <c r="B575" t="s">
        <v>59</v>
      </c>
      <c r="C575" t="s">
        <v>70</v>
      </c>
      <c r="D575" t="str">
        <f>VLOOKUP(A575,list!$E:$H,3,FALSE)</f>
        <v>BSA</v>
      </c>
      <c r="E575" t="str">
        <f>VLOOKUP(A575,list!$E:$H,2,FALSE)</f>
        <v>Marketing</v>
      </c>
      <c r="F575" t="str" cm="1">
        <f t="array" ref="F575">INDEX(Rooms!A:A,MATCH(1,(Rooms!B:B=Instructors!B575)*(Rooms!C:C=Instructors!C575),0))</f>
        <v>CBS BLDG 1 101</v>
      </c>
      <c r="G575" s="5">
        <f>VLOOKUP(F575,Rooms!$A:$D,4,FALSE)</f>
        <v>50</v>
      </c>
      <c r="H575">
        <f>VLOOKUP(A575,list!$E:$H,4,FALSE)</f>
        <v>3</v>
      </c>
    </row>
    <row r="576" spans="1:8" hidden="1" x14ac:dyDescent="0.3">
      <c r="A576" t="s">
        <v>36</v>
      </c>
      <c r="B576" t="s">
        <v>57</v>
      </c>
      <c r="C576" t="s">
        <v>71</v>
      </c>
      <c r="D576" t="str">
        <f>VLOOKUP(A576,list!$E:$H,3,FALSE)</f>
        <v>BSPublicAdministration</v>
      </c>
      <c r="E576" t="str">
        <f>VLOOKUP(A576,list!$E:$H,2,FALSE)</f>
        <v>Accounting</v>
      </c>
      <c r="F576" t="str" cm="1">
        <f t="array" ref="F576">INDEX(Rooms!A:A,MATCH(1,(Rooms!B:B=Instructors!B576)*(Rooms!C:C=Instructors!C576),0))</f>
        <v>CBS BLDG 1 101</v>
      </c>
      <c r="G576" s="5">
        <f>VLOOKUP(F576,Rooms!$A:$D,4,FALSE)</f>
        <v>50</v>
      </c>
      <c r="H576">
        <f>VLOOKUP(A576,list!$E:$H,4,FALSE)</f>
        <v>3</v>
      </c>
    </row>
    <row r="577" spans="1:8" hidden="1" x14ac:dyDescent="0.3">
      <c r="A577" t="s">
        <v>36</v>
      </c>
      <c r="B577" t="s">
        <v>57</v>
      </c>
      <c r="C577" t="s">
        <v>61</v>
      </c>
      <c r="D577" t="str">
        <f>VLOOKUP(A577,list!$E:$H,3,FALSE)</f>
        <v>BSPublicAdministration</v>
      </c>
      <c r="E577" t="str">
        <f>VLOOKUP(A577,list!$E:$H,2,FALSE)</f>
        <v>Accounting</v>
      </c>
      <c r="F577" t="str" cm="1">
        <f t="array" ref="F577">INDEX(Rooms!A:A,MATCH(1,(Rooms!B:B=Instructors!B577)*(Rooms!C:C=Instructors!C577),0))</f>
        <v>CBS BLDG 1 102</v>
      </c>
      <c r="G577" s="5">
        <f>VLOOKUP(F577,Rooms!$A:$D,4,FALSE)</f>
        <v>40</v>
      </c>
      <c r="H577">
        <f>VLOOKUP(A577,list!$E:$H,4,FALSE)</f>
        <v>3</v>
      </c>
    </row>
    <row r="578" spans="1:8" hidden="1" x14ac:dyDescent="0.3">
      <c r="A578" t="s">
        <v>36</v>
      </c>
      <c r="B578" t="s">
        <v>57</v>
      </c>
      <c r="C578" t="s">
        <v>69</v>
      </c>
      <c r="D578" t="str">
        <f>VLOOKUP(A578,list!$E:$H,3,FALSE)</f>
        <v>BSPublicAdministration</v>
      </c>
      <c r="E578" t="str">
        <f>VLOOKUP(A578,list!$E:$H,2,FALSE)</f>
        <v>Accounting</v>
      </c>
      <c r="F578" t="str" cm="1">
        <f t="array" ref="F578">INDEX(Rooms!A:A,MATCH(1,(Rooms!B:B=Instructors!B578)*(Rooms!C:C=Instructors!C578),0))</f>
        <v>CBS BLDG 1 102</v>
      </c>
      <c r="G578" s="5">
        <f>VLOOKUP(F578,Rooms!$A:$D,4,FALSE)</f>
        <v>40</v>
      </c>
      <c r="H578">
        <f>VLOOKUP(A578,list!$E:$H,4,FALSE)</f>
        <v>3</v>
      </c>
    </row>
    <row r="579" spans="1:8" hidden="1" x14ac:dyDescent="0.3">
      <c r="A579" t="s">
        <v>36</v>
      </c>
      <c r="B579" t="s">
        <v>56</v>
      </c>
      <c r="C579" t="s">
        <v>71</v>
      </c>
      <c r="D579" t="str">
        <f>VLOOKUP(A579,list!$E:$H,3,FALSE)</f>
        <v>BSPublicAdministration</v>
      </c>
      <c r="E579" t="str">
        <f>VLOOKUP(A579,list!$E:$H,2,FALSE)</f>
        <v>Accounting</v>
      </c>
      <c r="F579" t="str" cm="1">
        <f t="array" ref="F579">INDEX(Rooms!A:A,MATCH(1,(Rooms!B:B=Instructors!B579)*(Rooms!C:C=Instructors!C579),0))</f>
        <v>CBS BLDG 1 101</v>
      </c>
      <c r="G579" s="5">
        <f>VLOOKUP(F579,Rooms!$A:$D,4,FALSE)</f>
        <v>50</v>
      </c>
      <c r="H579">
        <f>VLOOKUP(A579,list!$E:$H,4,FALSE)</f>
        <v>3</v>
      </c>
    </row>
    <row r="580" spans="1:8" hidden="1" x14ac:dyDescent="0.3">
      <c r="A580" t="s">
        <v>36</v>
      </c>
      <c r="B580" t="s">
        <v>56</v>
      </c>
      <c r="C580" t="s">
        <v>61</v>
      </c>
      <c r="D580" t="str">
        <f>VLOOKUP(A580,list!$E:$H,3,FALSE)</f>
        <v>BSPublicAdministration</v>
      </c>
      <c r="E580" t="str">
        <f>VLOOKUP(A580,list!$E:$H,2,FALSE)</f>
        <v>Accounting</v>
      </c>
      <c r="F580" t="str" cm="1">
        <f t="array" ref="F580">INDEX(Rooms!A:A,MATCH(1,(Rooms!B:B=Instructors!B580)*(Rooms!C:C=Instructors!C580),0))</f>
        <v>CBS BLDG 1 102</v>
      </c>
      <c r="G580" s="5">
        <f>VLOOKUP(F580,Rooms!$A:$D,4,FALSE)</f>
        <v>40</v>
      </c>
      <c r="H580">
        <f>VLOOKUP(A580,list!$E:$H,4,FALSE)</f>
        <v>3</v>
      </c>
    </row>
    <row r="581" spans="1:8" hidden="1" x14ac:dyDescent="0.3">
      <c r="A581" t="s">
        <v>36</v>
      </c>
      <c r="B581" t="s">
        <v>56</v>
      </c>
      <c r="C581" t="s">
        <v>69</v>
      </c>
      <c r="D581" t="str">
        <f>VLOOKUP(A581,list!$E:$H,3,FALSE)</f>
        <v>BSPublicAdministration</v>
      </c>
      <c r="E581" t="str">
        <f>VLOOKUP(A581,list!$E:$H,2,FALSE)</f>
        <v>Accounting</v>
      </c>
      <c r="F581" t="str" cm="1">
        <f t="array" ref="F581">INDEX(Rooms!A:A,MATCH(1,(Rooms!B:B=Instructors!B581)*(Rooms!C:C=Instructors!C581),0))</f>
        <v>CBS BLDG 1 102</v>
      </c>
      <c r="G581" s="5">
        <f>VLOOKUP(F581,Rooms!$A:$D,4,FALSE)</f>
        <v>40</v>
      </c>
      <c r="H581">
        <f>VLOOKUP(A581,list!$E:$H,4,FALSE)</f>
        <v>3</v>
      </c>
    </row>
    <row r="582" spans="1:8" hidden="1" x14ac:dyDescent="0.3">
      <c r="A582" t="s">
        <v>36</v>
      </c>
      <c r="B582" t="s">
        <v>58</v>
      </c>
      <c r="C582" t="s">
        <v>71</v>
      </c>
      <c r="D582" t="str">
        <f>VLOOKUP(A582,list!$E:$H,3,FALSE)</f>
        <v>BSPublicAdministration</v>
      </c>
      <c r="E582" t="str">
        <f>VLOOKUP(A582,list!$E:$H,2,FALSE)</f>
        <v>Accounting</v>
      </c>
      <c r="F582" t="str" cm="1">
        <f t="array" ref="F582">INDEX(Rooms!A:A,MATCH(1,(Rooms!B:B=Instructors!B582)*(Rooms!C:C=Instructors!C582),0))</f>
        <v>CBS BLDG 1 101</v>
      </c>
      <c r="G582" s="5">
        <f>VLOOKUP(F582,Rooms!$A:$D,4,FALSE)</f>
        <v>50</v>
      </c>
      <c r="H582">
        <f>VLOOKUP(A582,list!$E:$H,4,FALSE)</f>
        <v>3</v>
      </c>
    </row>
    <row r="583" spans="1:8" hidden="1" x14ac:dyDescent="0.3">
      <c r="A583" t="s">
        <v>36</v>
      </c>
      <c r="B583" t="s">
        <v>58</v>
      </c>
      <c r="C583" t="s">
        <v>61</v>
      </c>
      <c r="D583" t="str">
        <f>VLOOKUP(A583,list!$E:$H,3,FALSE)</f>
        <v>BSPublicAdministration</v>
      </c>
      <c r="E583" t="str">
        <f>VLOOKUP(A583,list!$E:$H,2,FALSE)</f>
        <v>Accounting</v>
      </c>
      <c r="F583" t="str" cm="1">
        <f t="array" ref="F583">INDEX(Rooms!A:A,MATCH(1,(Rooms!B:B=Instructors!B583)*(Rooms!C:C=Instructors!C583),0))</f>
        <v>CBS BLDG 1 103</v>
      </c>
      <c r="G583" s="5">
        <f>VLOOKUP(F583,Rooms!$A:$D,4,FALSE)</f>
        <v>40</v>
      </c>
      <c r="H583">
        <f>VLOOKUP(A583,list!$E:$H,4,FALSE)</f>
        <v>3</v>
      </c>
    </row>
    <row r="584" spans="1:8" hidden="1" x14ac:dyDescent="0.3">
      <c r="A584" t="s">
        <v>36</v>
      </c>
      <c r="B584" t="s">
        <v>58</v>
      </c>
      <c r="C584" t="s">
        <v>69</v>
      </c>
      <c r="D584" t="str">
        <f>VLOOKUP(A584,list!$E:$H,3,FALSE)</f>
        <v>BSPublicAdministration</v>
      </c>
      <c r="E584" t="str">
        <f>VLOOKUP(A584,list!$E:$H,2,FALSE)</f>
        <v>Accounting</v>
      </c>
      <c r="F584" t="str" cm="1">
        <f t="array" ref="F584">INDEX(Rooms!A:A,MATCH(1,(Rooms!B:B=Instructors!B584)*(Rooms!C:C=Instructors!C584),0))</f>
        <v>CBS BLDG 1 104</v>
      </c>
      <c r="G584" s="5">
        <f>VLOOKUP(F584,Rooms!$A:$D,4,FALSE)</f>
        <v>50</v>
      </c>
      <c r="H584">
        <f>VLOOKUP(A584,list!$E:$H,4,FALSE)</f>
        <v>3</v>
      </c>
    </row>
    <row r="585" spans="1:8" hidden="1" x14ac:dyDescent="0.3">
      <c r="A585" t="s">
        <v>37</v>
      </c>
      <c r="B585" t="s">
        <v>57</v>
      </c>
      <c r="C585" t="s">
        <v>62</v>
      </c>
      <c r="D585" t="str">
        <f>VLOOKUP(A585,list!$E:$H,3,FALSE)</f>
        <v>BSPublicAdministration</v>
      </c>
      <c r="E585" t="str">
        <f>VLOOKUP(A585,list!$E:$H,2,FALSE)</f>
        <v>Math</v>
      </c>
      <c r="F585" t="str" cm="1">
        <f t="array" ref="F585">INDEX(Rooms!A:A,MATCH(1,(Rooms!B:B=Instructors!B585)*(Rooms!C:C=Instructors!C585),0))</f>
        <v>CBS BLDG 1 102</v>
      </c>
      <c r="G585" s="5">
        <f>VLOOKUP(F585,Rooms!$A:$D,4,FALSE)</f>
        <v>40</v>
      </c>
      <c r="H585">
        <f>VLOOKUP(A585,list!$E:$H,4,FALSE)</f>
        <v>2</v>
      </c>
    </row>
    <row r="586" spans="1:8" hidden="1" x14ac:dyDescent="0.3">
      <c r="A586" t="s">
        <v>37</v>
      </c>
      <c r="B586" t="s">
        <v>57</v>
      </c>
      <c r="C586" t="s">
        <v>67</v>
      </c>
      <c r="D586" t="str">
        <f>VLOOKUP(A586,list!$E:$H,3,FALSE)</f>
        <v>BSPublicAdministration</v>
      </c>
      <c r="E586" t="str">
        <f>VLOOKUP(A586,list!$E:$H,2,FALSE)</f>
        <v>Math</v>
      </c>
      <c r="F586" t="str" cm="1">
        <f t="array" ref="F586">INDEX(Rooms!A:A,MATCH(1,(Rooms!B:B=Instructors!B586)*(Rooms!C:C=Instructors!C586),0))</f>
        <v>CBS BLDG 1 101</v>
      </c>
      <c r="G586" s="5">
        <f>VLOOKUP(F586,Rooms!$A:$D,4,FALSE)</f>
        <v>50</v>
      </c>
      <c r="H586">
        <f>VLOOKUP(A586,list!$E:$H,4,FALSE)</f>
        <v>2</v>
      </c>
    </row>
    <row r="587" spans="1:8" hidden="1" x14ac:dyDescent="0.3">
      <c r="A587" t="s">
        <v>37</v>
      </c>
      <c r="B587" t="s">
        <v>57</v>
      </c>
      <c r="C587" t="s">
        <v>65</v>
      </c>
      <c r="D587" t="str">
        <f>VLOOKUP(A587,list!$E:$H,3,FALSE)</f>
        <v>BSPublicAdministration</v>
      </c>
      <c r="E587" t="str">
        <f>VLOOKUP(A587,list!$E:$H,2,FALSE)</f>
        <v>Math</v>
      </c>
      <c r="F587" t="str" cm="1">
        <f t="array" ref="F587">INDEX(Rooms!A:A,MATCH(1,(Rooms!B:B=Instructors!B587)*(Rooms!C:C=Instructors!C587),0))</f>
        <v>CBS BLDG 1 101</v>
      </c>
      <c r="G587" s="5">
        <f>VLOOKUP(F587,Rooms!$A:$D,4,FALSE)</f>
        <v>50</v>
      </c>
      <c r="H587">
        <f>VLOOKUP(A587,list!$E:$H,4,FALSE)</f>
        <v>2</v>
      </c>
    </row>
    <row r="588" spans="1:8" hidden="1" x14ac:dyDescent="0.3">
      <c r="A588" t="s">
        <v>37</v>
      </c>
      <c r="B588" t="s">
        <v>57</v>
      </c>
      <c r="C588" t="s">
        <v>70</v>
      </c>
      <c r="D588" t="str">
        <f>VLOOKUP(A588,list!$E:$H,3,FALSE)</f>
        <v>BSPublicAdministration</v>
      </c>
      <c r="E588" t="str">
        <f>VLOOKUP(A588,list!$E:$H,2,FALSE)</f>
        <v>Math</v>
      </c>
      <c r="F588" t="str" cm="1">
        <f t="array" ref="F588">INDEX(Rooms!A:A,MATCH(1,(Rooms!B:B=Instructors!B588)*(Rooms!C:C=Instructors!C588),0))</f>
        <v>CBS BLDG 1 101</v>
      </c>
      <c r="G588" s="5">
        <f>VLOOKUP(F588,Rooms!$A:$D,4,FALSE)</f>
        <v>50</v>
      </c>
      <c r="H588">
        <f>VLOOKUP(A588,list!$E:$H,4,FALSE)</f>
        <v>2</v>
      </c>
    </row>
    <row r="589" spans="1:8" hidden="1" x14ac:dyDescent="0.3">
      <c r="A589" t="s">
        <v>37</v>
      </c>
      <c r="B589" t="s">
        <v>57</v>
      </c>
      <c r="C589" t="s">
        <v>61</v>
      </c>
      <c r="D589" t="str">
        <f>VLOOKUP(A589,list!$E:$H,3,FALSE)</f>
        <v>BSPublicAdministration</v>
      </c>
      <c r="E589" t="str">
        <f>VLOOKUP(A589,list!$E:$H,2,FALSE)</f>
        <v>Math</v>
      </c>
      <c r="F589" t="str" cm="1">
        <f t="array" ref="F589">INDEX(Rooms!A:A,MATCH(1,(Rooms!B:B=Instructors!B589)*(Rooms!C:C=Instructors!C589),0))</f>
        <v>CBS BLDG 1 102</v>
      </c>
      <c r="G589" s="5">
        <f>VLOOKUP(F589,Rooms!$A:$D,4,FALSE)</f>
        <v>40</v>
      </c>
      <c r="H589">
        <f>VLOOKUP(A589,list!$E:$H,4,FALSE)</f>
        <v>2</v>
      </c>
    </row>
    <row r="590" spans="1:8" hidden="1" x14ac:dyDescent="0.3">
      <c r="A590" t="s">
        <v>37</v>
      </c>
      <c r="B590" t="s">
        <v>60</v>
      </c>
      <c r="C590" t="s">
        <v>62</v>
      </c>
      <c r="D590" t="str">
        <f>VLOOKUP(A590,list!$E:$H,3,FALSE)</f>
        <v>BSPublicAdministration</v>
      </c>
      <c r="E590" t="str">
        <f>VLOOKUP(A590,list!$E:$H,2,FALSE)</f>
        <v>Math</v>
      </c>
      <c r="F590" t="str" cm="1">
        <f t="array" ref="F590">INDEX(Rooms!A:A,MATCH(1,(Rooms!B:B=Instructors!B590)*(Rooms!C:C=Instructors!C590),0))</f>
        <v>CBS BLDG 1 102</v>
      </c>
      <c r="G590" s="5">
        <f>VLOOKUP(F590,Rooms!$A:$D,4,FALSE)</f>
        <v>40</v>
      </c>
      <c r="H590">
        <f>VLOOKUP(A590,list!$E:$H,4,FALSE)</f>
        <v>2</v>
      </c>
    </row>
    <row r="591" spans="1:8" hidden="1" x14ac:dyDescent="0.3">
      <c r="A591" t="s">
        <v>37</v>
      </c>
      <c r="B591" t="s">
        <v>60</v>
      </c>
      <c r="C591" t="s">
        <v>67</v>
      </c>
      <c r="D591" t="str">
        <f>VLOOKUP(A591,list!$E:$H,3,FALSE)</f>
        <v>BSPublicAdministration</v>
      </c>
      <c r="E591" t="str">
        <f>VLOOKUP(A591,list!$E:$H,2,FALSE)</f>
        <v>Math</v>
      </c>
      <c r="F591" t="str" cm="1">
        <f t="array" ref="F591">INDEX(Rooms!A:A,MATCH(1,(Rooms!B:B=Instructors!B591)*(Rooms!C:C=Instructors!C591),0))</f>
        <v>CBS BLDG 1 101</v>
      </c>
      <c r="G591" s="5">
        <f>VLOOKUP(F591,Rooms!$A:$D,4,FALSE)</f>
        <v>50</v>
      </c>
      <c r="H591">
        <f>VLOOKUP(A591,list!$E:$H,4,FALSE)</f>
        <v>2</v>
      </c>
    </row>
    <row r="592" spans="1:8" hidden="1" x14ac:dyDescent="0.3">
      <c r="A592" t="s">
        <v>37</v>
      </c>
      <c r="B592" t="s">
        <v>60</v>
      </c>
      <c r="C592" t="s">
        <v>65</v>
      </c>
      <c r="D592" t="str">
        <f>VLOOKUP(A592,list!$E:$H,3,FALSE)</f>
        <v>BSPublicAdministration</v>
      </c>
      <c r="E592" t="str">
        <f>VLOOKUP(A592,list!$E:$H,2,FALSE)</f>
        <v>Math</v>
      </c>
      <c r="F592" t="str" cm="1">
        <f t="array" ref="F592">INDEX(Rooms!A:A,MATCH(1,(Rooms!B:B=Instructors!B592)*(Rooms!C:C=Instructors!C592),0))</f>
        <v>CBS BLDG 1 101</v>
      </c>
      <c r="G592" s="5">
        <f>VLOOKUP(F592,Rooms!$A:$D,4,FALSE)</f>
        <v>50</v>
      </c>
      <c r="H592">
        <f>VLOOKUP(A592,list!$E:$H,4,FALSE)</f>
        <v>2</v>
      </c>
    </row>
    <row r="593" spans="1:8" hidden="1" x14ac:dyDescent="0.3">
      <c r="A593" t="s">
        <v>37</v>
      </c>
      <c r="B593" t="s">
        <v>60</v>
      </c>
      <c r="C593" t="s">
        <v>70</v>
      </c>
      <c r="D593" t="str">
        <f>VLOOKUP(A593,list!$E:$H,3,FALSE)</f>
        <v>BSPublicAdministration</v>
      </c>
      <c r="E593" t="str">
        <f>VLOOKUP(A593,list!$E:$H,2,FALSE)</f>
        <v>Math</v>
      </c>
      <c r="F593" t="str" cm="1">
        <f t="array" ref="F593">INDEX(Rooms!A:A,MATCH(1,(Rooms!B:B=Instructors!B593)*(Rooms!C:C=Instructors!C593),0))</f>
        <v>CBS BLDG 1 101</v>
      </c>
      <c r="G593" s="5">
        <f>VLOOKUP(F593,Rooms!$A:$D,4,FALSE)</f>
        <v>50</v>
      </c>
      <c r="H593">
        <f>VLOOKUP(A593,list!$E:$H,4,FALSE)</f>
        <v>2</v>
      </c>
    </row>
    <row r="594" spans="1:8" hidden="1" x14ac:dyDescent="0.3">
      <c r="A594" t="s">
        <v>37</v>
      </c>
      <c r="B594" t="s">
        <v>60</v>
      </c>
      <c r="C594" t="s">
        <v>61</v>
      </c>
      <c r="D594" t="str">
        <f>VLOOKUP(A594,list!$E:$H,3,FALSE)</f>
        <v>BSPublicAdministration</v>
      </c>
      <c r="E594" t="str">
        <f>VLOOKUP(A594,list!$E:$H,2,FALSE)</f>
        <v>Math</v>
      </c>
      <c r="F594" t="str" cm="1">
        <f t="array" ref="F594">INDEX(Rooms!A:A,MATCH(1,(Rooms!B:B=Instructors!B594)*(Rooms!C:C=Instructors!C594),0))</f>
        <v>CBS BLDG 1 102</v>
      </c>
      <c r="G594" s="5">
        <f>VLOOKUP(F594,Rooms!$A:$D,4,FALSE)</f>
        <v>40</v>
      </c>
      <c r="H594">
        <f>VLOOKUP(A594,list!$E:$H,4,FALSE)</f>
        <v>2</v>
      </c>
    </row>
    <row r="595" spans="1:8" hidden="1" x14ac:dyDescent="0.3">
      <c r="A595" t="s">
        <v>37</v>
      </c>
      <c r="B595" t="s">
        <v>59</v>
      </c>
      <c r="C595" t="s">
        <v>62</v>
      </c>
      <c r="D595" t="str">
        <f>VLOOKUP(A595,list!$E:$H,3,FALSE)</f>
        <v>BSPublicAdministration</v>
      </c>
      <c r="E595" t="str">
        <f>VLOOKUP(A595,list!$E:$H,2,FALSE)</f>
        <v>Math</v>
      </c>
      <c r="F595" t="str" cm="1">
        <f t="array" ref="F595">INDEX(Rooms!A:A,MATCH(1,(Rooms!B:B=Instructors!B595)*(Rooms!C:C=Instructors!C595),0))</f>
        <v>CBS BLDG 1 103</v>
      </c>
      <c r="G595" s="5">
        <f>VLOOKUP(F595,Rooms!$A:$D,4,FALSE)</f>
        <v>40</v>
      </c>
      <c r="H595">
        <f>VLOOKUP(A595,list!$E:$H,4,FALSE)</f>
        <v>2</v>
      </c>
    </row>
    <row r="596" spans="1:8" hidden="1" x14ac:dyDescent="0.3">
      <c r="A596" t="s">
        <v>37</v>
      </c>
      <c r="B596" t="s">
        <v>59</v>
      </c>
      <c r="C596" t="s">
        <v>67</v>
      </c>
      <c r="D596" t="str">
        <f>VLOOKUP(A596,list!$E:$H,3,FALSE)</f>
        <v>BSPublicAdministration</v>
      </c>
      <c r="E596" t="str">
        <f>VLOOKUP(A596,list!$E:$H,2,FALSE)</f>
        <v>Math</v>
      </c>
      <c r="F596" t="str" cm="1">
        <f t="array" ref="F596">INDEX(Rooms!A:A,MATCH(1,(Rooms!B:B=Instructors!B596)*(Rooms!C:C=Instructors!C596),0))</f>
        <v>CBS BLDG 1 101</v>
      </c>
      <c r="G596" s="5">
        <f>VLOOKUP(F596,Rooms!$A:$D,4,FALSE)</f>
        <v>50</v>
      </c>
      <c r="H596">
        <f>VLOOKUP(A596,list!$E:$H,4,FALSE)</f>
        <v>2</v>
      </c>
    </row>
    <row r="597" spans="1:8" hidden="1" x14ac:dyDescent="0.3">
      <c r="A597" t="s">
        <v>37</v>
      </c>
      <c r="B597" t="s">
        <v>59</v>
      </c>
      <c r="C597" t="s">
        <v>65</v>
      </c>
      <c r="D597" t="str">
        <f>VLOOKUP(A597,list!$E:$H,3,FALSE)</f>
        <v>BSPublicAdministration</v>
      </c>
      <c r="E597" t="str">
        <f>VLOOKUP(A597,list!$E:$H,2,FALSE)</f>
        <v>Math</v>
      </c>
      <c r="F597" t="str" cm="1">
        <f t="array" ref="F597">INDEX(Rooms!A:A,MATCH(1,(Rooms!B:B=Instructors!B597)*(Rooms!C:C=Instructors!C597),0))</f>
        <v>CBS BLDG 1 101</v>
      </c>
      <c r="G597" s="5">
        <f>VLOOKUP(F597,Rooms!$A:$D,4,FALSE)</f>
        <v>50</v>
      </c>
      <c r="H597">
        <f>VLOOKUP(A597,list!$E:$H,4,FALSE)</f>
        <v>2</v>
      </c>
    </row>
    <row r="598" spans="1:8" hidden="1" x14ac:dyDescent="0.3">
      <c r="A598" t="s">
        <v>37</v>
      </c>
      <c r="B598" t="s">
        <v>59</v>
      </c>
      <c r="C598" t="s">
        <v>70</v>
      </c>
      <c r="D598" t="str">
        <f>VLOOKUP(A598,list!$E:$H,3,FALSE)</f>
        <v>BSPublicAdministration</v>
      </c>
      <c r="E598" t="str">
        <f>VLOOKUP(A598,list!$E:$H,2,FALSE)</f>
        <v>Math</v>
      </c>
      <c r="F598" t="str" cm="1">
        <f t="array" ref="F598">INDEX(Rooms!A:A,MATCH(1,(Rooms!B:B=Instructors!B598)*(Rooms!C:C=Instructors!C598),0))</f>
        <v>CBS BLDG 1 101</v>
      </c>
      <c r="G598" s="5">
        <f>VLOOKUP(F598,Rooms!$A:$D,4,FALSE)</f>
        <v>50</v>
      </c>
      <c r="H598">
        <f>VLOOKUP(A598,list!$E:$H,4,FALSE)</f>
        <v>2</v>
      </c>
    </row>
    <row r="599" spans="1:8" hidden="1" x14ac:dyDescent="0.3">
      <c r="A599" t="s">
        <v>37</v>
      </c>
      <c r="B599" t="s">
        <v>59</v>
      </c>
      <c r="C599" t="s">
        <v>61</v>
      </c>
      <c r="D599" t="str">
        <f>VLOOKUP(A599,list!$E:$H,3,FALSE)</f>
        <v>BSPublicAdministration</v>
      </c>
      <c r="E599" t="str">
        <f>VLOOKUP(A599,list!$E:$H,2,FALSE)</f>
        <v>Math</v>
      </c>
      <c r="F599" t="str" cm="1">
        <f t="array" ref="F599">INDEX(Rooms!A:A,MATCH(1,(Rooms!B:B=Instructors!B599)*(Rooms!C:C=Instructors!C599),0))</f>
        <v>CBS BLDG 1 103</v>
      </c>
      <c r="G599" s="5">
        <f>VLOOKUP(F599,Rooms!$A:$D,4,FALSE)</f>
        <v>40</v>
      </c>
      <c r="H599">
        <f>VLOOKUP(A599,list!$E:$H,4,FALSE)</f>
        <v>2</v>
      </c>
    </row>
    <row r="600" spans="1:8" hidden="1" x14ac:dyDescent="0.3">
      <c r="A600" t="s">
        <v>37</v>
      </c>
      <c r="B600" t="s">
        <v>58</v>
      </c>
      <c r="C600" t="s">
        <v>62</v>
      </c>
      <c r="D600" t="str">
        <f>VLOOKUP(A600,list!$E:$H,3,FALSE)</f>
        <v>BSPublicAdministration</v>
      </c>
      <c r="E600" t="str">
        <f>VLOOKUP(A600,list!$E:$H,2,FALSE)</f>
        <v>Math</v>
      </c>
      <c r="F600" t="str" cm="1">
        <f t="array" ref="F600">INDEX(Rooms!A:A,MATCH(1,(Rooms!B:B=Instructors!B600)*(Rooms!C:C=Instructors!C600),0))</f>
        <v>CBS BLDG 1 103</v>
      </c>
      <c r="G600" s="5">
        <f>VLOOKUP(F600,Rooms!$A:$D,4,FALSE)</f>
        <v>40</v>
      </c>
      <c r="H600">
        <f>VLOOKUP(A600,list!$E:$H,4,FALSE)</f>
        <v>2</v>
      </c>
    </row>
    <row r="601" spans="1:8" hidden="1" x14ac:dyDescent="0.3">
      <c r="A601" t="s">
        <v>37</v>
      </c>
      <c r="B601" t="s">
        <v>58</v>
      </c>
      <c r="C601" t="s">
        <v>67</v>
      </c>
      <c r="D601" t="str">
        <f>VLOOKUP(A601,list!$E:$H,3,FALSE)</f>
        <v>BSPublicAdministration</v>
      </c>
      <c r="E601" t="str">
        <f>VLOOKUP(A601,list!$E:$H,2,FALSE)</f>
        <v>Math</v>
      </c>
      <c r="F601" t="str" cm="1">
        <f t="array" ref="F601">INDEX(Rooms!A:A,MATCH(1,(Rooms!B:B=Instructors!B601)*(Rooms!C:C=Instructors!C601),0))</f>
        <v>CBS BLDG 1 101</v>
      </c>
      <c r="G601" s="5">
        <f>VLOOKUP(F601,Rooms!$A:$D,4,FALSE)</f>
        <v>50</v>
      </c>
      <c r="H601">
        <f>VLOOKUP(A601,list!$E:$H,4,FALSE)</f>
        <v>2</v>
      </c>
    </row>
    <row r="602" spans="1:8" hidden="1" x14ac:dyDescent="0.3">
      <c r="A602" t="s">
        <v>37</v>
      </c>
      <c r="B602" t="s">
        <v>58</v>
      </c>
      <c r="C602" t="s">
        <v>65</v>
      </c>
      <c r="D602" t="str">
        <f>VLOOKUP(A602,list!$E:$H,3,FALSE)</f>
        <v>BSPublicAdministration</v>
      </c>
      <c r="E602" t="str">
        <f>VLOOKUP(A602,list!$E:$H,2,FALSE)</f>
        <v>Math</v>
      </c>
      <c r="F602" t="str" cm="1">
        <f t="array" ref="F602">INDEX(Rooms!A:A,MATCH(1,(Rooms!B:B=Instructors!B602)*(Rooms!C:C=Instructors!C602),0))</f>
        <v>CBS BLDG 1 101</v>
      </c>
      <c r="G602" s="5">
        <f>VLOOKUP(F602,Rooms!$A:$D,4,FALSE)</f>
        <v>50</v>
      </c>
      <c r="H602">
        <f>VLOOKUP(A602,list!$E:$H,4,FALSE)</f>
        <v>2</v>
      </c>
    </row>
    <row r="603" spans="1:8" hidden="1" x14ac:dyDescent="0.3">
      <c r="A603" t="s">
        <v>37</v>
      </c>
      <c r="B603" t="s">
        <v>58</v>
      </c>
      <c r="C603" t="s">
        <v>70</v>
      </c>
      <c r="D603" t="str">
        <f>VLOOKUP(A603,list!$E:$H,3,FALSE)</f>
        <v>BSPublicAdministration</v>
      </c>
      <c r="E603" t="str">
        <f>VLOOKUP(A603,list!$E:$H,2,FALSE)</f>
        <v>Math</v>
      </c>
      <c r="F603" t="str" cm="1">
        <f t="array" ref="F603">INDEX(Rooms!A:A,MATCH(1,(Rooms!B:B=Instructors!B603)*(Rooms!C:C=Instructors!C603),0))</f>
        <v>CBS BLDG 1 101</v>
      </c>
      <c r="G603" s="5">
        <f>VLOOKUP(F603,Rooms!$A:$D,4,FALSE)</f>
        <v>50</v>
      </c>
      <c r="H603">
        <f>VLOOKUP(A603,list!$E:$H,4,FALSE)</f>
        <v>2</v>
      </c>
    </row>
    <row r="604" spans="1:8" hidden="1" x14ac:dyDescent="0.3">
      <c r="A604" t="s">
        <v>37</v>
      </c>
      <c r="B604" t="s">
        <v>58</v>
      </c>
      <c r="C604" t="s">
        <v>61</v>
      </c>
      <c r="D604" t="str">
        <f>VLOOKUP(A604,list!$E:$H,3,FALSE)</f>
        <v>BSPublicAdministration</v>
      </c>
      <c r="E604" t="str">
        <f>VLOOKUP(A604,list!$E:$H,2,FALSE)</f>
        <v>Math</v>
      </c>
      <c r="F604" t="str" cm="1">
        <f t="array" ref="F604">INDEX(Rooms!A:A,MATCH(1,(Rooms!B:B=Instructors!B604)*(Rooms!C:C=Instructors!C604),0))</f>
        <v>CBS BLDG 1 103</v>
      </c>
      <c r="G604" s="5">
        <f>VLOOKUP(F604,Rooms!$A:$D,4,FALSE)</f>
        <v>40</v>
      </c>
      <c r="H604">
        <f>VLOOKUP(A604,list!$E:$H,4,FALSE)</f>
        <v>2</v>
      </c>
    </row>
    <row r="605" spans="1:8" hidden="1" x14ac:dyDescent="0.3">
      <c r="A605" t="s">
        <v>38</v>
      </c>
      <c r="B605" t="s">
        <v>55</v>
      </c>
      <c r="C605" t="s">
        <v>67</v>
      </c>
      <c r="D605" t="str">
        <f>VLOOKUP(A605,list!$E:$H,3,FALSE)</f>
        <v>BSPublicAdministration</v>
      </c>
      <c r="E605" t="str">
        <f>VLOOKUP(A605,list!$E:$H,2,FALSE)</f>
        <v>Marketing</v>
      </c>
      <c r="F605" t="str" cm="1">
        <f t="array" ref="F605">INDEX(Rooms!A:A,MATCH(1,(Rooms!B:B=Instructors!B605)*(Rooms!C:C=Instructors!C605),0))</f>
        <v>CBS BLDG 1 102</v>
      </c>
      <c r="G605" s="5">
        <f>VLOOKUP(F605,Rooms!$A:$D,4,FALSE)</f>
        <v>40</v>
      </c>
      <c r="H605">
        <f>VLOOKUP(A605,list!$E:$H,4,FALSE)</f>
        <v>3</v>
      </c>
    </row>
    <row r="606" spans="1:8" hidden="1" x14ac:dyDescent="0.3">
      <c r="A606" t="s">
        <v>38</v>
      </c>
      <c r="B606" t="s">
        <v>55</v>
      </c>
      <c r="C606" t="s">
        <v>64</v>
      </c>
      <c r="D606" t="str">
        <f>VLOOKUP(A606,list!$E:$H,3,FALSE)</f>
        <v>BSPublicAdministration</v>
      </c>
      <c r="E606" t="str">
        <f>VLOOKUP(A606,list!$E:$H,2,FALSE)</f>
        <v>Marketing</v>
      </c>
      <c r="F606" t="str" cm="1">
        <f t="array" ref="F606">INDEX(Rooms!A:A,MATCH(1,(Rooms!B:B=Instructors!B606)*(Rooms!C:C=Instructors!C606),0))</f>
        <v>CBS BLDG 1 103</v>
      </c>
      <c r="G606" s="5">
        <f>VLOOKUP(F606,Rooms!$A:$D,4,FALSE)</f>
        <v>40</v>
      </c>
      <c r="H606">
        <f>VLOOKUP(A606,list!$E:$H,4,FALSE)</f>
        <v>3</v>
      </c>
    </row>
    <row r="607" spans="1:8" hidden="1" x14ac:dyDescent="0.3">
      <c r="A607" t="s">
        <v>38</v>
      </c>
      <c r="B607" t="s">
        <v>55</v>
      </c>
      <c r="C607" t="s">
        <v>71</v>
      </c>
      <c r="D607" t="str">
        <f>VLOOKUP(A607,list!$E:$H,3,FALSE)</f>
        <v>BSPublicAdministration</v>
      </c>
      <c r="E607" t="str">
        <f>VLOOKUP(A607,list!$E:$H,2,FALSE)</f>
        <v>Marketing</v>
      </c>
      <c r="F607" t="str" cm="1">
        <f t="array" ref="F607">INDEX(Rooms!A:A,MATCH(1,(Rooms!B:B=Instructors!B607)*(Rooms!C:C=Instructors!C607),0))</f>
        <v>CBS BLDG 1 103</v>
      </c>
      <c r="G607" s="5">
        <f>VLOOKUP(F607,Rooms!$A:$D,4,FALSE)</f>
        <v>40</v>
      </c>
      <c r="H607">
        <f>VLOOKUP(A607,list!$E:$H,4,FALSE)</f>
        <v>3</v>
      </c>
    </row>
    <row r="608" spans="1:8" hidden="1" x14ac:dyDescent="0.3">
      <c r="A608" t="s">
        <v>38</v>
      </c>
      <c r="B608" t="s">
        <v>54</v>
      </c>
      <c r="C608" t="s">
        <v>67</v>
      </c>
      <c r="D608" t="str">
        <f>VLOOKUP(A608,list!$E:$H,3,FALSE)</f>
        <v>BSPublicAdministration</v>
      </c>
      <c r="E608" t="str">
        <f>VLOOKUP(A608,list!$E:$H,2,FALSE)</f>
        <v>Marketing</v>
      </c>
      <c r="F608" t="str" cm="1">
        <f t="array" ref="F608">INDEX(Rooms!A:A,MATCH(1,(Rooms!B:B=Instructors!B608)*(Rooms!C:C=Instructors!C608),0))</f>
        <v>CBS BLDG 1 105</v>
      </c>
      <c r="G608" s="5">
        <f>VLOOKUP(F608,Rooms!$A:$D,4,FALSE)</f>
        <v>40</v>
      </c>
      <c r="H608">
        <f>VLOOKUP(A608,list!$E:$H,4,FALSE)</f>
        <v>3</v>
      </c>
    </row>
    <row r="609" spans="1:8" hidden="1" x14ac:dyDescent="0.3">
      <c r="A609" t="s">
        <v>38</v>
      </c>
      <c r="B609" t="s">
        <v>54</v>
      </c>
      <c r="C609" t="s">
        <v>64</v>
      </c>
      <c r="D609" t="str">
        <f>VLOOKUP(A609,list!$E:$H,3,FALSE)</f>
        <v>BSPublicAdministration</v>
      </c>
      <c r="E609" t="str">
        <f>VLOOKUP(A609,list!$E:$H,2,FALSE)</f>
        <v>Marketing</v>
      </c>
      <c r="F609" t="str" cm="1">
        <f t="array" ref="F609">INDEX(Rooms!A:A,MATCH(1,(Rooms!B:B=Instructors!B609)*(Rooms!C:C=Instructors!C609),0))</f>
        <v>CBS BLDG 1 103</v>
      </c>
      <c r="G609" s="5">
        <f>VLOOKUP(F609,Rooms!$A:$D,4,FALSE)</f>
        <v>40</v>
      </c>
      <c r="H609">
        <f>VLOOKUP(A609,list!$E:$H,4,FALSE)</f>
        <v>3</v>
      </c>
    </row>
    <row r="610" spans="1:8" hidden="1" x14ac:dyDescent="0.3">
      <c r="A610" t="s">
        <v>38</v>
      </c>
      <c r="B610" t="s">
        <v>54</v>
      </c>
      <c r="C610" t="s">
        <v>71</v>
      </c>
      <c r="D610" t="str">
        <f>VLOOKUP(A610,list!$E:$H,3,FALSE)</f>
        <v>BSPublicAdministration</v>
      </c>
      <c r="E610" t="str">
        <f>VLOOKUP(A610,list!$E:$H,2,FALSE)</f>
        <v>Marketing</v>
      </c>
      <c r="F610" t="str" cm="1">
        <f t="array" ref="F610">INDEX(Rooms!A:A,MATCH(1,(Rooms!B:B=Instructors!B610)*(Rooms!C:C=Instructors!C610),0))</f>
        <v>CBS BLDG 1 103</v>
      </c>
      <c r="G610" s="5">
        <f>VLOOKUP(F610,Rooms!$A:$D,4,FALSE)</f>
        <v>40</v>
      </c>
      <c r="H610">
        <f>VLOOKUP(A610,list!$E:$H,4,FALSE)</f>
        <v>3</v>
      </c>
    </row>
    <row r="611" spans="1:8" hidden="1" x14ac:dyDescent="0.3">
      <c r="A611" t="s">
        <v>38</v>
      </c>
      <c r="B611" t="s">
        <v>57</v>
      </c>
      <c r="C611" t="s">
        <v>67</v>
      </c>
      <c r="D611" t="str">
        <f>VLOOKUP(A611,list!$E:$H,3,FALSE)</f>
        <v>BSPublicAdministration</v>
      </c>
      <c r="E611" t="str">
        <f>VLOOKUP(A611,list!$E:$H,2,FALSE)</f>
        <v>Marketing</v>
      </c>
      <c r="F611" t="str" cm="1">
        <f t="array" ref="F611">INDEX(Rooms!A:A,MATCH(1,(Rooms!B:B=Instructors!B611)*(Rooms!C:C=Instructors!C611),0))</f>
        <v>CBS BLDG 1 101</v>
      </c>
      <c r="G611" s="5">
        <f>VLOOKUP(F611,Rooms!$A:$D,4,FALSE)</f>
        <v>50</v>
      </c>
      <c r="H611">
        <f>VLOOKUP(A611,list!$E:$H,4,FALSE)</f>
        <v>3</v>
      </c>
    </row>
    <row r="612" spans="1:8" hidden="1" x14ac:dyDescent="0.3">
      <c r="A612" t="s">
        <v>38</v>
      </c>
      <c r="B612" t="s">
        <v>57</v>
      </c>
      <c r="C612" t="s">
        <v>64</v>
      </c>
      <c r="D612" t="str">
        <f>VLOOKUP(A612,list!$E:$H,3,FALSE)</f>
        <v>BSPublicAdministration</v>
      </c>
      <c r="E612" t="str">
        <f>VLOOKUP(A612,list!$E:$H,2,FALSE)</f>
        <v>Marketing</v>
      </c>
      <c r="F612" t="str" cm="1">
        <f t="array" ref="F612">INDEX(Rooms!A:A,MATCH(1,(Rooms!B:B=Instructors!B612)*(Rooms!C:C=Instructors!C612),0))</f>
        <v>CBS BLDG 1 104</v>
      </c>
      <c r="G612" s="5">
        <f>VLOOKUP(F612,Rooms!$A:$D,4,FALSE)</f>
        <v>50</v>
      </c>
      <c r="H612">
        <f>VLOOKUP(A612,list!$E:$H,4,FALSE)</f>
        <v>3</v>
      </c>
    </row>
    <row r="613" spans="1:8" hidden="1" x14ac:dyDescent="0.3">
      <c r="A613" t="s">
        <v>38</v>
      </c>
      <c r="B613" t="s">
        <v>57</v>
      </c>
      <c r="C613" t="s">
        <v>71</v>
      </c>
      <c r="D613" t="str">
        <f>VLOOKUP(A613,list!$E:$H,3,FALSE)</f>
        <v>BSPublicAdministration</v>
      </c>
      <c r="E613" t="str">
        <f>VLOOKUP(A613,list!$E:$H,2,FALSE)</f>
        <v>Marketing</v>
      </c>
      <c r="F613" t="str" cm="1">
        <f t="array" ref="F613">INDEX(Rooms!A:A,MATCH(1,(Rooms!B:B=Instructors!B613)*(Rooms!C:C=Instructors!C613),0))</f>
        <v>CBS BLDG 1 101</v>
      </c>
      <c r="G613" s="5">
        <f>VLOOKUP(F613,Rooms!$A:$D,4,FALSE)</f>
        <v>50</v>
      </c>
      <c r="H613">
        <f>VLOOKUP(A613,list!$E:$H,4,FALSE)</f>
        <v>3</v>
      </c>
    </row>
    <row r="614" spans="1:8" hidden="1" x14ac:dyDescent="0.3">
      <c r="A614" t="s">
        <v>38</v>
      </c>
      <c r="B614" t="s">
        <v>60</v>
      </c>
      <c r="C614" t="s">
        <v>67</v>
      </c>
      <c r="D614" t="str">
        <f>VLOOKUP(A614,list!$E:$H,3,FALSE)</f>
        <v>BSPublicAdministration</v>
      </c>
      <c r="E614" t="str">
        <f>VLOOKUP(A614,list!$E:$H,2,FALSE)</f>
        <v>Marketing</v>
      </c>
      <c r="F614" t="str" cm="1">
        <f t="array" ref="F614">INDEX(Rooms!A:A,MATCH(1,(Rooms!B:B=Instructors!B614)*(Rooms!C:C=Instructors!C614),0))</f>
        <v>CBS BLDG 1 101</v>
      </c>
      <c r="G614" s="5">
        <f>VLOOKUP(F614,Rooms!$A:$D,4,FALSE)</f>
        <v>50</v>
      </c>
      <c r="H614">
        <f>VLOOKUP(A614,list!$E:$H,4,FALSE)</f>
        <v>3</v>
      </c>
    </row>
    <row r="615" spans="1:8" hidden="1" x14ac:dyDescent="0.3">
      <c r="A615" t="s">
        <v>38</v>
      </c>
      <c r="B615" t="s">
        <v>60</v>
      </c>
      <c r="C615" t="s">
        <v>64</v>
      </c>
      <c r="D615" t="str">
        <f>VLOOKUP(A615,list!$E:$H,3,FALSE)</f>
        <v>BSPublicAdministration</v>
      </c>
      <c r="E615" t="str">
        <f>VLOOKUP(A615,list!$E:$H,2,FALSE)</f>
        <v>Marketing</v>
      </c>
      <c r="F615" t="str" cm="1">
        <f t="array" ref="F615">INDEX(Rooms!A:A,MATCH(1,(Rooms!B:B=Instructors!B615)*(Rooms!C:C=Instructors!C615),0))</f>
        <v>CBS BLDG 1 103</v>
      </c>
      <c r="G615" s="5">
        <f>VLOOKUP(F615,Rooms!$A:$D,4,FALSE)</f>
        <v>40</v>
      </c>
      <c r="H615">
        <f>VLOOKUP(A615,list!$E:$H,4,FALSE)</f>
        <v>3</v>
      </c>
    </row>
    <row r="616" spans="1:8" hidden="1" x14ac:dyDescent="0.3">
      <c r="A616" t="s">
        <v>38</v>
      </c>
      <c r="B616" t="s">
        <v>60</v>
      </c>
      <c r="C616" t="s">
        <v>71</v>
      </c>
      <c r="D616" t="str">
        <f>VLOOKUP(A616,list!$E:$H,3,FALSE)</f>
        <v>BSPublicAdministration</v>
      </c>
      <c r="E616" t="str">
        <f>VLOOKUP(A616,list!$E:$H,2,FALSE)</f>
        <v>Marketing</v>
      </c>
      <c r="F616" t="str" cm="1">
        <f t="array" ref="F616">INDEX(Rooms!A:A,MATCH(1,(Rooms!B:B=Instructors!B616)*(Rooms!C:C=Instructors!C616),0))</f>
        <v>CBS BLDG 1 101</v>
      </c>
      <c r="G616" s="5">
        <f>VLOOKUP(F616,Rooms!$A:$D,4,FALSE)</f>
        <v>50</v>
      </c>
      <c r="H616">
        <f>VLOOKUP(A616,list!$E:$H,4,FALSE)</f>
        <v>3</v>
      </c>
    </row>
    <row r="617" spans="1:8" hidden="1" x14ac:dyDescent="0.3">
      <c r="A617" t="s">
        <v>38</v>
      </c>
      <c r="B617" t="s">
        <v>58</v>
      </c>
      <c r="C617" t="s">
        <v>67</v>
      </c>
      <c r="D617" t="str">
        <f>VLOOKUP(A617,list!$E:$H,3,FALSE)</f>
        <v>BSPublicAdministration</v>
      </c>
      <c r="E617" t="str">
        <f>VLOOKUP(A617,list!$E:$H,2,FALSE)</f>
        <v>Marketing</v>
      </c>
      <c r="F617" t="str" cm="1">
        <f t="array" ref="F617">INDEX(Rooms!A:A,MATCH(1,(Rooms!B:B=Instructors!B617)*(Rooms!C:C=Instructors!C617),0))</f>
        <v>CBS BLDG 1 101</v>
      </c>
      <c r="G617" s="5">
        <f>VLOOKUP(F617,Rooms!$A:$D,4,FALSE)</f>
        <v>50</v>
      </c>
      <c r="H617">
        <f>VLOOKUP(A617,list!$E:$H,4,FALSE)</f>
        <v>3</v>
      </c>
    </row>
    <row r="618" spans="1:8" hidden="1" x14ac:dyDescent="0.3">
      <c r="A618" t="s">
        <v>38</v>
      </c>
      <c r="B618" t="s">
        <v>58</v>
      </c>
      <c r="C618" t="s">
        <v>64</v>
      </c>
      <c r="D618" t="str">
        <f>VLOOKUP(A618,list!$E:$H,3,FALSE)</f>
        <v>BSPublicAdministration</v>
      </c>
      <c r="E618" t="str">
        <f>VLOOKUP(A618,list!$E:$H,2,FALSE)</f>
        <v>Marketing</v>
      </c>
      <c r="F618" t="str" cm="1">
        <f t="array" ref="F618">INDEX(Rooms!A:A,MATCH(1,(Rooms!B:B=Instructors!B618)*(Rooms!C:C=Instructors!C618),0))</f>
        <v>CBS BLDG 1 103</v>
      </c>
      <c r="G618" s="5">
        <f>VLOOKUP(F618,Rooms!$A:$D,4,FALSE)</f>
        <v>40</v>
      </c>
      <c r="H618">
        <f>VLOOKUP(A618,list!$E:$H,4,FALSE)</f>
        <v>3</v>
      </c>
    </row>
    <row r="619" spans="1:8" hidden="1" x14ac:dyDescent="0.3">
      <c r="A619" t="s">
        <v>38</v>
      </c>
      <c r="B619" t="s">
        <v>58</v>
      </c>
      <c r="C619" t="s">
        <v>71</v>
      </c>
      <c r="D619" t="str">
        <f>VLOOKUP(A619,list!$E:$H,3,FALSE)</f>
        <v>BSPublicAdministration</v>
      </c>
      <c r="E619" t="str">
        <f>VLOOKUP(A619,list!$E:$H,2,FALSE)</f>
        <v>Marketing</v>
      </c>
      <c r="F619" t="str" cm="1">
        <f t="array" ref="F619">INDEX(Rooms!A:A,MATCH(1,(Rooms!B:B=Instructors!B619)*(Rooms!C:C=Instructors!C619),0))</f>
        <v>CBS BLDG 1 101</v>
      </c>
      <c r="G619" s="5">
        <f>VLOOKUP(F619,Rooms!$A:$D,4,FALSE)</f>
        <v>50</v>
      </c>
      <c r="H619">
        <f>VLOOKUP(A619,list!$E:$H,4,FALSE)</f>
        <v>3</v>
      </c>
    </row>
    <row r="620" spans="1:8" hidden="1" x14ac:dyDescent="0.3">
      <c r="A620" t="s">
        <v>39</v>
      </c>
      <c r="B620" t="s">
        <v>57</v>
      </c>
      <c r="C620" t="s">
        <v>64</v>
      </c>
      <c r="D620" t="str">
        <f>VLOOKUP(A620,list!$E:$H,3,FALSE)</f>
        <v>BSE</v>
      </c>
      <c r="E620" t="str">
        <f>VLOOKUP(A620,list!$E:$H,2,FALSE)</f>
        <v>Law</v>
      </c>
      <c r="F620" t="str" cm="1">
        <f t="array" ref="F620">INDEX(Rooms!A:A,MATCH(1,(Rooms!B:B=Instructors!B620)*(Rooms!C:C=Instructors!C620),0))</f>
        <v>CBS BLDG 1 104</v>
      </c>
      <c r="G620" s="5">
        <f>VLOOKUP(F620,Rooms!$A:$D,4,FALSE)</f>
        <v>50</v>
      </c>
      <c r="H620">
        <f>VLOOKUP(A620,list!$E:$H,4,FALSE)</f>
        <v>2</v>
      </c>
    </row>
    <row r="621" spans="1:8" hidden="1" x14ac:dyDescent="0.3">
      <c r="A621" t="s">
        <v>39</v>
      </c>
      <c r="B621" t="s">
        <v>57</v>
      </c>
      <c r="C621" t="s">
        <v>62</v>
      </c>
      <c r="D621" t="str">
        <f>VLOOKUP(A621,list!$E:$H,3,FALSE)</f>
        <v>BSE</v>
      </c>
      <c r="E621" t="str">
        <f>VLOOKUP(A621,list!$E:$H,2,FALSE)</f>
        <v>Law</v>
      </c>
      <c r="F621" t="str" cm="1">
        <f t="array" ref="F621">INDEX(Rooms!A:A,MATCH(1,(Rooms!B:B=Instructors!B621)*(Rooms!C:C=Instructors!C621),0))</f>
        <v>CBS BLDG 1 102</v>
      </c>
      <c r="G621" s="5">
        <f>VLOOKUP(F621,Rooms!$A:$D,4,FALSE)</f>
        <v>40</v>
      </c>
      <c r="H621">
        <f>VLOOKUP(A621,list!$E:$H,4,FALSE)</f>
        <v>2</v>
      </c>
    </row>
    <row r="622" spans="1:8" hidden="1" x14ac:dyDescent="0.3">
      <c r="A622" t="s">
        <v>39</v>
      </c>
      <c r="B622" t="s">
        <v>57</v>
      </c>
      <c r="C622" t="s">
        <v>71</v>
      </c>
      <c r="D622" t="str">
        <f>VLOOKUP(A622,list!$E:$H,3,FALSE)</f>
        <v>BSE</v>
      </c>
      <c r="E622" t="str">
        <f>VLOOKUP(A622,list!$E:$H,2,FALSE)</f>
        <v>Law</v>
      </c>
      <c r="F622" t="str" cm="1">
        <f t="array" ref="F622">INDEX(Rooms!A:A,MATCH(1,(Rooms!B:B=Instructors!B622)*(Rooms!C:C=Instructors!C622),0))</f>
        <v>CBS BLDG 1 101</v>
      </c>
      <c r="G622" s="5">
        <f>VLOOKUP(F622,Rooms!$A:$D,4,FALSE)</f>
        <v>50</v>
      </c>
      <c r="H622">
        <f>VLOOKUP(A622,list!$E:$H,4,FALSE)</f>
        <v>2</v>
      </c>
    </row>
    <row r="623" spans="1:8" hidden="1" x14ac:dyDescent="0.3">
      <c r="A623" t="s">
        <v>39</v>
      </c>
      <c r="B623" t="s">
        <v>57</v>
      </c>
      <c r="C623" t="s">
        <v>63</v>
      </c>
      <c r="D623" t="str">
        <f>VLOOKUP(A623,list!$E:$H,3,FALSE)</f>
        <v>BSE</v>
      </c>
      <c r="E623" t="str">
        <f>VLOOKUP(A623,list!$E:$H,2,FALSE)</f>
        <v>Law</v>
      </c>
      <c r="F623" t="str" cm="1">
        <f t="array" ref="F623">INDEX(Rooms!A:A,MATCH(1,(Rooms!B:B=Instructors!B623)*(Rooms!C:C=Instructors!C623),0))</f>
        <v>CBS BLDG 1 101</v>
      </c>
      <c r="G623" s="5">
        <f>VLOOKUP(F623,Rooms!$A:$D,4,FALSE)</f>
        <v>50</v>
      </c>
      <c r="H623">
        <f>VLOOKUP(A623,list!$E:$H,4,FALSE)</f>
        <v>2</v>
      </c>
    </row>
    <row r="624" spans="1:8" hidden="1" x14ac:dyDescent="0.3">
      <c r="A624" t="s">
        <v>39</v>
      </c>
      <c r="B624" t="s">
        <v>59</v>
      </c>
      <c r="C624" t="s">
        <v>64</v>
      </c>
      <c r="D624" t="str">
        <f>VLOOKUP(A624,list!$E:$H,3,FALSE)</f>
        <v>BSE</v>
      </c>
      <c r="E624" t="str">
        <f>VLOOKUP(A624,list!$E:$H,2,FALSE)</f>
        <v>Law</v>
      </c>
      <c r="F624" t="str" cm="1">
        <f t="array" ref="F624">INDEX(Rooms!A:A,MATCH(1,(Rooms!B:B=Instructors!B624)*(Rooms!C:C=Instructors!C624),0))</f>
        <v>CBS BLDG 1 103</v>
      </c>
      <c r="G624" s="5">
        <f>VLOOKUP(F624,Rooms!$A:$D,4,FALSE)</f>
        <v>40</v>
      </c>
      <c r="H624">
        <f>VLOOKUP(A624,list!$E:$H,4,FALSE)</f>
        <v>2</v>
      </c>
    </row>
    <row r="625" spans="1:8" hidden="1" x14ac:dyDescent="0.3">
      <c r="A625" t="s">
        <v>39</v>
      </c>
      <c r="B625" t="s">
        <v>59</v>
      </c>
      <c r="C625" t="s">
        <v>62</v>
      </c>
      <c r="D625" t="str">
        <f>VLOOKUP(A625,list!$E:$H,3,FALSE)</f>
        <v>BSE</v>
      </c>
      <c r="E625" t="str">
        <f>VLOOKUP(A625,list!$E:$H,2,FALSE)</f>
        <v>Law</v>
      </c>
      <c r="F625" t="str" cm="1">
        <f t="array" ref="F625">INDEX(Rooms!A:A,MATCH(1,(Rooms!B:B=Instructors!B625)*(Rooms!C:C=Instructors!C625),0))</f>
        <v>CBS BLDG 1 103</v>
      </c>
      <c r="G625" s="5">
        <f>VLOOKUP(F625,Rooms!$A:$D,4,FALSE)</f>
        <v>40</v>
      </c>
      <c r="H625">
        <f>VLOOKUP(A625,list!$E:$H,4,FALSE)</f>
        <v>2</v>
      </c>
    </row>
    <row r="626" spans="1:8" hidden="1" x14ac:dyDescent="0.3">
      <c r="A626" t="s">
        <v>39</v>
      </c>
      <c r="B626" t="s">
        <v>59</v>
      </c>
      <c r="C626" t="s">
        <v>71</v>
      </c>
      <c r="D626" t="str">
        <f>VLOOKUP(A626,list!$E:$H,3,FALSE)</f>
        <v>BSE</v>
      </c>
      <c r="E626" t="str">
        <f>VLOOKUP(A626,list!$E:$H,2,FALSE)</f>
        <v>Law</v>
      </c>
      <c r="F626" t="str" cm="1">
        <f t="array" ref="F626">INDEX(Rooms!A:A,MATCH(1,(Rooms!B:B=Instructors!B626)*(Rooms!C:C=Instructors!C626),0))</f>
        <v>CBS BLDG 1 101</v>
      </c>
      <c r="G626" s="5">
        <f>VLOOKUP(F626,Rooms!$A:$D,4,FALSE)</f>
        <v>50</v>
      </c>
      <c r="H626">
        <f>VLOOKUP(A626,list!$E:$H,4,FALSE)</f>
        <v>2</v>
      </c>
    </row>
    <row r="627" spans="1:8" hidden="1" x14ac:dyDescent="0.3">
      <c r="A627" t="s">
        <v>39</v>
      </c>
      <c r="B627" t="s">
        <v>59</v>
      </c>
      <c r="C627" t="s">
        <v>63</v>
      </c>
      <c r="D627" t="str">
        <f>VLOOKUP(A627,list!$E:$H,3,FALSE)</f>
        <v>BSE</v>
      </c>
      <c r="E627" t="str">
        <f>VLOOKUP(A627,list!$E:$H,2,FALSE)</f>
        <v>Law</v>
      </c>
      <c r="F627" t="str" cm="1">
        <f t="array" ref="F627">INDEX(Rooms!A:A,MATCH(1,(Rooms!B:B=Instructors!B627)*(Rooms!C:C=Instructors!C627),0))</f>
        <v>CBS BLDG 1 101</v>
      </c>
      <c r="G627" s="5">
        <f>VLOOKUP(F627,Rooms!$A:$D,4,FALSE)</f>
        <v>50</v>
      </c>
      <c r="H627">
        <f>VLOOKUP(A627,list!$E:$H,4,FALSE)</f>
        <v>2</v>
      </c>
    </row>
    <row r="628" spans="1:8" hidden="1" x14ac:dyDescent="0.3">
      <c r="A628" t="s">
        <v>39</v>
      </c>
      <c r="B628" t="s">
        <v>54</v>
      </c>
      <c r="C628" t="s">
        <v>64</v>
      </c>
      <c r="D628" t="str">
        <f>VLOOKUP(A628,list!$E:$H,3,FALSE)</f>
        <v>BSE</v>
      </c>
      <c r="E628" t="str">
        <f>VLOOKUP(A628,list!$E:$H,2,FALSE)</f>
        <v>Law</v>
      </c>
      <c r="F628" t="str" cm="1">
        <f t="array" ref="F628">INDEX(Rooms!A:A,MATCH(1,(Rooms!B:B=Instructors!B628)*(Rooms!C:C=Instructors!C628),0))</f>
        <v>CBS BLDG 1 103</v>
      </c>
      <c r="G628" s="5">
        <f>VLOOKUP(F628,Rooms!$A:$D,4,FALSE)</f>
        <v>40</v>
      </c>
      <c r="H628">
        <f>VLOOKUP(A628,list!$E:$H,4,FALSE)</f>
        <v>2</v>
      </c>
    </row>
    <row r="629" spans="1:8" hidden="1" x14ac:dyDescent="0.3">
      <c r="A629" t="s">
        <v>39</v>
      </c>
      <c r="B629" t="s">
        <v>54</v>
      </c>
      <c r="C629" t="s">
        <v>62</v>
      </c>
      <c r="D629" t="str">
        <f>VLOOKUP(A629,list!$E:$H,3,FALSE)</f>
        <v>BSE</v>
      </c>
      <c r="E629" t="str">
        <f>VLOOKUP(A629,list!$E:$H,2,FALSE)</f>
        <v>Law</v>
      </c>
      <c r="F629" t="str" cm="1">
        <f t="array" ref="F629">INDEX(Rooms!A:A,MATCH(1,(Rooms!B:B=Instructors!B629)*(Rooms!C:C=Instructors!C629),0))</f>
        <v>CBS BLDG 1 103</v>
      </c>
      <c r="G629" s="5">
        <f>VLOOKUP(F629,Rooms!$A:$D,4,FALSE)</f>
        <v>40</v>
      </c>
      <c r="H629">
        <f>VLOOKUP(A629,list!$E:$H,4,FALSE)</f>
        <v>2</v>
      </c>
    </row>
    <row r="630" spans="1:8" hidden="1" x14ac:dyDescent="0.3">
      <c r="A630" t="s">
        <v>39</v>
      </c>
      <c r="B630" t="s">
        <v>54</v>
      </c>
      <c r="C630" t="s">
        <v>71</v>
      </c>
      <c r="D630" t="str">
        <f>VLOOKUP(A630,list!$E:$H,3,FALSE)</f>
        <v>BSE</v>
      </c>
      <c r="E630" t="str">
        <f>VLOOKUP(A630,list!$E:$H,2,FALSE)</f>
        <v>Law</v>
      </c>
      <c r="F630" t="str" cm="1">
        <f t="array" ref="F630">INDEX(Rooms!A:A,MATCH(1,(Rooms!B:B=Instructors!B630)*(Rooms!C:C=Instructors!C630),0))</f>
        <v>CBS BLDG 1 103</v>
      </c>
      <c r="G630" s="5">
        <f>VLOOKUP(F630,Rooms!$A:$D,4,FALSE)</f>
        <v>40</v>
      </c>
      <c r="H630">
        <f>VLOOKUP(A630,list!$E:$H,4,FALSE)</f>
        <v>2</v>
      </c>
    </row>
    <row r="631" spans="1:8" hidden="1" x14ac:dyDescent="0.3">
      <c r="A631" t="s">
        <v>39</v>
      </c>
      <c r="B631" t="s">
        <v>54</v>
      </c>
      <c r="C631" t="s">
        <v>63</v>
      </c>
      <c r="D631" t="str">
        <f>VLOOKUP(A631,list!$E:$H,3,FALSE)</f>
        <v>BSE</v>
      </c>
      <c r="E631" t="str">
        <f>VLOOKUP(A631,list!$E:$H,2,FALSE)</f>
        <v>Law</v>
      </c>
      <c r="F631" t="str" cm="1">
        <f t="array" ref="F631">INDEX(Rooms!A:A,MATCH(1,(Rooms!B:B=Instructors!B631)*(Rooms!C:C=Instructors!C631),0))</f>
        <v>CBS BLDG 1 103</v>
      </c>
      <c r="G631" s="5">
        <f>VLOOKUP(F631,Rooms!$A:$D,4,FALSE)</f>
        <v>40</v>
      </c>
      <c r="H631">
        <f>VLOOKUP(A631,list!$E:$H,4,FALSE)</f>
        <v>2</v>
      </c>
    </row>
    <row r="632" spans="1:8" hidden="1" x14ac:dyDescent="0.3">
      <c r="A632" t="s">
        <v>39</v>
      </c>
      <c r="B632" t="s">
        <v>58</v>
      </c>
      <c r="C632" t="s">
        <v>64</v>
      </c>
      <c r="D632" t="str">
        <f>VLOOKUP(A632,list!$E:$H,3,FALSE)</f>
        <v>BSE</v>
      </c>
      <c r="E632" t="str">
        <f>VLOOKUP(A632,list!$E:$H,2,FALSE)</f>
        <v>Law</v>
      </c>
      <c r="F632" t="str" cm="1">
        <f t="array" ref="F632">INDEX(Rooms!A:A,MATCH(1,(Rooms!B:B=Instructors!B632)*(Rooms!C:C=Instructors!C632),0))</f>
        <v>CBS BLDG 1 103</v>
      </c>
      <c r="G632" s="5">
        <f>VLOOKUP(F632,Rooms!$A:$D,4,FALSE)</f>
        <v>40</v>
      </c>
      <c r="H632">
        <f>VLOOKUP(A632,list!$E:$H,4,FALSE)</f>
        <v>2</v>
      </c>
    </row>
    <row r="633" spans="1:8" hidden="1" x14ac:dyDescent="0.3">
      <c r="A633" t="s">
        <v>39</v>
      </c>
      <c r="B633" t="s">
        <v>58</v>
      </c>
      <c r="C633" t="s">
        <v>62</v>
      </c>
      <c r="D633" t="str">
        <f>VLOOKUP(A633,list!$E:$H,3,FALSE)</f>
        <v>BSE</v>
      </c>
      <c r="E633" t="str">
        <f>VLOOKUP(A633,list!$E:$H,2,FALSE)</f>
        <v>Law</v>
      </c>
      <c r="F633" t="str" cm="1">
        <f t="array" ref="F633">INDEX(Rooms!A:A,MATCH(1,(Rooms!B:B=Instructors!B633)*(Rooms!C:C=Instructors!C633),0))</f>
        <v>CBS BLDG 1 103</v>
      </c>
      <c r="G633" s="5">
        <f>VLOOKUP(F633,Rooms!$A:$D,4,FALSE)</f>
        <v>40</v>
      </c>
      <c r="H633">
        <f>VLOOKUP(A633,list!$E:$H,4,FALSE)</f>
        <v>2</v>
      </c>
    </row>
    <row r="634" spans="1:8" hidden="1" x14ac:dyDescent="0.3">
      <c r="A634" t="s">
        <v>39</v>
      </c>
      <c r="B634" t="s">
        <v>58</v>
      </c>
      <c r="C634" t="s">
        <v>71</v>
      </c>
      <c r="D634" t="str">
        <f>VLOOKUP(A634,list!$E:$H,3,FALSE)</f>
        <v>BSE</v>
      </c>
      <c r="E634" t="str">
        <f>VLOOKUP(A634,list!$E:$H,2,FALSE)</f>
        <v>Law</v>
      </c>
      <c r="F634" t="str" cm="1">
        <f t="array" ref="F634">INDEX(Rooms!A:A,MATCH(1,(Rooms!B:B=Instructors!B634)*(Rooms!C:C=Instructors!C634),0))</f>
        <v>CBS BLDG 1 101</v>
      </c>
      <c r="G634" s="5">
        <f>VLOOKUP(F634,Rooms!$A:$D,4,FALSE)</f>
        <v>50</v>
      </c>
      <c r="H634">
        <f>VLOOKUP(A634,list!$E:$H,4,FALSE)</f>
        <v>2</v>
      </c>
    </row>
    <row r="635" spans="1:8" hidden="1" x14ac:dyDescent="0.3">
      <c r="A635" t="s">
        <v>39</v>
      </c>
      <c r="B635" t="s">
        <v>58</v>
      </c>
      <c r="C635" t="s">
        <v>63</v>
      </c>
      <c r="D635" t="str">
        <f>VLOOKUP(A635,list!$E:$H,3,FALSE)</f>
        <v>BSE</v>
      </c>
      <c r="E635" t="str">
        <f>VLOOKUP(A635,list!$E:$H,2,FALSE)</f>
        <v>Law</v>
      </c>
      <c r="F635" t="str" cm="1">
        <f t="array" ref="F635">INDEX(Rooms!A:A,MATCH(1,(Rooms!B:B=Instructors!B635)*(Rooms!C:C=Instructors!C635),0))</f>
        <v>CBS BLDG 1 101</v>
      </c>
      <c r="G635" s="5">
        <f>VLOOKUP(F635,Rooms!$A:$D,4,FALSE)</f>
        <v>50</v>
      </c>
      <c r="H635">
        <f>VLOOKUP(A635,list!$E:$H,4,FALSE)</f>
        <v>2</v>
      </c>
    </row>
    <row r="636" spans="1:8" hidden="1" x14ac:dyDescent="0.3">
      <c r="A636" t="s">
        <v>39</v>
      </c>
      <c r="B636" t="s">
        <v>56</v>
      </c>
      <c r="C636" t="s">
        <v>64</v>
      </c>
      <c r="D636" t="str">
        <f>VLOOKUP(A636,list!$E:$H,3,FALSE)</f>
        <v>BSE</v>
      </c>
      <c r="E636" t="str">
        <f>VLOOKUP(A636,list!$E:$H,2,FALSE)</f>
        <v>Law</v>
      </c>
      <c r="F636" t="str" cm="1">
        <f t="array" ref="F636">INDEX(Rooms!A:A,MATCH(1,(Rooms!B:B=Instructors!B636)*(Rooms!C:C=Instructors!C636),0))</f>
        <v>CBS BLDG 1 104</v>
      </c>
      <c r="G636" s="5">
        <f>VLOOKUP(F636,Rooms!$A:$D,4,FALSE)</f>
        <v>50</v>
      </c>
      <c r="H636">
        <f>VLOOKUP(A636,list!$E:$H,4,FALSE)</f>
        <v>2</v>
      </c>
    </row>
    <row r="637" spans="1:8" hidden="1" x14ac:dyDescent="0.3">
      <c r="A637" t="s">
        <v>39</v>
      </c>
      <c r="B637" t="s">
        <v>56</v>
      </c>
      <c r="C637" t="s">
        <v>62</v>
      </c>
      <c r="D637" t="str">
        <f>VLOOKUP(A637,list!$E:$H,3,FALSE)</f>
        <v>BSE</v>
      </c>
      <c r="E637" t="str">
        <f>VLOOKUP(A637,list!$E:$H,2,FALSE)</f>
        <v>Law</v>
      </c>
      <c r="F637" t="str" cm="1">
        <f t="array" ref="F637">INDEX(Rooms!A:A,MATCH(1,(Rooms!B:B=Instructors!B637)*(Rooms!C:C=Instructors!C637),0))</f>
        <v>CBS BLDG 1 102</v>
      </c>
      <c r="G637" s="5">
        <f>VLOOKUP(F637,Rooms!$A:$D,4,FALSE)</f>
        <v>40</v>
      </c>
      <c r="H637">
        <f>VLOOKUP(A637,list!$E:$H,4,FALSE)</f>
        <v>2</v>
      </c>
    </row>
    <row r="638" spans="1:8" hidden="1" x14ac:dyDescent="0.3">
      <c r="A638" t="s">
        <v>39</v>
      </c>
      <c r="B638" t="s">
        <v>56</v>
      </c>
      <c r="C638" t="s">
        <v>71</v>
      </c>
      <c r="D638" t="str">
        <f>VLOOKUP(A638,list!$E:$H,3,FALSE)</f>
        <v>BSE</v>
      </c>
      <c r="E638" t="str">
        <f>VLOOKUP(A638,list!$E:$H,2,FALSE)</f>
        <v>Law</v>
      </c>
      <c r="F638" t="str" cm="1">
        <f t="array" ref="F638">INDEX(Rooms!A:A,MATCH(1,(Rooms!B:B=Instructors!B638)*(Rooms!C:C=Instructors!C638),0))</f>
        <v>CBS BLDG 1 101</v>
      </c>
      <c r="G638" s="5">
        <f>VLOOKUP(F638,Rooms!$A:$D,4,FALSE)</f>
        <v>50</v>
      </c>
      <c r="H638">
        <f>VLOOKUP(A638,list!$E:$H,4,FALSE)</f>
        <v>2</v>
      </c>
    </row>
    <row r="639" spans="1:8" hidden="1" x14ac:dyDescent="0.3">
      <c r="A639" t="s">
        <v>39</v>
      </c>
      <c r="B639" t="s">
        <v>56</v>
      </c>
      <c r="C639" t="s">
        <v>63</v>
      </c>
      <c r="D639" t="str">
        <f>VLOOKUP(A639,list!$E:$H,3,FALSE)</f>
        <v>BSE</v>
      </c>
      <c r="E639" t="str">
        <f>VLOOKUP(A639,list!$E:$H,2,FALSE)</f>
        <v>Law</v>
      </c>
      <c r="F639" t="str" cm="1">
        <f t="array" ref="F639">INDEX(Rooms!A:A,MATCH(1,(Rooms!B:B=Instructors!B639)*(Rooms!C:C=Instructors!C639),0))</f>
        <v>CBS BLDG 1 101</v>
      </c>
      <c r="G639" s="5">
        <f>VLOOKUP(F639,Rooms!$A:$D,4,FALSE)</f>
        <v>50</v>
      </c>
      <c r="H639">
        <f>VLOOKUP(A639,list!$E:$H,4,FALSE)</f>
        <v>2</v>
      </c>
    </row>
    <row r="640" spans="1:8" hidden="1" x14ac:dyDescent="0.3">
      <c r="A640" t="s">
        <v>39</v>
      </c>
      <c r="B640" t="s">
        <v>60</v>
      </c>
      <c r="C640" t="s">
        <v>64</v>
      </c>
      <c r="D640" t="str">
        <f>VLOOKUP(A640,list!$E:$H,3,FALSE)</f>
        <v>BSE</v>
      </c>
      <c r="E640" t="str">
        <f>VLOOKUP(A640,list!$E:$H,2,FALSE)</f>
        <v>Law</v>
      </c>
      <c r="F640" t="str" cm="1">
        <f t="array" ref="F640">INDEX(Rooms!A:A,MATCH(1,(Rooms!B:B=Instructors!B640)*(Rooms!C:C=Instructors!C640),0))</f>
        <v>CBS BLDG 1 103</v>
      </c>
      <c r="G640" s="5">
        <f>VLOOKUP(F640,Rooms!$A:$D,4,FALSE)</f>
        <v>40</v>
      </c>
      <c r="H640">
        <f>VLOOKUP(A640,list!$E:$H,4,FALSE)</f>
        <v>2</v>
      </c>
    </row>
    <row r="641" spans="1:8" hidden="1" x14ac:dyDescent="0.3">
      <c r="A641" t="s">
        <v>39</v>
      </c>
      <c r="B641" t="s">
        <v>60</v>
      </c>
      <c r="C641" t="s">
        <v>62</v>
      </c>
      <c r="D641" t="str">
        <f>VLOOKUP(A641,list!$E:$H,3,FALSE)</f>
        <v>BSE</v>
      </c>
      <c r="E641" t="str">
        <f>VLOOKUP(A641,list!$E:$H,2,FALSE)</f>
        <v>Law</v>
      </c>
      <c r="F641" t="str" cm="1">
        <f t="array" ref="F641">INDEX(Rooms!A:A,MATCH(1,(Rooms!B:B=Instructors!B641)*(Rooms!C:C=Instructors!C641),0))</f>
        <v>CBS BLDG 1 102</v>
      </c>
      <c r="G641" s="5">
        <f>VLOOKUP(F641,Rooms!$A:$D,4,FALSE)</f>
        <v>40</v>
      </c>
      <c r="H641">
        <f>VLOOKUP(A641,list!$E:$H,4,FALSE)</f>
        <v>2</v>
      </c>
    </row>
    <row r="642" spans="1:8" hidden="1" x14ac:dyDescent="0.3">
      <c r="A642" t="s">
        <v>39</v>
      </c>
      <c r="B642" t="s">
        <v>60</v>
      </c>
      <c r="C642" t="s">
        <v>71</v>
      </c>
      <c r="D642" t="str">
        <f>VLOOKUP(A642,list!$E:$H,3,FALSE)</f>
        <v>BSE</v>
      </c>
      <c r="E642" t="str">
        <f>VLOOKUP(A642,list!$E:$H,2,FALSE)</f>
        <v>Law</v>
      </c>
      <c r="F642" t="str" cm="1">
        <f t="array" ref="F642">INDEX(Rooms!A:A,MATCH(1,(Rooms!B:B=Instructors!B642)*(Rooms!C:C=Instructors!C642),0))</f>
        <v>CBS BLDG 1 101</v>
      </c>
      <c r="G642" s="5">
        <f>VLOOKUP(F642,Rooms!$A:$D,4,FALSE)</f>
        <v>50</v>
      </c>
      <c r="H642">
        <f>VLOOKUP(A642,list!$E:$H,4,FALSE)</f>
        <v>2</v>
      </c>
    </row>
    <row r="643" spans="1:8" hidden="1" x14ac:dyDescent="0.3">
      <c r="A643" t="s">
        <v>39</v>
      </c>
      <c r="B643" t="s">
        <v>60</v>
      </c>
      <c r="C643" t="s">
        <v>63</v>
      </c>
      <c r="D643" t="str">
        <f>VLOOKUP(A643,list!$E:$H,3,FALSE)</f>
        <v>BSE</v>
      </c>
      <c r="E643" t="str">
        <f>VLOOKUP(A643,list!$E:$H,2,FALSE)</f>
        <v>Law</v>
      </c>
      <c r="F643" t="str" cm="1">
        <f t="array" ref="F643">INDEX(Rooms!A:A,MATCH(1,(Rooms!B:B=Instructors!B643)*(Rooms!C:C=Instructors!C643),0))</f>
        <v>CBS BLDG 1 101</v>
      </c>
      <c r="G643" s="5">
        <f>VLOOKUP(F643,Rooms!$A:$D,4,FALSE)</f>
        <v>50</v>
      </c>
      <c r="H643">
        <f>VLOOKUP(A643,list!$E:$H,4,FALSE)</f>
        <v>2</v>
      </c>
    </row>
    <row r="644" spans="1:8" hidden="1" x14ac:dyDescent="0.3">
      <c r="A644" t="s">
        <v>40</v>
      </c>
      <c r="B644" t="s">
        <v>54</v>
      </c>
      <c r="C644" t="s">
        <v>71</v>
      </c>
      <c r="D644" t="str">
        <f>VLOOKUP(A644,list!$E:$H,3,FALSE)</f>
        <v>BSA</v>
      </c>
      <c r="E644" t="str">
        <f>VLOOKUP(A644,list!$E:$H,2,FALSE)</f>
        <v>Finance</v>
      </c>
      <c r="F644" t="str" cm="1">
        <f t="array" ref="F644">INDEX(Rooms!A:A,MATCH(1,(Rooms!B:B=Instructors!B644)*(Rooms!C:C=Instructors!C644),0))</f>
        <v>CBS BLDG 1 103</v>
      </c>
      <c r="G644" s="5">
        <f>VLOOKUP(F644,Rooms!$A:$D,4,FALSE)</f>
        <v>40</v>
      </c>
      <c r="H644">
        <f>VLOOKUP(A644,list!$E:$H,4,FALSE)</f>
        <v>3</v>
      </c>
    </row>
    <row r="645" spans="1:8" hidden="1" x14ac:dyDescent="0.3">
      <c r="A645" t="s">
        <v>40</v>
      </c>
      <c r="B645" t="s">
        <v>54</v>
      </c>
      <c r="C645" t="s">
        <v>68</v>
      </c>
      <c r="D645" t="str">
        <f>VLOOKUP(A645,list!$E:$H,3,FALSE)</f>
        <v>BSA</v>
      </c>
      <c r="E645" t="str">
        <f>VLOOKUP(A645,list!$E:$H,2,FALSE)</f>
        <v>Finance</v>
      </c>
      <c r="F645" t="str" cm="1">
        <f t="array" ref="F645">INDEX(Rooms!A:A,MATCH(1,(Rooms!B:B=Instructors!B645)*(Rooms!C:C=Instructors!C645),0))</f>
        <v>CBS BLDG 1 104</v>
      </c>
      <c r="G645" s="5">
        <f>VLOOKUP(F645,Rooms!$A:$D,4,FALSE)</f>
        <v>50</v>
      </c>
      <c r="H645">
        <f>VLOOKUP(A645,list!$E:$H,4,FALSE)</f>
        <v>3</v>
      </c>
    </row>
    <row r="646" spans="1:8" hidden="1" x14ac:dyDescent="0.3">
      <c r="A646" t="s">
        <v>40</v>
      </c>
      <c r="B646" t="s">
        <v>54</v>
      </c>
      <c r="C646" t="s">
        <v>65</v>
      </c>
      <c r="D646" t="str">
        <f>VLOOKUP(A646,list!$E:$H,3,FALSE)</f>
        <v>BSA</v>
      </c>
      <c r="E646" t="str">
        <f>VLOOKUP(A646,list!$E:$H,2,FALSE)</f>
        <v>Finance</v>
      </c>
      <c r="F646" t="str" cm="1">
        <f t="array" ref="F646">INDEX(Rooms!A:A,MATCH(1,(Rooms!B:B=Instructors!B646)*(Rooms!C:C=Instructors!C646),0))</f>
        <v>CBS BLDG 1 103</v>
      </c>
      <c r="G646" s="5">
        <f>VLOOKUP(F646,Rooms!$A:$D,4,FALSE)</f>
        <v>40</v>
      </c>
      <c r="H646">
        <f>VLOOKUP(A646,list!$E:$H,4,FALSE)</f>
        <v>3</v>
      </c>
    </row>
    <row r="647" spans="1:8" hidden="1" x14ac:dyDescent="0.3">
      <c r="A647" t="s">
        <v>40</v>
      </c>
      <c r="B647" t="s">
        <v>60</v>
      </c>
      <c r="C647" t="s">
        <v>71</v>
      </c>
      <c r="D647" t="str">
        <f>VLOOKUP(A647,list!$E:$H,3,FALSE)</f>
        <v>BSA</v>
      </c>
      <c r="E647" t="str">
        <f>VLOOKUP(A647,list!$E:$H,2,FALSE)</f>
        <v>Finance</v>
      </c>
      <c r="F647" t="str" cm="1">
        <f t="array" ref="F647">INDEX(Rooms!A:A,MATCH(1,(Rooms!B:B=Instructors!B647)*(Rooms!C:C=Instructors!C647),0))</f>
        <v>CBS BLDG 1 101</v>
      </c>
      <c r="G647" s="5">
        <f>VLOOKUP(F647,Rooms!$A:$D,4,FALSE)</f>
        <v>50</v>
      </c>
      <c r="H647">
        <f>VLOOKUP(A647,list!$E:$H,4,FALSE)</f>
        <v>3</v>
      </c>
    </row>
    <row r="648" spans="1:8" hidden="1" x14ac:dyDescent="0.3">
      <c r="A648" t="s">
        <v>40</v>
      </c>
      <c r="B648" t="s">
        <v>60</v>
      </c>
      <c r="C648" t="s">
        <v>68</v>
      </c>
      <c r="D648" t="str">
        <f>VLOOKUP(A648,list!$E:$H,3,FALSE)</f>
        <v>BSA</v>
      </c>
      <c r="E648" t="str">
        <f>VLOOKUP(A648,list!$E:$H,2,FALSE)</f>
        <v>Finance</v>
      </c>
      <c r="F648" t="str" cm="1">
        <f t="array" ref="F648">INDEX(Rooms!A:A,MATCH(1,(Rooms!B:B=Instructors!B648)*(Rooms!C:C=Instructors!C648),0))</f>
        <v>CBS BLDG 1 101</v>
      </c>
      <c r="G648" s="5">
        <f>VLOOKUP(F648,Rooms!$A:$D,4,FALSE)</f>
        <v>50</v>
      </c>
      <c r="H648">
        <f>VLOOKUP(A648,list!$E:$H,4,FALSE)</f>
        <v>3</v>
      </c>
    </row>
    <row r="649" spans="1:8" hidden="1" x14ac:dyDescent="0.3">
      <c r="A649" t="s">
        <v>40</v>
      </c>
      <c r="B649" t="s">
        <v>60</v>
      </c>
      <c r="C649" t="s">
        <v>65</v>
      </c>
      <c r="D649" t="str">
        <f>VLOOKUP(A649,list!$E:$H,3,FALSE)</f>
        <v>BSA</v>
      </c>
      <c r="E649" t="str">
        <f>VLOOKUP(A649,list!$E:$H,2,FALSE)</f>
        <v>Finance</v>
      </c>
      <c r="F649" t="str" cm="1">
        <f t="array" ref="F649">INDEX(Rooms!A:A,MATCH(1,(Rooms!B:B=Instructors!B649)*(Rooms!C:C=Instructors!C649),0))</f>
        <v>CBS BLDG 1 101</v>
      </c>
      <c r="G649" s="5">
        <f>VLOOKUP(F649,Rooms!$A:$D,4,FALSE)</f>
        <v>50</v>
      </c>
      <c r="H649">
        <f>VLOOKUP(A649,list!$E:$H,4,FALSE)</f>
        <v>3</v>
      </c>
    </row>
    <row r="650" spans="1:8" hidden="1" x14ac:dyDescent="0.3">
      <c r="A650" t="s">
        <v>40</v>
      </c>
      <c r="B650" t="s">
        <v>56</v>
      </c>
      <c r="C650" t="s">
        <v>71</v>
      </c>
      <c r="D650" t="str">
        <f>VLOOKUP(A650,list!$E:$H,3,FALSE)</f>
        <v>BSA</v>
      </c>
      <c r="E650" t="str">
        <f>VLOOKUP(A650,list!$E:$H,2,FALSE)</f>
        <v>Finance</v>
      </c>
      <c r="F650" t="str" cm="1">
        <f t="array" ref="F650">INDEX(Rooms!A:A,MATCH(1,(Rooms!B:B=Instructors!B650)*(Rooms!C:C=Instructors!C650),0))</f>
        <v>CBS BLDG 1 101</v>
      </c>
      <c r="G650" s="5">
        <f>VLOOKUP(F650,Rooms!$A:$D,4,FALSE)</f>
        <v>50</v>
      </c>
      <c r="H650">
        <f>VLOOKUP(A650,list!$E:$H,4,FALSE)</f>
        <v>3</v>
      </c>
    </row>
    <row r="651" spans="1:8" hidden="1" x14ac:dyDescent="0.3">
      <c r="A651" t="s">
        <v>40</v>
      </c>
      <c r="B651" t="s">
        <v>56</v>
      </c>
      <c r="C651" t="s">
        <v>68</v>
      </c>
      <c r="D651" t="str">
        <f>VLOOKUP(A651,list!$E:$H,3,FALSE)</f>
        <v>BSA</v>
      </c>
      <c r="E651" t="str">
        <f>VLOOKUP(A651,list!$E:$H,2,FALSE)</f>
        <v>Finance</v>
      </c>
      <c r="F651" t="str" cm="1">
        <f t="array" ref="F651">INDEX(Rooms!A:A,MATCH(1,(Rooms!B:B=Instructors!B651)*(Rooms!C:C=Instructors!C651),0))</f>
        <v>CBS BLDG 1 101</v>
      </c>
      <c r="G651" s="5">
        <f>VLOOKUP(F651,Rooms!$A:$D,4,FALSE)</f>
        <v>50</v>
      </c>
      <c r="H651">
        <f>VLOOKUP(A651,list!$E:$H,4,FALSE)</f>
        <v>3</v>
      </c>
    </row>
    <row r="652" spans="1:8" hidden="1" x14ac:dyDescent="0.3">
      <c r="A652" t="s">
        <v>40</v>
      </c>
      <c r="B652" t="s">
        <v>56</v>
      </c>
      <c r="C652" t="s">
        <v>65</v>
      </c>
      <c r="D652" t="str">
        <f>VLOOKUP(A652,list!$E:$H,3,FALSE)</f>
        <v>BSA</v>
      </c>
      <c r="E652" t="str">
        <f>VLOOKUP(A652,list!$E:$H,2,FALSE)</f>
        <v>Finance</v>
      </c>
      <c r="F652" t="str" cm="1">
        <f t="array" ref="F652">INDEX(Rooms!A:A,MATCH(1,(Rooms!B:B=Instructors!B652)*(Rooms!C:C=Instructors!C652),0))</f>
        <v>CBS BLDG 1 101</v>
      </c>
      <c r="G652" s="5">
        <f>VLOOKUP(F652,Rooms!$A:$D,4,FALSE)</f>
        <v>50</v>
      </c>
      <c r="H652">
        <f>VLOOKUP(A652,list!$E:$H,4,FALSE)</f>
        <v>3</v>
      </c>
    </row>
    <row r="653" spans="1:8" hidden="1" x14ac:dyDescent="0.3">
      <c r="A653" t="s">
        <v>40</v>
      </c>
      <c r="B653" t="s">
        <v>58</v>
      </c>
      <c r="C653" t="s">
        <v>71</v>
      </c>
      <c r="D653" t="str">
        <f>VLOOKUP(A653,list!$E:$H,3,FALSE)</f>
        <v>BSA</v>
      </c>
      <c r="E653" t="str">
        <f>VLOOKUP(A653,list!$E:$H,2,FALSE)</f>
        <v>Finance</v>
      </c>
      <c r="F653" t="str" cm="1">
        <f t="array" ref="F653">INDEX(Rooms!A:A,MATCH(1,(Rooms!B:B=Instructors!B653)*(Rooms!C:C=Instructors!C653),0))</f>
        <v>CBS BLDG 1 101</v>
      </c>
      <c r="G653" s="5">
        <f>VLOOKUP(F653,Rooms!$A:$D,4,FALSE)</f>
        <v>50</v>
      </c>
      <c r="H653">
        <f>VLOOKUP(A653,list!$E:$H,4,FALSE)</f>
        <v>3</v>
      </c>
    </row>
    <row r="654" spans="1:8" hidden="1" x14ac:dyDescent="0.3">
      <c r="A654" t="s">
        <v>40</v>
      </c>
      <c r="B654" t="s">
        <v>58</v>
      </c>
      <c r="C654" t="s">
        <v>68</v>
      </c>
      <c r="D654" t="str">
        <f>VLOOKUP(A654,list!$E:$H,3,FALSE)</f>
        <v>BSA</v>
      </c>
      <c r="E654" t="str">
        <f>VLOOKUP(A654,list!$E:$H,2,FALSE)</f>
        <v>Finance</v>
      </c>
      <c r="F654" t="str" cm="1">
        <f t="array" ref="F654">INDEX(Rooms!A:A,MATCH(1,(Rooms!B:B=Instructors!B654)*(Rooms!C:C=Instructors!C654),0))</f>
        <v>CBS BLDG 1 101</v>
      </c>
      <c r="G654" s="5">
        <f>VLOOKUP(F654,Rooms!$A:$D,4,FALSE)</f>
        <v>50</v>
      </c>
      <c r="H654">
        <f>VLOOKUP(A654,list!$E:$H,4,FALSE)</f>
        <v>3</v>
      </c>
    </row>
    <row r="655" spans="1:8" hidden="1" x14ac:dyDescent="0.3">
      <c r="A655" t="s">
        <v>40</v>
      </c>
      <c r="B655" t="s">
        <v>58</v>
      </c>
      <c r="C655" t="s">
        <v>65</v>
      </c>
      <c r="D655" t="str">
        <f>VLOOKUP(A655,list!$E:$H,3,FALSE)</f>
        <v>BSA</v>
      </c>
      <c r="E655" t="str">
        <f>VLOOKUP(A655,list!$E:$H,2,FALSE)</f>
        <v>Finance</v>
      </c>
      <c r="F655" t="str" cm="1">
        <f t="array" ref="F655">INDEX(Rooms!A:A,MATCH(1,(Rooms!B:B=Instructors!B655)*(Rooms!C:C=Instructors!C655),0))</f>
        <v>CBS BLDG 1 101</v>
      </c>
      <c r="G655" s="5">
        <f>VLOOKUP(F655,Rooms!$A:$D,4,FALSE)</f>
        <v>50</v>
      </c>
      <c r="H655">
        <f>VLOOKUP(A655,list!$E:$H,4,FALSE)</f>
        <v>3</v>
      </c>
    </row>
    <row r="656" spans="1:8" hidden="1" x14ac:dyDescent="0.3">
      <c r="A656" t="s">
        <v>40</v>
      </c>
      <c r="B656" t="s">
        <v>59</v>
      </c>
      <c r="C656" t="s">
        <v>71</v>
      </c>
      <c r="D656" t="str">
        <f>VLOOKUP(A656,list!$E:$H,3,FALSE)</f>
        <v>BSA</v>
      </c>
      <c r="E656" t="str">
        <f>VLOOKUP(A656,list!$E:$H,2,FALSE)</f>
        <v>Finance</v>
      </c>
      <c r="F656" t="str" cm="1">
        <f t="array" ref="F656">INDEX(Rooms!A:A,MATCH(1,(Rooms!B:B=Instructors!B656)*(Rooms!C:C=Instructors!C656),0))</f>
        <v>CBS BLDG 1 101</v>
      </c>
      <c r="G656" s="5">
        <f>VLOOKUP(F656,Rooms!$A:$D,4,FALSE)</f>
        <v>50</v>
      </c>
      <c r="H656">
        <f>VLOOKUP(A656,list!$E:$H,4,FALSE)</f>
        <v>3</v>
      </c>
    </row>
    <row r="657" spans="1:8" hidden="1" x14ac:dyDescent="0.3">
      <c r="A657" t="s">
        <v>40</v>
      </c>
      <c r="B657" t="s">
        <v>59</v>
      </c>
      <c r="C657" t="s">
        <v>68</v>
      </c>
      <c r="D657" t="str">
        <f>VLOOKUP(A657,list!$E:$H,3,FALSE)</f>
        <v>BSA</v>
      </c>
      <c r="E657" t="str">
        <f>VLOOKUP(A657,list!$E:$H,2,FALSE)</f>
        <v>Finance</v>
      </c>
      <c r="F657" t="str" cm="1">
        <f t="array" ref="F657">INDEX(Rooms!A:A,MATCH(1,(Rooms!B:B=Instructors!B657)*(Rooms!C:C=Instructors!C657),0))</f>
        <v>CBS BLDG 1 101</v>
      </c>
      <c r="G657" s="5">
        <f>VLOOKUP(F657,Rooms!$A:$D,4,FALSE)</f>
        <v>50</v>
      </c>
      <c r="H657">
        <f>VLOOKUP(A657,list!$E:$H,4,FALSE)</f>
        <v>3</v>
      </c>
    </row>
    <row r="658" spans="1:8" hidden="1" x14ac:dyDescent="0.3">
      <c r="A658" t="s">
        <v>40</v>
      </c>
      <c r="B658" t="s">
        <v>59</v>
      </c>
      <c r="C658" t="s">
        <v>65</v>
      </c>
      <c r="D658" t="str">
        <f>VLOOKUP(A658,list!$E:$H,3,FALSE)</f>
        <v>BSA</v>
      </c>
      <c r="E658" t="str">
        <f>VLOOKUP(A658,list!$E:$H,2,FALSE)</f>
        <v>Finance</v>
      </c>
      <c r="F658" t="str" cm="1">
        <f t="array" ref="F658">INDEX(Rooms!A:A,MATCH(1,(Rooms!B:B=Instructors!B658)*(Rooms!C:C=Instructors!C658),0))</f>
        <v>CBS BLDG 1 101</v>
      </c>
      <c r="G658" s="5">
        <f>VLOOKUP(F658,Rooms!$A:$D,4,FALSE)</f>
        <v>50</v>
      </c>
      <c r="H658">
        <f>VLOOKUP(A658,list!$E:$H,4,FALSE)</f>
        <v>3</v>
      </c>
    </row>
    <row r="659" spans="1:8" hidden="1" x14ac:dyDescent="0.3">
      <c r="A659" t="s">
        <v>41</v>
      </c>
      <c r="B659" t="s">
        <v>59</v>
      </c>
      <c r="C659" t="s">
        <v>69</v>
      </c>
      <c r="D659" t="str">
        <f>VLOOKUP(A659,list!$E:$H,3,FALSE)</f>
        <v>BSE</v>
      </c>
      <c r="E659" t="str">
        <f>VLOOKUP(A659,list!$E:$H,2,FALSE)</f>
        <v>Programming</v>
      </c>
      <c r="F659" t="str" cm="1">
        <f t="array" ref="F659">INDEX(Rooms!A:A,MATCH(1,(Rooms!B:B=Instructors!B659)*(Rooms!C:C=Instructors!C659),0))</f>
        <v>CBS BLDG 1 104</v>
      </c>
      <c r="G659" s="5">
        <f>VLOOKUP(F659,Rooms!$A:$D,4,FALSE)</f>
        <v>50</v>
      </c>
      <c r="H659">
        <f>VLOOKUP(A659,list!$E:$H,4,FALSE)</f>
        <v>4</v>
      </c>
    </row>
    <row r="660" spans="1:8" hidden="1" x14ac:dyDescent="0.3">
      <c r="A660" t="s">
        <v>41</v>
      </c>
      <c r="B660" t="s">
        <v>59</v>
      </c>
      <c r="C660" t="s">
        <v>61</v>
      </c>
      <c r="D660" t="str">
        <f>VLOOKUP(A660,list!$E:$H,3,FALSE)</f>
        <v>BSE</v>
      </c>
      <c r="E660" t="str">
        <f>VLOOKUP(A660,list!$E:$H,2,FALSE)</f>
        <v>Programming</v>
      </c>
      <c r="F660" t="str" cm="1">
        <f t="array" ref="F660">INDEX(Rooms!A:A,MATCH(1,(Rooms!B:B=Instructors!B660)*(Rooms!C:C=Instructors!C660),0))</f>
        <v>CBS BLDG 1 103</v>
      </c>
      <c r="G660" s="5">
        <f>VLOOKUP(F660,Rooms!$A:$D,4,FALSE)</f>
        <v>40</v>
      </c>
      <c r="H660">
        <f>VLOOKUP(A660,list!$E:$H,4,FALSE)</f>
        <v>4</v>
      </c>
    </row>
    <row r="661" spans="1:8" hidden="1" x14ac:dyDescent="0.3">
      <c r="A661" t="s">
        <v>41</v>
      </c>
      <c r="B661" t="s">
        <v>59</v>
      </c>
      <c r="C661" t="s">
        <v>65</v>
      </c>
      <c r="D661" t="str">
        <f>VLOOKUP(A661,list!$E:$H,3,FALSE)</f>
        <v>BSE</v>
      </c>
      <c r="E661" t="str">
        <f>VLOOKUP(A661,list!$E:$H,2,FALSE)</f>
        <v>Programming</v>
      </c>
      <c r="F661" t="str" cm="1">
        <f t="array" ref="F661">INDEX(Rooms!A:A,MATCH(1,(Rooms!B:B=Instructors!B661)*(Rooms!C:C=Instructors!C661),0))</f>
        <v>CBS BLDG 1 101</v>
      </c>
      <c r="G661" s="5">
        <f>VLOOKUP(F661,Rooms!$A:$D,4,FALSE)</f>
        <v>50</v>
      </c>
      <c r="H661">
        <f>VLOOKUP(A661,list!$E:$H,4,FALSE)</f>
        <v>4</v>
      </c>
    </row>
    <row r="662" spans="1:8" hidden="1" x14ac:dyDescent="0.3">
      <c r="A662" t="s">
        <v>41</v>
      </c>
      <c r="B662" t="s">
        <v>59</v>
      </c>
      <c r="C662" t="s">
        <v>66</v>
      </c>
      <c r="D662" t="str">
        <f>VLOOKUP(A662,list!$E:$H,3,FALSE)</f>
        <v>BSE</v>
      </c>
      <c r="E662" t="str">
        <f>VLOOKUP(A662,list!$E:$H,2,FALSE)</f>
        <v>Programming</v>
      </c>
      <c r="F662" t="str" cm="1">
        <f t="array" ref="F662">INDEX(Rooms!A:A,MATCH(1,(Rooms!B:B=Instructors!B662)*(Rooms!C:C=Instructors!C662),0))</f>
        <v>CBS BLDG 1 101</v>
      </c>
      <c r="G662" s="5">
        <f>VLOOKUP(F662,Rooms!$A:$D,4,FALSE)</f>
        <v>50</v>
      </c>
      <c r="H662">
        <f>VLOOKUP(A662,list!$E:$H,4,FALSE)</f>
        <v>4</v>
      </c>
    </row>
    <row r="663" spans="1:8" hidden="1" x14ac:dyDescent="0.3">
      <c r="A663" t="s">
        <v>41</v>
      </c>
      <c r="B663" t="s">
        <v>55</v>
      </c>
      <c r="C663" t="s">
        <v>69</v>
      </c>
      <c r="D663" t="str">
        <f>VLOOKUP(A663,list!$E:$H,3,FALSE)</f>
        <v>BSE</v>
      </c>
      <c r="E663" t="str">
        <f>VLOOKUP(A663,list!$E:$H,2,FALSE)</f>
        <v>Programming</v>
      </c>
      <c r="F663" t="str" cm="1">
        <f t="array" ref="F663">INDEX(Rooms!A:A,MATCH(1,(Rooms!B:B=Instructors!B663)*(Rooms!C:C=Instructors!C663),0))</f>
        <v>CBS BLDG 1 102</v>
      </c>
      <c r="G663" s="5">
        <f>VLOOKUP(F663,Rooms!$A:$D,4,FALSE)</f>
        <v>40</v>
      </c>
      <c r="H663">
        <f>VLOOKUP(A663,list!$E:$H,4,FALSE)</f>
        <v>4</v>
      </c>
    </row>
    <row r="664" spans="1:8" hidden="1" x14ac:dyDescent="0.3">
      <c r="A664" t="s">
        <v>41</v>
      </c>
      <c r="B664" t="s">
        <v>55</v>
      </c>
      <c r="C664" t="s">
        <v>61</v>
      </c>
      <c r="D664" t="str">
        <f>VLOOKUP(A664,list!$E:$H,3,FALSE)</f>
        <v>BSE</v>
      </c>
      <c r="E664" t="str">
        <f>VLOOKUP(A664,list!$E:$H,2,FALSE)</f>
        <v>Programming</v>
      </c>
      <c r="F664" t="str" cm="1">
        <f t="array" ref="F664">INDEX(Rooms!A:A,MATCH(1,(Rooms!B:B=Instructors!B664)*(Rooms!C:C=Instructors!C664),0))</f>
        <v>CBS BLDG 1 102</v>
      </c>
      <c r="G664" s="5">
        <f>VLOOKUP(F664,Rooms!$A:$D,4,FALSE)</f>
        <v>40</v>
      </c>
      <c r="H664">
        <f>VLOOKUP(A664,list!$E:$H,4,FALSE)</f>
        <v>4</v>
      </c>
    </row>
    <row r="665" spans="1:8" hidden="1" x14ac:dyDescent="0.3">
      <c r="A665" t="s">
        <v>41</v>
      </c>
      <c r="B665" t="s">
        <v>55</v>
      </c>
      <c r="C665" t="s">
        <v>65</v>
      </c>
      <c r="D665" t="str">
        <f>VLOOKUP(A665,list!$E:$H,3,FALSE)</f>
        <v>BSE</v>
      </c>
      <c r="E665" t="str">
        <f>VLOOKUP(A665,list!$E:$H,2,FALSE)</f>
        <v>Programming</v>
      </c>
      <c r="F665" t="str" cm="1">
        <f t="array" ref="F665">INDEX(Rooms!A:A,MATCH(1,(Rooms!B:B=Instructors!B665)*(Rooms!C:C=Instructors!C665),0))</f>
        <v>CBS BLDG 1 103</v>
      </c>
      <c r="G665" s="5">
        <f>VLOOKUP(F665,Rooms!$A:$D,4,FALSE)</f>
        <v>40</v>
      </c>
      <c r="H665">
        <f>VLOOKUP(A665,list!$E:$H,4,FALSE)</f>
        <v>4</v>
      </c>
    </row>
    <row r="666" spans="1:8" hidden="1" x14ac:dyDescent="0.3">
      <c r="A666" t="s">
        <v>41</v>
      </c>
      <c r="B666" t="s">
        <v>55</v>
      </c>
      <c r="C666" t="s">
        <v>66</v>
      </c>
      <c r="D666" t="str">
        <f>VLOOKUP(A666,list!$E:$H,3,FALSE)</f>
        <v>BSE</v>
      </c>
      <c r="E666" t="str">
        <f>VLOOKUP(A666,list!$E:$H,2,FALSE)</f>
        <v>Programming</v>
      </c>
      <c r="F666" t="str" cm="1">
        <f t="array" ref="F666">INDEX(Rooms!A:A,MATCH(1,(Rooms!B:B=Instructors!B666)*(Rooms!C:C=Instructors!C666),0))</f>
        <v>CBS BLDG 1 105</v>
      </c>
      <c r="G666" s="5">
        <f>VLOOKUP(F666,Rooms!$A:$D,4,FALSE)</f>
        <v>40</v>
      </c>
      <c r="H666">
        <f>VLOOKUP(A666,list!$E:$H,4,FALSE)</f>
        <v>4</v>
      </c>
    </row>
    <row r="667" spans="1:8" hidden="1" x14ac:dyDescent="0.3">
      <c r="A667" t="s">
        <v>41</v>
      </c>
      <c r="B667" t="s">
        <v>57</v>
      </c>
      <c r="C667" t="s">
        <v>69</v>
      </c>
      <c r="D667" t="str">
        <f>VLOOKUP(A667,list!$E:$H,3,FALSE)</f>
        <v>BSE</v>
      </c>
      <c r="E667" t="str">
        <f>VLOOKUP(A667,list!$E:$H,2,FALSE)</f>
        <v>Programming</v>
      </c>
      <c r="F667" t="str" cm="1">
        <f t="array" ref="F667">INDEX(Rooms!A:A,MATCH(1,(Rooms!B:B=Instructors!B667)*(Rooms!C:C=Instructors!C667),0))</f>
        <v>CBS BLDG 1 102</v>
      </c>
      <c r="G667" s="5">
        <f>VLOOKUP(F667,Rooms!$A:$D,4,FALSE)</f>
        <v>40</v>
      </c>
      <c r="H667">
        <f>VLOOKUP(A667,list!$E:$H,4,FALSE)</f>
        <v>4</v>
      </c>
    </row>
    <row r="668" spans="1:8" hidden="1" x14ac:dyDescent="0.3">
      <c r="A668" t="s">
        <v>41</v>
      </c>
      <c r="B668" t="s">
        <v>57</v>
      </c>
      <c r="C668" t="s">
        <v>61</v>
      </c>
      <c r="D668" t="str">
        <f>VLOOKUP(A668,list!$E:$H,3,FALSE)</f>
        <v>BSE</v>
      </c>
      <c r="E668" t="str">
        <f>VLOOKUP(A668,list!$E:$H,2,FALSE)</f>
        <v>Programming</v>
      </c>
      <c r="F668" t="str" cm="1">
        <f t="array" ref="F668">INDEX(Rooms!A:A,MATCH(1,(Rooms!B:B=Instructors!B668)*(Rooms!C:C=Instructors!C668),0))</f>
        <v>CBS BLDG 1 102</v>
      </c>
      <c r="G668" s="5">
        <f>VLOOKUP(F668,Rooms!$A:$D,4,FALSE)</f>
        <v>40</v>
      </c>
      <c r="H668">
        <f>VLOOKUP(A668,list!$E:$H,4,FALSE)</f>
        <v>4</v>
      </c>
    </row>
    <row r="669" spans="1:8" hidden="1" x14ac:dyDescent="0.3">
      <c r="A669" t="s">
        <v>41</v>
      </c>
      <c r="B669" t="s">
        <v>57</v>
      </c>
      <c r="C669" t="s">
        <v>65</v>
      </c>
      <c r="D669" t="str">
        <f>VLOOKUP(A669,list!$E:$H,3,FALSE)</f>
        <v>BSE</v>
      </c>
      <c r="E669" t="str">
        <f>VLOOKUP(A669,list!$E:$H,2,FALSE)</f>
        <v>Programming</v>
      </c>
      <c r="F669" t="str" cm="1">
        <f t="array" ref="F669">INDEX(Rooms!A:A,MATCH(1,(Rooms!B:B=Instructors!B669)*(Rooms!C:C=Instructors!C669),0))</f>
        <v>CBS BLDG 1 101</v>
      </c>
      <c r="G669" s="5">
        <f>VLOOKUP(F669,Rooms!$A:$D,4,FALSE)</f>
        <v>50</v>
      </c>
      <c r="H669">
        <f>VLOOKUP(A669,list!$E:$H,4,FALSE)</f>
        <v>4</v>
      </c>
    </row>
    <row r="670" spans="1:8" hidden="1" x14ac:dyDescent="0.3">
      <c r="A670" t="s">
        <v>41</v>
      </c>
      <c r="B670" t="s">
        <v>57</v>
      </c>
      <c r="C670" t="s">
        <v>66</v>
      </c>
      <c r="D670" t="str">
        <f>VLOOKUP(A670,list!$E:$H,3,FALSE)</f>
        <v>BSE</v>
      </c>
      <c r="E670" t="str">
        <f>VLOOKUP(A670,list!$E:$H,2,FALSE)</f>
        <v>Programming</v>
      </c>
      <c r="F670" t="str" cm="1">
        <f t="array" ref="F670">INDEX(Rooms!A:A,MATCH(1,(Rooms!B:B=Instructors!B670)*(Rooms!C:C=Instructors!C670),0))</f>
        <v>CBS BLDG 1 101</v>
      </c>
      <c r="G670" s="5">
        <f>VLOOKUP(F670,Rooms!$A:$D,4,FALSE)</f>
        <v>50</v>
      </c>
      <c r="H670">
        <f>VLOOKUP(A670,list!$E:$H,4,FALSE)</f>
        <v>4</v>
      </c>
    </row>
    <row r="671" spans="1:8" hidden="1" x14ac:dyDescent="0.3">
      <c r="A671" t="s">
        <v>42</v>
      </c>
      <c r="B671" t="s">
        <v>56</v>
      </c>
      <c r="C671" t="s">
        <v>64</v>
      </c>
      <c r="D671" t="str">
        <f>VLOOKUP(A671,list!$E:$H,3,FALSE)</f>
        <v>BSE</v>
      </c>
      <c r="E671" t="str">
        <f>VLOOKUP(A671,list!$E:$H,2,FALSE)</f>
        <v>Filipino</v>
      </c>
      <c r="F671" t="str" cm="1">
        <f t="array" ref="F671">INDEX(Rooms!A:A,MATCH(1,(Rooms!B:B=Instructors!B671)*(Rooms!C:C=Instructors!C671),0))</f>
        <v>CBS BLDG 1 104</v>
      </c>
      <c r="G671" s="5">
        <f>VLOOKUP(F671,Rooms!$A:$D,4,FALSE)</f>
        <v>50</v>
      </c>
      <c r="H671">
        <f>VLOOKUP(A671,list!$E:$H,4,FALSE)</f>
        <v>2</v>
      </c>
    </row>
    <row r="672" spans="1:8" hidden="1" x14ac:dyDescent="0.3">
      <c r="A672" t="s">
        <v>42</v>
      </c>
      <c r="B672" t="s">
        <v>56</v>
      </c>
      <c r="C672" t="s">
        <v>61</v>
      </c>
      <c r="D672" t="str">
        <f>VLOOKUP(A672,list!$E:$H,3,FALSE)</f>
        <v>BSE</v>
      </c>
      <c r="E672" t="str">
        <f>VLOOKUP(A672,list!$E:$H,2,FALSE)</f>
        <v>Filipino</v>
      </c>
      <c r="F672" t="str" cm="1">
        <f t="array" ref="F672">INDEX(Rooms!A:A,MATCH(1,(Rooms!B:B=Instructors!B672)*(Rooms!C:C=Instructors!C672),0))</f>
        <v>CBS BLDG 1 102</v>
      </c>
      <c r="G672" s="5">
        <f>VLOOKUP(F672,Rooms!$A:$D,4,FALSE)</f>
        <v>40</v>
      </c>
      <c r="H672">
        <f>VLOOKUP(A672,list!$E:$H,4,FALSE)</f>
        <v>2</v>
      </c>
    </row>
    <row r="673" spans="1:8" hidden="1" x14ac:dyDescent="0.3">
      <c r="A673" t="s">
        <v>42</v>
      </c>
      <c r="B673" t="s">
        <v>56</v>
      </c>
      <c r="C673" t="s">
        <v>68</v>
      </c>
      <c r="D673" t="str">
        <f>VLOOKUP(A673,list!$E:$H,3,FALSE)</f>
        <v>BSE</v>
      </c>
      <c r="E673" t="str">
        <f>VLOOKUP(A673,list!$E:$H,2,FALSE)</f>
        <v>Filipino</v>
      </c>
      <c r="F673" t="str" cm="1">
        <f t="array" ref="F673">INDEX(Rooms!A:A,MATCH(1,(Rooms!B:B=Instructors!B673)*(Rooms!C:C=Instructors!C673),0))</f>
        <v>CBS BLDG 1 101</v>
      </c>
      <c r="G673" s="5">
        <f>VLOOKUP(F673,Rooms!$A:$D,4,FALSE)</f>
        <v>50</v>
      </c>
      <c r="H673">
        <f>VLOOKUP(A673,list!$E:$H,4,FALSE)</f>
        <v>2</v>
      </c>
    </row>
    <row r="674" spans="1:8" hidden="1" x14ac:dyDescent="0.3">
      <c r="A674" t="s">
        <v>42</v>
      </c>
      <c r="B674" t="s">
        <v>59</v>
      </c>
      <c r="C674" t="s">
        <v>64</v>
      </c>
      <c r="D674" t="str">
        <f>VLOOKUP(A674,list!$E:$H,3,FALSE)</f>
        <v>BSE</v>
      </c>
      <c r="E674" t="str">
        <f>VLOOKUP(A674,list!$E:$H,2,FALSE)</f>
        <v>Filipino</v>
      </c>
      <c r="F674" t="str" cm="1">
        <f t="array" ref="F674">INDEX(Rooms!A:A,MATCH(1,(Rooms!B:B=Instructors!B674)*(Rooms!C:C=Instructors!C674),0))</f>
        <v>CBS BLDG 1 103</v>
      </c>
      <c r="G674" s="5">
        <f>VLOOKUP(F674,Rooms!$A:$D,4,FALSE)</f>
        <v>40</v>
      </c>
      <c r="H674">
        <f>VLOOKUP(A674,list!$E:$H,4,FALSE)</f>
        <v>2</v>
      </c>
    </row>
    <row r="675" spans="1:8" hidden="1" x14ac:dyDescent="0.3">
      <c r="A675" t="s">
        <v>42</v>
      </c>
      <c r="B675" t="s">
        <v>59</v>
      </c>
      <c r="C675" t="s">
        <v>61</v>
      </c>
      <c r="D675" t="str">
        <f>VLOOKUP(A675,list!$E:$H,3,FALSE)</f>
        <v>BSE</v>
      </c>
      <c r="E675" t="str">
        <f>VLOOKUP(A675,list!$E:$H,2,FALSE)</f>
        <v>Filipino</v>
      </c>
      <c r="F675" t="str" cm="1">
        <f t="array" ref="F675">INDEX(Rooms!A:A,MATCH(1,(Rooms!B:B=Instructors!B675)*(Rooms!C:C=Instructors!C675),0))</f>
        <v>CBS BLDG 1 103</v>
      </c>
      <c r="G675" s="5">
        <f>VLOOKUP(F675,Rooms!$A:$D,4,FALSE)</f>
        <v>40</v>
      </c>
      <c r="H675">
        <f>VLOOKUP(A675,list!$E:$H,4,FALSE)</f>
        <v>2</v>
      </c>
    </row>
    <row r="676" spans="1:8" hidden="1" x14ac:dyDescent="0.3">
      <c r="A676" t="s">
        <v>42</v>
      </c>
      <c r="B676" t="s">
        <v>59</v>
      </c>
      <c r="C676" t="s">
        <v>68</v>
      </c>
      <c r="D676" t="str">
        <f>VLOOKUP(A676,list!$E:$H,3,FALSE)</f>
        <v>BSE</v>
      </c>
      <c r="E676" t="str">
        <f>VLOOKUP(A676,list!$E:$H,2,FALSE)</f>
        <v>Filipino</v>
      </c>
      <c r="F676" t="str" cm="1">
        <f t="array" ref="F676">INDEX(Rooms!A:A,MATCH(1,(Rooms!B:B=Instructors!B676)*(Rooms!C:C=Instructors!C676),0))</f>
        <v>CBS BLDG 1 101</v>
      </c>
      <c r="G676" s="5">
        <f>VLOOKUP(F676,Rooms!$A:$D,4,FALSE)</f>
        <v>50</v>
      </c>
      <c r="H676">
        <f>VLOOKUP(A676,list!$E:$H,4,FALSE)</f>
        <v>2</v>
      </c>
    </row>
    <row r="677" spans="1:8" hidden="1" x14ac:dyDescent="0.3">
      <c r="A677" t="s">
        <v>42</v>
      </c>
      <c r="B677" t="s">
        <v>58</v>
      </c>
      <c r="C677" t="s">
        <v>64</v>
      </c>
      <c r="D677" t="str">
        <f>VLOOKUP(A677,list!$E:$H,3,FALSE)</f>
        <v>BSE</v>
      </c>
      <c r="E677" t="str">
        <f>VLOOKUP(A677,list!$E:$H,2,FALSE)</f>
        <v>Filipino</v>
      </c>
      <c r="F677" t="str" cm="1">
        <f t="array" ref="F677">INDEX(Rooms!A:A,MATCH(1,(Rooms!B:B=Instructors!B677)*(Rooms!C:C=Instructors!C677),0))</f>
        <v>CBS BLDG 1 103</v>
      </c>
      <c r="G677" s="5">
        <f>VLOOKUP(F677,Rooms!$A:$D,4,FALSE)</f>
        <v>40</v>
      </c>
      <c r="H677">
        <f>VLOOKUP(A677,list!$E:$H,4,FALSE)</f>
        <v>2</v>
      </c>
    </row>
    <row r="678" spans="1:8" hidden="1" x14ac:dyDescent="0.3">
      <c r="A678" t="s">
        <v>42</v>
      </c>
      <c r="B678" t="s">
        <v>58</v>
      </c>
      <c r="C678" t="s">
        <v>61</v>
      </c>
      <c r="D678" t="str">
        <f>VLOOKUP(A678,list!$E:$H,3,FALSE)</f>
        <v>BSE</v>
      </c>
      <c r="E678" t="str">
        <f>VLOOKUP(A678,list!$E:$H,2,FALSE)</f>
        <v>Filipino</v>
      </c>
      <c r="F678" t="str" cm="1">
        <f t="array" ref="F678">INDEX(Rooms!A:A,MATCH(1,(Rooms!B:B=Instructors!B678)*(Rooms!C:C=Instructors!C678),0))</f>
        <v>CBS BLDG 1 103</v>
      </c>
      <c r="G678" s="5">
        <f>VLOOKUP(F678,Rooms!$A:$D,4,FALSE)</f>
        <v>40</v>
      </c>
      <c r="H678">
        <f>VLOOKUP(A678,list!$E:$H,4,FALSE)</f>
        <v>2</v>
      </c>
    </row>
    <row r="679" spans="1:8" hidden="1" x14ac:dyDescent="0.3">
      <c r="A679" t="s">
        <v>42</v>
      </c>
      <c r="B679" t="s">
        <v>58</v>
      </c>
      <c r="C679" t="s">
        <v>68</v>
      </c>
      <c r="D679" t="str">
        <f>VLOOKUP(A679,list!$E:$H,3,FALSE)</f>
        <v>BSE</v>
      </c>
      <c r="E679" t="str">
        <f>VLOOKUP(A679,list!$E:$H,2,FALSE)</f>
        <v>Filipino</v>
      </c>
      <c r="F679" t="str" cm="1">
        <f t="array" ref="F679">INDEX(Rooms!A:A,MATCH(1,(Rooms!B:B=Instructors!B679)*(Rooms!C:C=Instructors!C679),0))</f>
        <v>CBS BLDG 1 101</v>
      </c>
      <c r="G679" s="5">
        <f>VLOOKUP(F679,Rooms!$A:$D,4,FALSE)</f>
        <v>50</v>
      </c>
      <c r="H679">
        <f>VLOOKUP(A679,list!$E:$H,4,FALSE)</f>
        <v>2</v>
      </c>
    </row>
    <row r="680" spans="1:8" hidden="1" x14ac:dyDescent="0.3">
      <c r="A680" t="s">
        <v>42</v>
      </c>
      <c r="B680" t="s">
        <v>60</v>
      </c>
      <c r="C680" t="s">
        <v>64</v>
      </c>
      <c r="D680" t="str">
        <f>VLOOKUP(A680,list!$E:$H,3,FALSE)</f>
        <v>BSE</v>
      </c>
      <c r="E680" t="str">
        <f>VLOOKUP(A680,list!$E:$H,2,FALSE)</f>
        <v>Filipino</v>
      </c>
      <c r="F680" t="str" cm="1">
        <f t="array" ref="F680">INDEX(Rooms!A:A,MATCH(1,(Rooms!B:B=Instructors!B680)*(Rooms!C:C=Instructors!C680),0))</f>
        <v>CBS BLDG 1 103</v>
      </c>
      <c r="G680" s="5">
        <f>VLOOKUP(F680,Rooms!$A:$D,4,FALSE)</f>
        <v>40</v>
      </c>
      <c r="H680">
        <f>VLOOKUP(A680,list!$E:$H,4,FALSE)</f>
        <v>2</v>
      </c>
    </row>
    <row r="681" spans="1:8" hidden="1" x14ac:dyDescent="0.3">
      <c r="A681" t="s">
        <v>42</v>
      </c>
      <c r="B681" t="s">
        <v>60</v>
      </c>
      <c r="C681" t="s">
        <v>61</v>
      </c>
      <c r="D681" t="str">
        <f>VLOOKUP(A681,list!$E:$H,3,FALSE)</f>
        <v>BSE</v>
      </c>
      <c r="E681" t="str">
        <f>VLOOKUP(A681,list!$E:$H,2,FALSE)</f>
        <v>Filipino</v>
      </c>
      <c r="F681" t="str" cm="1">
        <f t="array" ref="F681">INDEX(Rooms!A:A,MATCH(1,(Rooms!B:B=Instructors!B681)*(Rooms!C:C=Instructors!C681),0))</f>
        <v>CBS BLDG 1 102</v>
      </c>
      <c r="G681" s="5">
        <f>VLOOKUP(F681,Rooms!$A:$D,4,FALSE)</f>
        <v>40</v>
      </c>
      <c r="H681">
        <f>VLOOKUP(A681,list!$E:$H,4,FALSE)</f>
        <v>2</v>
      </c>
    </row>
    <row r="682" spans="1:8" hidden="1" x14ac:dyDescent="0.3">
      <c r="A682" t="s">
        <v>42</v>
      </c>
      <c r="B682" t="s">
        <v>60</v>
      </c>
      <c r="C682" t="s">
        <v>68</v>
      </c>
      <c r="D682" t="str">
        <f>VLOOKUP(A682,list!$E:$H,3,FALSE)</f>
        <v>BSE</v>
      </c>
      <c r="E682" t="str">
        <f>VLOOKUP(A682,list!$E:$H,2,FALSE)</f>
        <v>Filipino</v>
      </c>
      <c r="F682" t="str" cm="1">
        <f t="array" ref="F682">INDEX(Rooms!A:A,MATCH(1,(Rooms!B:B=Instructors!B682)*(Rooms!C:C=Instructors!C682),0))</f>
        <v>CBS BLDG 1 101</v>
      </c>
      <c r="G682" s="5">
        <f>VLOOKUP(F682,Rooms!$A:$D,4,FALSE)</f>
        <v>50</v>
      </c>
      <c r="H682">
        <f>VLOOKUP(A682,list!$E:$H,4,FALSE)</f>
        <v>2</v>
      </c>
    </row>
    <row r="683" spans="1:8" x14ac:dyDescent="0.3">
      <c r="A683" t="s">
        <v>43</v>
      </c>
      <c r="B683" t="s">
        <v>58</v>
      </c>
      <c r="C683" t="s">
        <v>66</v>
      </c>
      <c r="D683" t="str">
        <f>VLOOKUP(A683,list!$E:$H,3,FALSE)</f>
        <v>BSMarketing</v>
      </c>
      <c r="E683" t="str">
        <f>VLOOKUP(A683,list!$E:$H,2,FALSE)</f>
        <v>Filipino</v>
      </c>
      <c r="F683" t="str" cm="1">
        <f t="array" ref="F683">INDEX(Rooms!A:A,MATCH(1,(Rooms!B:B=Instructors!B683)*(Rooms!C:C=Instructors!C683),0))</f>
        <v>CBS BLDG 1 101</v>
      </c>
      <c r="G683" s="5">
        <f>VLOOKUP(F683,Rooms!$A:$D,4,FALSE)</f>
        <v>50</v>
      </c>
      <c r="H683">
        <v>2</v>
      </c>
    </row>
    <row r="684" spans="1:8" x14ac:dyDescent="0.3">
      <c r="A684" t="s">
        <v>43</v>
      </c>
      <c r="B684" t="s">
        <v>58</v>
      </c>
      <c r="C684" t="s">
        <v>67</v>
      </c>
      <c r="D684" t="str">
        <f>VLOOKUP(A684,list!$E:$H,3,FALSE)</f>
        <v>BSMarketing</v>
      </c>
      <c r="E684" t="str">
        <f>VLOOKUP(A684,list!$E:$H,2,FALSE)</f>
        <v>Filipino</v>
      </c>
      <c r="F684" t="str" cm="1">
        <f t="array" ref="F684">INDEX(Rooms!A:A,MATCH(1,(Rooms!B:B=Instructors!B684)*(Rooms!C:C=Instructors!C684),0))</f>
        <v>CBS BLDG 1 101</v>
      </c>
      <c r="G684" s="5">
        <f>VLOOKUP(F684,Rooms!$A:$D,4,FALSE)</f>
        <v>50</v>
      </c>
      <c r="H684">
        <v>2</v>
      </c>
    </row>
    <row r="685" spans="1:8" x14ac:dyDescent="0.3">
      <c r="A685" t="s">
        <v>43</v>
      </c>
      <c r="B685" t="s">
        <v>58</v>
      </c>
      <c r="C685" t="s">
        <v>64</v>
      </c>
      <c r="D685" t="str">
        <f>VLOOKUP(A685,list!$E:$H,3,FALSE)</f>
        <v>BSMarketing</v>
      </c>
      <c r="E685" t="str">
        <f>VLOOKUP(A685,list!$E:$H,2,FALSE)</f>
        <v>Filipino</v>
      </c>
      <c r="F685" t="str" cm="1">
        <f t="array" ref="F685">INDEX(Rooms!A:A,MATCH(1,(Rooms!B:B=Instructors!B685)*(Rooms!C:C=Instructors!C685),0))</f>
        <v>CBS BLDG 1 103</v>
      </c>
      <c r="G685" s="5">
        <f>VLOOKUP(F685,Rooms!$A:$D,4,FALSE)</f>
        <v>40</v>
      </c>
      <c r="H685">
        <f>VLOOKUP(A685,list!$E:$H,4,FALSE)</f>
        <v>1</v>
      </c>
    </row>
    <row r="686" spans="1:8" x14ac:dyDescent="0.3">
      <c r="A686" t="s">
        <v>43</v>
      </c>
      <c r="B686" t="s">
        <v>58</v>
      </c>
      <c r="C686" t="s">
        <v>65</v>
      </c>
      <c r="D686" t="str">
        <f>VLOOKUP(A686,list!$E:$H,3,FALSE)</f>
        <v>BSMarketing</v>
      </c>
      <c r="E686" t="str">
        <f>VLOOKUP(A686,list!$E:$H,2,FALSE)</f>
        <v>Filipino</v>
      </c>
      <c r="F686" t="str" cm="1">
        <f t="array" ref="F686">INDEX(Rooms!A:A,MATCH(1,(Rooms!B:B=Instructors!B686)*(Rooms!C:C=Instructors!C686),0))</f>
        <v>CBS BLDG 1 101</v>
      </c>
      <c r="G686" s="5">
        <f>VLOOKUP(F686,Rooms!$A:$D,4,FALSE)</f>
        <v>50</v>
      </c>
      <c r="H686">
        <f>VLOOKUP(A686,list!$E:$H,4,FALSE)</f>
        <v>1</v>
      </c>
    </row>
    <row r="687" spans="1:8" x14ac:dyDescent="0.3">
      <c r="A687" t="s">
        <v>43</v>
      </c>
      <c r="B687" t="s">
        <v>58</v>
      </c>
      <c r="C687" t="s">
        <v>71</v>
      </c>
      <c r="D687" t="str">
        <f>VLOOKUP(A687,list!$E:$H,3,FALSE)</f>
        <v>BSMarketing</v>
      </c>
      <c r="E687" t="str">
        <f>VLOOKUP(A687,list!$E:$H,2,FALSE)</f>
        <v>Filipino</v>
      </c>
      <c r="F687" t="str" cm="1">
        <f t="array" ref="F687">INDEX(Rooms!A:A,MATCH(1,(Rooms!B:B=Instructors!B687)*(Rooms!C:C=Instructors!C687),0))</f>
        <v>CBS BLDG 1 101</v>
      </c>
      <c r="G687" s="5">
        <f>VLOOKUP(F687,Rooms!$A:$D,4,FALSE)</f>
        <v>50</v>
      </c>
      <c r="H687">
        <f>VLOOKUP(A687,list!$E:$H,4,FALSE)</f>
        <v>1</v>
      </c>
    </row>
    <row r="688" spans="1:8" x14ac:dyDescent="0.3">
      <c r="A688" t="s">
        <v>43</v>
      </c>
      <c r="B688" t="s">
        <v>55</v>
      </c>
      <c r="C688" t="s">
        <v>66</v>
      </c>
      <c r="D688" t="str">
        <f>VLOOKUP(A688,list!$E:$H,3,FALSE)</f>
        <v>BSMarketing</v>
      </c>
      <c r="E688" t="str">
        <f>VLOOKUP(A688,list!$E:$H,2,FALSE)</f>
        <v>Filipino</v>
      </c>
      <c r="F688" t="str" cm="1">
        <f t="array" ref="F688">INDEX(Rooms!A:A,MATCH(1,(Rooms!B:B=Instructors!B688)*(Rooms!C:C=Instructors!C688),0))</f>
        <v>CBS BLDG 1 105</v>
      </c>
      <c r="G688" s="5">
        <f>VLOOKUP(F688,Rooms!$A:$D,4,FALSE)</f>
        <v>40</v>
      </c>
      <c r="H688">
        <f>VLOOKUP(A688,list!$E:$H,4,FALSE)</f>
        <v>1</v>
      </c>
    </row>
    <row r="689" spans="1:8" x14ac:dyDescent="0.3">
      <c r="A689" t="s">
        <v>43</v>
      </c>
      <c r="B689" t="s">
        <v>55</v>
      </c>
      <c r="C689" t="s">
        <v>67</v>
      </c>
      <c r="D689" t="str">
        <f>VLOOKUP(A689,list!$E:$H,3,FALSE)</f>
        <v>BSMarketing</v>
      </c>
      <c r="E689" t="str">
        <f>VLOOKUP(A689,list!$E:$H,2,FALSE)</f>
        <v>Filipino</v>
      </c>
      <c r="F689" t="str" cm="1">
        <f t="array" ref="F689">INDEX(Rooms!A:A,MATCH(1,(Rooms!B:B=Instructors!B689)*(Rooms!C:C=Instructors!C689),0))</f>
        <v>CBS BLDG 1 102</v>
      </c>
      <c r="G689" s="5">
        <f>VLOOKUP(F689,Rooms!$A:$D,4,FALSE)</f>
        <v>40</v>
      </c>
      <c r="H689">
        <f>VLOOKUP(A689,list!$E:$H,4,FALSE)</f>
        <v>1</v>
      </c>
    </row>
    <row r="690" spans="1:8" x14ac:dyDescent="0.3">
      <c r="A690" t="s">
        <v>43</v>
      </c>
      <c r="B690" t="s">
        <v>55</v>
      </c>
      <c r="C690" t="s">
        <v>64</v>
      </c>
      <c r="D690" t="str">
        <f>VLOOKUP(A690,list!$E:$H,3,FALSE)</f>
        <v>BSMarketing</v>
      </c>
      <c r="E690" t="str">
        <f>VLOOKUP(A690,list!$E:$H,2,FALSE)</f>
        <v>Filipino</v>
      </c>
      <c r="F690" t="str" cm="1">
        <f t="array" ref="F690">INDEX(Rooms!A:A,MATCH(1,(Rooms!B:B=Instructors!B690)*(Rooms!C:C=Instructors!C690),0))</f>
        <v>CBS BLDG 1 103</v>
      </c>
      <c r="G690" s="5">
        <f>VLOOKUP(F690,Rooms!$A:$D,4,FALSE)</f>
        <v>40</v>
      </c>
      <c r="H690">
        <f>VLOOKUP(A690,list!$E:$H,4,FALSE)</f>
        <v>1</v>
      </c>
    </row>
    <row r="691" spans="1:8" x14ac:dyDescent="0.3">
      <c r="A691" t="s">
        <v>43</v>
      </c>
      <c r="B691" t="s">
        <v>55</v>
      </c>
      <c r="C691" t="s">
        <v>65</v>
      </c>
      <c r="D691" t="str">
        <f>VLOOKUP(A691,list!$E:$H,3,FALSE)</f>
        <v>BSMarketing</v>
      </c>
      <c r="E691" t="str">
        <f>VLOOKUP(A691,list!$E:$H,2,FALSE)</f>
        <v>Filipino</v>
      </c>
      <c r="F691" t="str" cm="1">
        <f t="array" ref="F691">INDEX(Rooms!A:A,MATCH(1,(Rooms!B:B=Instructors!B691)*(Rooms!C:C=Instructors!C691),0))</f>
        <v>CBS BLDG 1 103</v>
      </c>
      <c r="G691" s="5">
        <f>VLOOKUP(F691,Rooms!$A:$D,4,FALSE)</f>
        <v>40</v>
      </c>
      <c r="H691">
        <f>VLOOKUP(A691,list!$E:$H,4,FALSE)</f>
        <v>1</v>
      </c>
    </row>
    <row r="692" spans="1:8" x14ac:dyDescent="0.3">
      <c r="A692" t="s">
        <v>43</v>
      </c>
      <c r="B692" t="s">
        <v>55</v>
      </c>
      <c r="C692" t="s">
        <v>71</v>
      </c>
      <c r="D692" t="str">
        <f>VLOOKUP(A692,list!$E:$H,3,FALSE)</f>
        <v>BSMarketing</v>
      </c>
      <c r="E692" t="str">
        <f>VLOOKUP(A692,list!$E:$H,2,FALSE)</f>
        <v>Filipino</v>
      </c>
      <c r="F692" t="str" cm="1">
        <f t="array" ref="F692">INDEX(Rooms!A:A,MATCH(1,(Rooms!B:B=Instructors!B692)*(Rooms!C:C=Instructors!C692),0))</f>
        <v>CBS BLDG 1 103</v>
      </c>
      <c r="G692" s="5">
        <f>VLOOKUP(F692,Rooms!$A:$D,4,FALSE)</f>
        <v>40</v>
      </c>
      <c r="H692">
        <f>VLOOKUP(A692,list!$E:$H,4,FALSE)</f>
        <v>1</v>
      </c>
    </row>
    <row r="693" spans="1:8" x14ac:dyDescent="0.3">
      <c r="A693" t="s">
        <v>43</v>
      </c>
      <c r="B693" t="s">
        <v>59</v>
      </c>
      <c r="C693" t="s">
        <v>66</v>
      </c>
      <c r="D693" t="str">
        <f>VLOOKUP(A693,list!$E:$H,3,FALSE)</f>
        <v>BSMarketing</v>
      </c>
      <c r="E693" t="str">
        <f>VLOOKUP(A693,list!$E:$H,2,FALSE)</f>
        <v>Filipino</v>
      </c>
      <c r="F693" t="str" cm="1">
        <f t="array" ref="F693">INDEX(Rooms!A:A,MATCH(1,(Rooms!B:B=Instructors!B693)*(Rooms!C:C=Instructors!C693),0))</f>
        <v>CBS BLDG 1 101</v>
      </c>
      <c r="G693" s="5">
        <f>VLOOKUP(F693,Rooms!$A:$D,4,FALSE)</f>
        <v>50</v>
      </c>
      <c r="H693">
        <f>VLOOKUP(A693,list!$E:$H,4,FALSE)</f>
        <v>1</v>
      </c>
    </row>
    <row r="694" spans="1:8" x14ac:dyDescent="0.3">
      <c r="A694" t="s">
        <v>43</v>
      </c>
      <c r="B694" t="s">
        <v>59</v>
      </c>
      <c r="C694" t="s">
        <v>67</v>
      </c>
      <c r="D694" t="str">
        <f>VLOOKUP(A694,list!$E:$H,3,FALSE)</f>
        <v>BSMarketing</v>
      </c>
      <c r="E694" t="str">
        <f>VLOOKUP(A694,list!$E:$H,2,FALSE)</f>
        <v>Filipino</v>
      </c>
      <c r="F694" t="str" cm="1">
        <f t="array" ref="F694">INDEX(Rooms!A:A,MATCH(1,(Rooms!B:B=Instructors!B694)*(Rooms!C:C=Instructors!C694),0))</f>
        <v>CBS BLDG 1 101</v>
      </c>
      <c r="G694" s="5">
        <f>VLOOKUP(F694,Rooms!$A:$D,4,FALSE)</f>
        <v>50</v>
      </c>
      <c r="H694">
        <f>VLOOKUP(A694,list!$E:$H,4,FALSE)</f>
        <v>1</v>
      </c>
    </row>
    <row r="695" spans="1:8" x14ac:dyDescent="0.3">
      <c r="A695" t="s">
        <v>43</v>
      </c>
      <c r="B695" t="s">
        <v>59</v>
      </c>
      <c r="C695" t="s">
        <v>64</v>
      </c>
      <c r="D695" t="str">
        <f>VLOOKUP(A695,list!$E:$H,3,FALSE)</f>
        <v>BSMarketing</v>
      </c>
      <c r="E695" t="str">
        <f>VLOOKUP(A695,list!$E:$H,2,FALSE)</f>
        <v>Filipino</v>
      </c>
      <c r="F695" t="str" cm="1">
        <f t="array" ref="F695">INDEX(Rooms!A:A,MATCH(1,(Rooms!B:B=Instructors!B695)*(Rooms!C:C=Instructors!C695),0))</f>
        <v>CBS BLDG 1 103</v>
      </c>
      <c r="G695" s="5">
        <f>VLOOKUP(F695,Rooms!$A:$D,4,FALSE)</f>
        <v>40</v>
      </c>
      <c r="H695">
        <f>VLOOKUP(A695,list!$E:$H,4,FALSE)</f>
        <v>1</v>
      </c>
    </row>
    <row r="696" spans="1:8" x14ac:dyDescent="0.3">
      <c r="A696" t="s">
        <v>43</v>
      </c>
      <c r="B696" t="s">
        <v>59</v>
      </c>
      <c r="C696" t="s">
        <v>65</v>
      </c>
      <c r="D696" t="str">
        <f>VLOOKUP(A696,list!$E:$H,3,FALSE)</f>
        <v>BSMarketing</v>
      </c>
      <c r="E696" t="str">
        <f>VLOOKUP(A696,list!$E:$H,2,FALSE)</f>
        <v>Filipino</v>
      </c>
      <c r="F696" t="str" cm="1">
        <f t="array" ref="F696">INDEX(Rooms!A:A,MATCH(1,(Rooms!B:B=Instructors!B696)*(Rooms!C:C=Instructors!C696),0))</f>
        <v>CBS BLDG 1 101</v>
      </c>
      <c r="G696" s="5">
        <f>VLOOKUP(F696,Rooms!$A:$D,4,FALSE)</f>
        <v>50</v>
      </c>
      <c r="H696">
        <f>VLOOKUP(A696,list!$E:$H,4,FALSE)</f>
        <v>1</v>
      </c>
    </row>
    <row r="697" spans="1:8" x14ac:dyDescent="0.3">
      <c r="A697" t="s">
        <v>43</v>
      </c>
      <c r="B697" t="s">
        <v>59</v>
      </c>
      <c r="C697" t="s">
        <v>71</v>
      </c>
      <c r="D697" t="str">
        <f>VLOOKUP(A697,list!$E:$H,3,FALSE)</f>
        <v>BSMarketing</v>
      </c>
      <c r="E697" t="str">
        <f>VLOOKUP(A697,list!$E:$H,2,FALSE)</f>
        <v>Filipino</v>
      </c>
      <c r="F697" t="str" cm="1">
        <f t="array" ref="F697">INDEX(Rooms!A:A,MATCH(1,(Rooms!B:B=Instructors!B697)*(Rooms!C:C=Instructors!C697),0))</f>
        <v>CBS BLDG 1 101</v>
      </c>
      <c r="G697" s="5">
        <f>VLOOKUP(F697,Rooms!$A:$D,4,FALSE)</f>
        <v>50</v>
      </c>
      <c r="H697">
        <f>VLOOKUP(A697,list!$E:$H,4,FALSE)</f>
        <v>1</v>
      </c>
    </row>
    <row r="698" spans="1:8" x14ac:dyDescent="0.3">
      <c r="A698" t="s">
        <v>43</v>
      </c>
      <c r="B698" t="s">
        <v>60</v>
      </c>
      <c r="C698" t="s">
        <v>66</v>
      </c>
      <c r="D698" t="str">
        <f>VLOOKUP(A698,list!$E:$H,3,FALSE)</f>
        <v>BSMarketing</v>
      </c>
      <c r="E698" t="str">
        <f>VLOOKUP(A698,list!$E:$H,2,FALSE)</f>
        <v>Filipino</v>
      </c>
      <c r="F698" t="str" cm="1">
        <f t="array" ref="F698">INDEX(Rooms!A:A,MATCH(1,(Rooms!B:B=Instructors!B698)*(Rooms!C:C=Instructors!C698),0))</f>
        <v>CBS BLDG 1 101</v>
      </c>
      <c r="G698" s="5">
        <f>VLOOKUP(F698,Rooms!$A:$D,4,FALSE)</f>
        <v>50</v>
      </c>
      <c r="H698">
        <f>VLOOKUP(A698,list!$E:$H,4,FALSE)</f>
        <v>1</v>
      </c>
    </row>
    <row r="699" spans="1:8" x14ac:dyDescent="0.3">
      <c r="A699" t="s">
        <v>43</v>
      </c>
      <c r="B699" t="s">
        <v>60</v>
      </c>
      <c r="C699" t="s">
        <v>67</v>
      </c>
      <c r="D699" t="str">
        <f>VLOOKUP(A699,list!$E:$H,3,FALSE)</f>
        <v>BSMarketing</v>
      </c>
      <c r="E699" t="str">
        <f>VLOOKUP(A699,list!$E:$H,2,FALSE)</f>
        <v>Filipino</v>
      </c>
      <c r="F699" t="str" cm="1">
        <f t="array" ref="F699">INDEX(Rooms!A:A,MATCH(1,(Rooms!B:B=Instructors!B699)*(Rooms!C:C=Instructors!C699),0))</f>
        <v>CBS BLDG 1 101</v>
      </c>
      <c r="G699" s="5">
        <f>VLOOKUP(F699,Rooms!$A:$D,4,FALSE)</f>
        <v>50</v>
      </c>
      <c r="H699">
        <f>VLOOKUP(A699,list!$E:$H,4,FALSE)</f>
        <v>1</v>
      </c>
    </row>
    <row r="700" spans="1:8" x14ac:dyDescent="0.3">
      <c r="A700" t="s">
        <v>43</v>
      </c>
      <c r="B700" t="s">
        <v>60</v>
      </c>
      <c r="C700" t="s">
        <v>64</v>
      </c>
      <c r="D700" t="str">
        <f>VLOOKUP(A700,list!$E:$H,3,FALSE)</f>
        <v>BSMarketing</v>
      </c>
      <c r="E700" t="str">
        <f>VLOOKUP(A700,list!$E:$H,2,FALSE)</f>
        <v>Filipino</v>
      </c>
      <c r="F700" t="str" cm="1">
        <f t="array" ref="F700">INDEX(Rooms!A:A,MATCH(1,(Rooms!B:B=Instructors!B700)*(Rooms!C:C=Instructors!C700),0))</f>
        <v>CBS BLDG 1 103</v>
      </c>
      <c r="G700" s="5">
        <f>VLOOKUP(F700,Rooms!$A:$D,4,FALSE)</f>
        <v>40</v>
      </c>
      <c r="H700">
        <f>VLOOKUP(A700,list!$E:$H,4,FALSE)</f>
        <v>1</v>
      </c>
    </row>
    <row r="701" spans="1:8" x14ac:dyDescent="0.3">
      <c r="A701" t="s">
        <v>43</v>
      </c>
      <c r="B701" t="s">
        <v>60</v>
      </c>
      <c r="C701" t="s">
        <v>65</v>
      </c>
      <c r="D701" t="str">
        <f>VLOOKUP(A701,list!$E:$H,3,FALSE)</f>
        <v>BSMarketing</v>
      </c>
      <c r="E701" t="str">
        <f>VLOOKUP(A701,list!$E:$H,2,FALSE)</f>
        <v>Filipino</v>
      </c>
      <c r="F701" t="str" cm="1">
        <f t="array" ref="F701">INDEX(Rooms!A:A,MATCH(1,(Rooms!B:B=Instructors!B701)*(Rooms!C:C=Instructors!C701),0))</f>
        <v>CBS BLDG 1 101</v>
      </c>
      <c r="G701" s="5">
        <f>VLOOKUP(F701,Rooms!$A:$D,4,FALSE)</f>
        <v>50</v>
      </c>
      <c r="H701">
        <f>VLOOKUP(A701,list!$E:$H,4,FALSE)</f>
        <v>1</v>
      </c>
    </row>
    <row r="702" spans="1:8" x14ac:dyDescent="0.3">
      <c r="A702" t="s">
        <v>43</v>
      </c>
      <c r="B702" t="s">
        <v>60</v>
      </c>
      <c r="C702" t="s">
        <v>71</v>
      </c>
      <c r="D702" t="str">
        <f>VLOOKUP(A702,list!$E:$H,3,FALSE)</f>
        <v>BSMarketing</v>
      </c>
      <c r="E702" t="str">
        <f>VLOOKUP(A702,list!$E:$H,2,FALSE)</f>
        <v>Filipino</v>
      </c>
      <c r="F702" t="str" cm="1">
        <f t="array" ref="F702">INDEX(Rooms!A:A,MATCH(1,(Rooms!B:B=Instructors!B702)*(Rooms!C:C=Instructors!C702),0))</f>
        <v>CBS BLDG 1 101</v>
      </c>
      <c r="G702" s="5">
        <f>VLOOKUP(F702,Rooms!$A:$D,4,FALSE)</f>
        <v>50</v>
      </c>
      <c r="H702">
        <f>VLOOKUP(A702,list!$E:$H,4,FALSE)</f>
        <v>1</v>
      </c>
    </row>
    <row r="703" spans="1:8" x14ac:dyDescent="0.3">
      <c r="A703" t="s">
        <v>44</v>
      </c>
      <c r="B703" t="s">
        <v>56</v>
      </c>
      <c r="C703" t="s">
        <v>62</v>
      </c>
      <c r="D703" t="str">
        <f>VLOOKUP(A703,list!$E:$H,3,FALSE)</f>
        <v>BSMarketing</v>
      </c>
      <c r="E703" t="str">
        <f>VLOOKUP(A703,list!$E:$H,2,FALSE)</f>
        <v>Finance</v>
      </c>
      <c r="F703" t="str" cm="1">
        <f t="array" ref="F703">INDEX(Rooms!A:A,MATCH(1,(Rooms!B:B=Instructors!B703)*(Rooms!C:C=Instructors!C703),0))</f>
        <v>CBS BLDG 1 102</v>
      </c>
      <c r="G703" s="5">
        <f>VLOOKUP(F703,Rooms!$A:$D,4,FALSE)</f>
        <v>40</v>
      </c>
      <c r="H703">
        <f>VLOOKUP(A703,list!$E:$H,4,FALSE)</f>
        <v>4</v>
      </c>
    </row>
    <row r="704" spans="1:8" x14ac:dyDescent="0.3">
      <c r="A704" t="s">
        <v>44</v>
      </c>
      <c r="B704" t="s">
        <v>56</v>
      </c>
      <c r="C704" t="s">
        <v>70</v>
      </c>
      <c r="D704" t="str">
        <f>VLOOKUP(A704,list!$E:$H,3,FALSE)</f>
        <v>BSMarketing</v>
      </c>
      <c r="E704" t="str">
        <f>VLOOKUP(A704,list!$E:$H,2,FALSE)</f>
        <v>Finance</v>
      </c>
      <c r="F704" t="str" cm="1">
        <f t="array" ref="F704">INDEX(Rooms!A:A,MATCH(1,(Rooms!B:B=Instructors!B704)*(Rooms!C:C=Instructors!C704),0))</f>
        <v>CBS BLDG 1 101</v>
      </c>
      <c r="G704" s="5">
        <f>VLOOKUP(F704,Rooms!$A:$D,4,FALSE)</f>
        <v>50</v>
      </c>
      <c r="H704">
        <f>VLOOKUP(A704,list!$E:$H,4,FALSE)</f>
        <v>4</v>
      </c>
    </row>
    <row r="705" spans="1:8" x14ac:dyDescent="0.3">
      <c r="A705" t="s">
        <v>44</v>
      </c>
      <c r="B705" t="s">
        <v>56</v>
      </c>
      <c r="C705" t="s">
        <v>61</v>
      </c>
      <c r="D705" t="str">
        <f>VLOOKUP(A705,list!$E:$H,3,FALSE)</f>
        <v>BSMarketing</v>
      </c>
      <c r="E705" t="str">
        <f>VLOOKUP(A705,list!$E:$H,2,FALSE)</f>
        <v>Finance</v>
      </c>
      <c r="F705" t="str" cm="1">
        <f t="array" ref="F705">INDEX(Rooms!A:A,MATCH(1,(Rooms!B:B=Instructors!B705)*(Rooms!C:C=Instructors!C705),0))</f>
        <v>CBS BLDG 1 102</v>
      </c>
      <c r="G705" s="5">
        <f>VLOOKUP(F705,Rooms!$A:$D,4,FALSE)</f>
        <v>40</v>
      </c>
      <c r="H705">
        <f>VLOOKUP(A705,list!$E:$H,4,FALSE)</f>
        <v>4</v>
      </c>
    </row>
    <row r="706" spans="1:8" x14ac:dyDescent="0.3">
      <c r="A706" t="s">
        <v>44</v>
      </c>
      <c r="B706" t="s">
        <v>60</v>
      </c>
      <c r="C706" t="s">
        <v>62</v>
      </c>
      <c r="D706" t="str">
        <f>VLOOKUP(A706,list!$E:$H,3,FALSE)</f>
        <v>BSMarketing</v>
      </c>
      <c r="E706" t="str">
        <f>VLOOKUP(A706,list!$E:$H,2,FALSE)</f>
        <v>Finance</v>
      </c>
      <c r="F706" t="str" cm="1">
        <f t="array" ref="F706">INDEX(Rooms!A:A,MATCH(1,(Rooms!B:B=Instructors!B706)*(Rooms!C:C=Instructors!C706),0))</f>
        <v>CBS BLDG 1 102</v>
      </c>
      <c r="G706" s="5">
        <f>VLOOKUP(F706,Rooms!$A:$D,4,FALSE)</f>
        <v>40</v>
      </c>
      <c r="H706">
        <f>VLOOKUP(A706,list!$E:$H,4,FALSE)</f>
        <v>4</v>
      </c>
    </row>
    <row r="707" spans="1:8" x14ac:dyDescent="0.3">
      <c r="A707" t="s">
        <v>44</v>
      </c>
      <c r="B707" t="s">
        <v>60</v>
      </c>
      <c r="C707" t="s">
        <v>70</v>
      </c>
      <c r="D707" t="str">
        <f>VLOOKUP(A707,list!$E:$H,3,FALSE)</f>
        <v>BSMarketing</v>
      </c>
      <c r="E707" t="str">
        <f>VLOOKUP(A707,list!$E:$H,2,FALSE)</f>
        <v>Finance</v>
      </c>
      <c r="F707" t="str" cm="1">
        <f t="array" ref="F707">INDEX(Rooms!A:A,MATCH(1,(Rooms!B:B=Instructors!B707)*(Rooms!C:C=Instructors!C707),0))</f>
        <v>CBS BLDG 1 101</v>
      </c>
      <c r="G707" s="5">
        <f>VLOOKUP(F707,Rooms!$A:$D,4,FALSE)</f>
        <v>50</v>
      </c>
      <c r="H707">
        <f>VLOOKUP(A707,list!$E:$H,4,FALSE)</f>
        <v>4</v>
      </c>
    </row>
    <row r="708" spans="1:8" x14ac:dyDescent="0.3">
      <c r="A708" t="s">
        <v>44</v>
      </c>
      <c r="B708" t="s">
        <v>60</v>
      </c>
      <c r="C708" t="s">
        <v>61</v>
      </c>
      <c r="D708" t="str">
        <f>VLOOKUP(A708,list!$E:$H,3,FALSE)</f>
        <v>BSMarketing</v>
      </c>
      <c r="E708" t="str">
        <f>VLOOKUP(A708,list!$E:$H,2,FALSE)</f>
        <v>Finance</v>
      </c>
      <c r="F708" t="str" cm="1">
        <f t="array" ref="F708">INDEX(Rooms!A:A,MATCH(1,(Rooms!B:B=Instructors!B708)*(Rooms!C:C=Instructors!C708),0))</f>
        <v>CBS BLDG 1 102</v>
      </c>
      <c r="G708" s="5">
        <f>VLOOKUP(F708,Rooms!$A:$D,4,FALSE)</f>
        <v>40</v>
      </c>
      <c r="H708">
        <f>VLOOKUP(A708,list!$E:$H,4,FALSE)</f>
        <v>4</v>
      </c>
    </row>
    <row r="709" spans="1:8" x14ac:dyDescent="0.3">
      <c r="A709" t="s">
        <v>44</v>
      </c>
      <c r="B709" t="s">
        <v>54</v>
      </c>
      <c r="C709" t="s">
        <v>62</v>
      </c>
      <c r="D709" t="str">
        <f>VLOOKUP(A709,list!$E:$H,3,FALSE)</f>
        <v>BSMarketing</v>
      </c>
      <c r="E709" t="str">
        <f>VLOOKUP(A709,list!$E:$H,2,FALSE)</f>
        <v>Finance</v>
      </c>
      <c r="F709" t="str" cm="1">
        <f t="array" ref="F709">INDEX(Rooms!A:A,MATCH(1,(Rooms!B:B=Instructors!B709)*(Rooms!C:C=Instructors!C709),0))</f>
        <v>CBS BLDG 1 103</v>
      </c>
      <c r="G709" s="5">
        <f>VLOOKUP(F709,Rooms!$A:$D,4,FALSE)</f>
        <v>40</v>
      </c>
      <c r="H709">
        <f>VLOOKUP(A709,list!$E:$H,4,FALSE)</f>
        <v>4</v>
      </c>
    </row>
    <row r="710" spans="1:8" x14ac:dyDescent="0.3">
      <c r="A710" t="s">
        <v>44</v>
      </c>
      <c r="B710" t="s">
        <v>54</v>
      </c>
      <c r="C710" t="s">
        <v>70</v>
      </c>
      <c r="D710" t="str">
        <f>VLOOKUP(A710,list!$E:$H,3,FALSE)</f>
        <v>BSMarketing</v>
      </c>
      <c r="E710" t="str">
        <f>VLOOKUP(A710,list!$E:$H,2,FALSE)</f>
        <v>Finance</v>
      </c>
      <c r="F710" t="str" cm="1">
        <f t="array" ref="F710">INDEX(Rooms!A:A,MATCH(1,(Rooms!B:B=Instructors!B710)*(Rooms!C:C=Instructors!C710),0))</f>
        <v>CBS BLDG 1 103</v>
      </c>
      <c r="G710" s="5">
        <f>VLOOKUP(F710,Rooms!$A:$D,4,FALSE)</f>
        <v>40</v>
      </c>
      <c r="H710">
        <f>VLOOKUP(A710,list!$E:$H,4,FALSE)</f>
        <v>4</v>
      </c>
    </row>
    <row r="711" spans="1:8" x14ac:dyDescent="0.3">
      <c r="A711" t="s">
        <v>44</v>
      </c>
      <c r="B711" t="s">
        <v>54</v>
      </c>
      <c r="C711" t="s">
        <v>61</v>
      </c>
      <c r="D711" t="str">
        <f>VLOOKUP(A711,list!$E:$H,3,FALSE)</f>
        <v>BSMarketing</v>
      </c>
      <c r="E711" t="str">
        <f>VLOOKUP(A711,list!$E:$H,2,FALSE)</f>
        <v>Finance</v>
      </c>
      <c r="F711" t="str" cm="1">
        <f t="array" ref="F711">INDEX(Rooms!A:A,MATCH(1,(Rooms!B:B=Instructors!B711)*(Rooms!C:C=Instructors!C711),0))</f>
        <v>CBS BLDG 1 103</v>
      </c>
      <c r="G711" s="5">
        <f>VLOOKUP(F711,Rooms!$A:$D,4,FALSE)</f>
        <v>40</v>
      </c>
      <c r="H711">
        <f>VLOOKUP(A711,list!$E:$H,4,FALSE)</f>
        <v>4</v>
      </c>
    </row>
    <row r="712" spans="1:8" x14ac:dyDescent="0.3">
      <c r="A712" t="s">
        <v>44</v>
      </c>
      <c r="B712" t="s">
        <v>59</v>
      </c>
      <c r="C712" t="s">
        <v>62</v>
      </c>
      <c r="D712" t="str">
        <f>VLOOKUP(A712,list!$E:$H,3,FALSE)</f>
        <v>BSMarketing</v>
      </c>
      <c r="E712" t="str">
        <f>VLOOKUP(A712,list!$E:$H,2,FALSE)</f>
        <v>Finance</v>
      </c>
      <c r="F712" t="str" cm="1">
        <f t="array" ref="F712">INDEX(Rooms!A:A,MATCH(1,(Rooms!B:B=Instructors!B712)*(Rooms!C:C=Instructors!C712),0))</f>
        <v>CBS BLDG 1 103</v>
      </c>
      <c r="G712" s="5">
        <f>VLOOKUP(F712,Rooms!$A:$D,4,FALSE)</f>
        <v>40</v>
      </c>
      <c r="H712">
        <f>VLOOKUP(A712,list!$E:$H,4,FALSE)</f>
        <v>4</v>
      </c>
    </row>
    <row r="713" spans="1:8" x14ac:dyDescent="0.3">
      <c r="A713" t="s">
        <v>44</v>
      </c>
      <c r="B713" t="s">
        <v>59</v>
      </c>
      <c r="C713" t="s">
        <v>70</v>
      </c>
      <c r="D713" t="str">
        <f>VLOOKUP(A713,list!$E:$H,3,FALSE)</f>
        <v>BSMarketing</v>
      </c>
      <c r="E713" t="str">
        <f>VLOOKUP(A713,list!$E:$H,2,FALSE)</f>
        <v>Finance</v>
      </c>
      <c r="F713" t="str" cm="1">
        <f t="array" ref="F713">INDEX(Rooms!A:A,MATCH(1,(Rooms!B:B=Instructors!B713)*(Rooms!C:C=Instructors!C713),0))</f>
        <v>CBS BLDG 1 101</v>
      </c>
      <c r="G713" s="5">
        <f>VLOOKUP(F713,Rooms!$A:$D,4,FALSE)</f>
        <v>50</v>
      </c>
      <c r="H713">
        <f>VLOOKUP(A713,list!$E:$H,4,FALSE)</f>
        <v>4</v>
      </c>
    </row>
    <row r="714" spans="1:8" x14ac:dyDescent="0.3">
      <c r="A714" t="s">
        <v>44</v>
      </c>
      <c r="B714" t="s">
        <v>59</v>
      </c>
      <c r="C714" t="s">
        <v>61</v>
      </c>
      <c r="D714" t="str">
        <f>VLOOKUP(A714,list!$E:$H,3,FALSE)</f>
        <v>BSMarketing</v>
      </c>
      <c r="E714" t="str">
        <f>VLOOKUP(A714,list!$E:$H,2,FALSE)</f>
        <v>Finance</v>
      </c>
      <c r="F714" t="str" cm="1">
        <f t="array" ref="F714">INDEX(Rooms!A:A,MATCH(1,(Rooms!B:B=Instructors!B714)*(Rooms!C:C=Instructors!C714),0))</f>
        <v>CBS BLDG 1 103</v>
      </c>
      <c r="G714" s="5">
        <f>VLOOKUP(F714,Rooms!$A:$D,4,FALSE)</f>
        <v>40</v>
      </c>
      <c r="H714">
        <f>VLOOKUP(A714,list!$E:$H,4,FALSE)</f>
        <v>4</v>
      </c>
    </row>
    <row r="715" spans="1:8" hidden="1" x14ac:dyDescent="0.3">
      <c r="A715" t="s">
        <v>45</v>
      </c>
      <c r="B715" t="s">
        <v>59</v>
      </c>
      <c r="C715" t="s">
        <v>66</v>
      </c>
      <c r="D715" t="str">
        <f>VLOOKUP(A715,list!$E:$H,3,FALSE)</f>
        <v>BSA</v>
      </c>
      <c r="E715" t="str">
        <f>VLOOKUP(A715,list!$E:$H,2,FALSE)</f>
        <v>Programming</v>
      </c>
      <c r="F715" t="str" cm="1">
        <f t="array" ref="F715">INDEX(Rooms!A:A,MATCH(1,(Rooms!B:B=Instructors!B715)*(Rooms!C:C=Instructors!C715),0))</f>
        <v>CBS BLDG 1 101</v>
      </c>
      <c r="G715" s="5">
        <f>VLOOKUP(F715,Rooms!$A:$D,4,FALSE)</f>
        <v>50</v>
      </c>
      <c r="H715">
        <f>VLOOKUP(A715,list!$E:$H,4,FALSE)</f>
        <v>3</v>
      </c>
    </row>
    <row r="716" spans="1:8" hidden="1" x14ac:dyDescent="0.3">
      <c r="A716" t="s">
        <v>45</v>
      </c>
      <c r="B716" t="s">
        <v>59</v>
      </c>
      <c r="C716" t="s">
        <v>65</v>
      </c>
      <c r="D716" t="str">
        <f>VLOOKUP(A716,list!$E:$H,3,FALSE)</f>
        <v>BSA</v>
      </c>
      <c r="E716" t="str">
        <f>VLOOKUP(A716,list!$E:$H,2,FALSE)</f>
        <v>Programming</v>
      </c>
      <c r="F716" t="str" cm="1">
        <f t="array" ref="F716">INDEX(Rooms!A:A,MATCH(1,(Rooms!B:B=Instructors!B716)*(Rooms!C:C=Instructors!C716),0))</f>
        <v>CBS BLDG 1 101</v>
      </c>
      <c r="G716" s="5">
        <f>VLOOKUP(F716,Rooms!$A:$D,4,FALSE)</f>
        <v>50</v>
      </c>
      <c r="H716">
        <f>VLOOKUP(A716,list!$E:$H,4,FALSE)</f>
        <v>3</v>
      </c>
    </row>
    <row r="717" spans="1:8" hidden="1" x14ac:dyDescent="0.3">
      <c r="A717" t="s">
        <v>45</v>
      </c>
      <c r="B717" t="s">
        <v>59</v>
      </c>
      <c r="C717" t="s">
        <v>62</v>
      </c>
      <c r="D717" t="str">
        <f>VLOOKUP(A717,list!$E:$H,3,FALSE)</f>
        <v>BSA</v>
      </c>
      <c r="E717" t="str">
        <f>VLOOKUP(A717,list!$E:$H,2,FALSE)</f>
        <v>Programming</v>
      </c>
      <c r="F717" t="str" cm="1">
        <f t="array" ref="F717">INDEX(Rooms!A:A,MATCH(1,(Rooms!B:B=Instructors!B717)*(Rooms!C:C=Instructors!C717),0))</f>
        <v>CBS BLDG 1 103</v>
      </c>
      <c r="G717" s="5">
        <f>VLOOKUP(F717,Rooms!$A:$D,4,FALSE)</f>
        <v>40</v>
      </c>
      <c r="H717">
        <f>VLOOKUP(A717,list!$E:$H,4,FALSE)</f>
        <v>3</v>
      </c>
    </row>
    <row r="718" spans="1:8" hidden="1" x14ac:dyDescent="0.3">
      <c r="A718" t="s">
        <v>45</v>
      </c>
      <c r="B718" t="s">
        <v>59</v>
      </c>
      <c r="C718" t="s">
        <v>70</v>
      </c>
      <c r="D718" t="str">
        <f>VLOOKUP(A718,list!$E:$H,3,FALSE)</f>
        <v>BSA</v>
      </c>
      <c r="E718" t="str">
        <f>VLOOKUP(A718,list!$E:$H,2,FALSE)</f>
        <v>Programming</v>
      </c>
      <c r="F718" t="str" cm="1">
        <f t="array" ref="F718">INDEX(Rooms!A:A,MATCH(1,(Rooms!B:B=Instructors!B718)*(Rooms!C:C=Instructors!C718),0))</f>
        <v>CBS BLDG 1 101</v>
      </c>
      <c r="G718" s="5">
        <f>VLOOKUP(F718,Rooms!$A:$D,4,FALSE)</f>
        <v>50</v>
      </c>
      <c r="H718">
        <f>VLOOKUP(A718,list!$E:$H,4,FALSE)</f>
        <v>3</v>
      </c>
    </row>
    <row r="719" spans="1:8" hidden="1" x14ac:dyDescent="0.3">
      <c r="A719" t="s">
        <v>45</v>
      </c>
      <c r="B719" t="s">
        <v>56</v>
      </c>
      <c r="C719" t="s">
        <v>66</v>
      </c>
      <c r="D719" t="str">
        <f>VLOOKUP(A719,list!$E:$H,3,FALSE)</f>
        <v>BSA</v>
      </c>
      <c r="E719" t="str">
        <f>VLOOKUP(A719,list!$E:$H,2,FALSE)</f>
        <v>Programming</v>
      </c>
      <c r="F719" t="str" cm="1">
        <f t="array" ref="F719">INDEX(Rooms!A:A,MATCH(1,(Rooms!B:B=Instructors!B719)*(Rooms!C:C=Instructors!C719),0))</f>
        <v>CBS BLDG 1 101</v>
      </c>
      <c r="G719" s="5">
        <f>VLOOKUP(F719,Rooms!$A:$D,4,FALSE)</f>
        <v>50</v>
      </c>
      <c r="H719">
        <f>VLOOKUP(A719,list!$E:$H,4,FALSE)</f>
        <v>3</v>
      </c>
    </row>
    <row r="720" spans="1:8" hidden="1" x14ac:dyDescent="0.3">
      <c r="A720" t="s">
        <v>45</v>
      </c>
      <c r="B720" t="s">
        <v>56</v>
      </c>
      <c r="C720" t="s">
        <v>65</v>
      </c>
      <c r="D720" t="str">
        <f>VLOOKUP(A720,list!$E:$H,3,FALSE)</f>
        <v>BSA</v>
      </c>
      <c r="E720" t="str">
        <f>VLOOKUP(A720,list!$E:$H,2,FALSE)</f>
        <v>Programming</v>
      </c>
      <c r="F720" t="str" cm="1">
        <f t="array" ref="F720">INDEX(Rooms!A:A,MATCH(1,(Rooms!B:B=Instructors!B720)*(Rooms!C:C=Instructors!C720),0))</f>
        <v>CBS BLDG 1 101</v>
      </c>
      <c r="G720" s="5">
        <f>VLOOKUP(F720,Rooms!$A:$D,4,FALSE)</f>
        <v>50</v>
      </c>
      <c r="H720">
        <f>VLOOKUP(A720,list!$E:$H,4,FALSE)</f>
        <v>3</v>
      </c>
    </row>
    <row r="721" spans="1:8" hidden="1" x14ac:dyDescent="0.3">
      <c r="A721" t="s">
        <v>45</v>
      </c>
      <c r="B721" t="s">
        <v>56</v>
      </c>
      <c r="C721" t="s">
        <v>62</v>
      </c>
      <c r="D721" t="str">
        <f>VLOOKUP(A721,list!$E:$H,3,FALSE)</f>
        <v>BSA</v>
      </c>
      <c r="E721" t="str">
        <f>VLOOKUP(A721,list!$E:$H,2,FALSE)</f>
        <v>Programming</v>
      </c>
      <c r="F721" t="str" cm="1">
        <f t="array" ref="F721">INDEX(Rooms!A:A,MATCH(1,(Rooms!B:B=Instructors!B721)*(Rooms!C:C=Instructors!C721),0))</f>
        <v>CBS BLDG 1 102</v>
      </c>
      <c r="G721" s="5">
        <f>VLOOKUP(F721,Rooms!$A:$D,4,FALSE)</f>
        <v>40</v>
      </c>
      <c r="H721">
        <f>VLOOKUP(A721,list!$E:$H,4,FALSE)</f>
        <v>3</v>
      </c>
    </row>
    <row r="722" spans="1:8" hidden="1" x14ac:dyDescent="0.3">
      <c r="A722" t="s">
        <v>45</v>
      </c>
      <c r="B722" t="s">
        <v>56</v>
      </c>
      <c r="C722" t="s">
        <v>70</v>
      </c>
      <c r="D722" t="str">
        <f>VLOOKUP(A722,list!$E:$H,3,FALSE)</f>
        <v>BSA</v>
      </c>
      <c r="E722" t="str">
        <f>VLOOKUP(A722,list!$E:$H,2,FALSE)</f>
        <v>Programming</v>
      </c>
      <c r="F722" t="str" cm="1">
        <f t="array" ref="F722">INDEX(Rooms!A:A,MATCH(1,(Rooms!B:B=Instructors!B722)*(Rooms!C:C=Instructors!C722),0))</f>
        <v>CBS BLDG 1 101</v>
      </c>
      <c r="G722" s="5">
        <f>VLOOKUP(F722,Rooms!$A:$D,4,FALSE)</f>
        <v>50</v>
      </c>
      <c r="H722">
        <f>VLOOKUP(A722,list!$E:$H,4,FALSE)</f>
        <v>3</v>
      </c>
    </row>
    <row r="723" spans="1:8" hidden="1" x14ac:dyDescent="0.3">
      <c r="A723" t="s">
        <v>45</v>
      </c>
      <c r="B723" t="s">
        <v>54</v>
      </c>
      <c r="C723" t="s">
        <v>66</v>
      </c>
      <c r="D723" t="str">
        <f>VLOOKUP(A723,list!$E:$H,3,FALSE)</f>
        <v>BSA</v>
      </c>
      <c r="E723" t="str">
        <f>VLOOKUP(A723,list!$E:$H,2,FALSE)</f>
        <v>Programming</v>
      </c>
      <c r="F723" t="str" cm="1">
        <f t="array" ref="F723">INDEX(Rooms!A:A,MATCH(1,(Rooms!B:B=Instructors!B723)*(Rooms!C:C=Instructors!C723),0))</f>
        <v>CBS BLDG 1 105</v>
      </c>
      <c r="G723" s="5">
        <f>VLOOKUP(F723,Rooms!$A:$D,4,FALSE)</f>
        <v>40</v>
      </c>
      <c r="H723">
        <f>VLOOKUP(A723,list!$E:$H,4,FALSE)</f>
        <v>3</v>
      </c>
    </row>
    <row r="724" spans="1:8" hidden="1" x14ac:dyDescent="0.3">
      <c r="A724" t="s">
        <v>45</v>
      </c>
      <c r="B724" t="s">
        <v>54</v>
      </c>
      <c r="C724" t="s">
        <v>65</v>
      </c>
      <c r="D724" t="str">
        <f>VLOOKUP(A724,list!$E:$H,3,FALSE)</f>
        <v>BSA</v>
      </c>
      <c r="E724" t="str">
        <f>VLOOKUP(A724,list!$E:$H,2,FALSE)</f>
        <v>Programming</v>
      </c>
      <c r="F724" t="str" cm="1">
        <f t="array" ref="F724">INDEX(Rooms!A:A,MATCH(1,(Rooms!B:B=Instructors!B724)*(Rooms!C:C=Instructors!C724),0))</f>
        <v>CBS BLDG 1 103</v>
      </c>
      <c r="G724" s="5">
        <f>VLOOKUP(F724,Rooms!$A:$D,4,FALSE)</f>
        <v>40</v>
      </c>
      <c r="H724">
        <f>VLOOKUP(A724,list!$E:$H,4,FALSE)</f>
        <v>3</v>
      </c>
    </row>
    <row r="725" spans="1:8" hidden="1" x14ac:dyDescent="0.3">
      <c r="A725" t="s">
        <v>45</v>
      </c>
      <c r="B725" t="s">
        <v>54</v>
      </c>
      <c r="C725" t="s">
        <v>62</v>
      </c>
      <c r="D725" t="str">
        <f>VLOOKUP(A725,list!$E:$H,3,FALSE)</f>
        <v>BSA</v>
      </c>
      <c r="E725" t="str">
        <f>VLOOKUP(A725,list!$E:$H,2,FALSE)</f>
        <v>Programming</v>
      </c>
      <c r="F725" t="str" cm="1">
        <f t="array" ref="F725">INDEX(Rooms!A:A,MATCH(1,(Rooms!B:B=Instructors!B725)*(Rooms!C:C=Instructors!C725),0))</f>
        <v>CBS BLDG 1 103</v>
      </c>
      <c r="G725" s="5">
        <f>VLOOKUP(F725,Rooms!$A:$D,4,FALSE)</f>
        <v>40</v>
      </c>
      <c r="H725">
        <f>VLOOKUP(A725,list!$E:$H,4,FALSE)</f>
        <v>3</v>
      </c>
    </row>
    <row r="726" spans="1:8" hidden="1" x14ac:dyDescent="0.3">
      <c r="A726" t="s">
        <v>45</v>
      </c>
      <c r="B726" t="s">
        <v>54</v>
      </c>
      <c r="C726" t="s">
        <v>70</v>
      </c>
      <c r="D726" t="str">
        <f>VLOOKUP(A726,list!$E:$H,3,FALSE)</f>
        <v>BSA</v>
      </c>
      <c r="E726" t="str">
        <f>VLOOKUP(A726,list!$E:$H,2,FALSE)</f>
        <v>Programming</v>
      </c>
      <c r="F726" t="str" cm="1">
        <f t="array" ref="F726">INDEX(Rooms!A:A,MATCH(1,(Rooms!B:B=Instructors!B726)*(Rooms!C:C=Instructors!C726),0))</f>
        <v>CBS BLDG 1 103</v>
      </c>
      <c r="G726" s="5">
        <f>VLOOKUP(F726,Rooms!$A:$D,4,FALSE)</f>
        <v>40</v>
      </c>
      <c r="H726">
        <f>VLOOKUP(A726,list!$E:$H,4,FALSE)</f>
        <v>3</v>
      </c>
    </row>
    <row r="727" spans="1:8" hidden="1" x14ac:dyDescent="0.3">
      <c r="A727" t="s">
        <v>45</v>
      </c>
      <c r="B727" t="s">
        <v>60</v>
      </c>
      <c r="C727" t="s">
        <v>66</v>
      </c>
      <c r="D727" t="str">
        <f>VLOOKUP(A727,list!$E:$H,3,FALSE)</f>
        <v>BSA</v>
      </c>
      <c r="E727" t="str">
        <f>VLOOKUP(A727,list!$E:$H,2,FALSE)</f>
        <v>Programming</v>
      </c>
      <c r="F727" t="str" cm="1">
        <f t="array" ref="F727">INDEX(Rooms!A:A,MATCH(1,(Rooms!B:B=Instructors!B727)*(Rooms!C:C=Instructors!C727),0))</f>
        <v>CBS BLDG 1 101</v>
      </c>
      <c r="G727" s="5">
        <f>VLOOKUP(F727,Rooms!$A:$D,4,FALSE)</f>
        <v>50</v>
      </c>
      <c r="H727">
        <f>VLOOKUP(A727,list!$E:$H,4,FALSE)</f>
        <v>3</v>
      </c>
    </row>
    <row r="728" spans="1:8" hidden="1" x14ac:dyDescent="0.3">
      <c r="A728" t="s">
        <v>45</v>
      </c>
      <c r="B728" t="s">
        <v>60</v>
      </c>
      <c r="C728" t="s">
        <v>65</v>
      </c>
      <c r="D728" t="str">
        <f>VLOOKUP(A728,list!$E:$H,3,FALSE)</f>
        <v>BSA</v>
      </c>
      <c r="E728" t="str">
        <f>VLOOKUP(A728,list!$E:$H,2,FALSE)</f>
        <v>Programming</v>
      </c>
      <c r="F728" t="str" cm="1">
        <f t="array" ref="F728">INDEX(Rooms!A:A,MATCH(1,(Rooms!B:B=Instructors!B728)*(Rooms!C:C=Instructors!C728),0))</f>
        <v>CBS BLDG 1 101</v>
      </c>
      <c r="G728" s="5">
        <f>VLOOKUP(F728,Rooms!$A:$D,4,FALSE)</f>
        <v>50</v>
      </c>
      <c r="H728">
        <f>VLOOKUP(A728,list!$E:$H,4,FALSE)</f>
        <v>3</v>
      </c>
    </row>
    <row r="729" spans="1:8" hidden="1" x14ac:dyDescent="0.3">
      <c r="A729" t="s">
        <v>45</v>
      </c>
      <c r="B729" t="s">
        <v>60</v>
      </c>
      <c r="C729" t="s">
        <v>62</v>
      </c>
      <c r="D729" t="str">
        <f>VLOOKUP(A729,list!$E:$H,3,FALSE)</f>
        <v>BSA</v>
      </c>
      <c r="E729" t="str">
        <f>VLOOKUP(A729,list!$E:$H,2,FALSE)</f>
        <v>Programming</v>
      </c>
      <c r="F729" t="str" cm="1">
        <f t="array" ref="F729">INDEX(Rooms!A:A,MATCH(1,(Rooms!B:B=Instructors!B729)*(Rooms!C:C=Instructors!C729),0))</f>
        <v>CBS BLDG 1 102</v>
      </c>
      <c r="G729" s="5">
        <f>VLOOKUP(F729,Rooms!$A:$D,4,FALSE)</f>
        <v>40</v>
      </c>
      <c r="H729">
        <f>VLOOKUP(A729,list!$E:$H,4,FALSE)</f>
        <v>3</v>
      </c>
    </row>
    <row r="730" spans="1:8" hidden="1" x14ac:dyDescent="0.3">
      <c r="A730" t="s">
        <v>45</v>
      </c>
      <c r="B730" t="s">
        <v>60</v>
      </c>
      <c r="C730" t="s">
        <v>70</v>
      </c>
      <c r="D730" t="str">
        <f>VLOOKUP(A730,list!$E:$H,3,FALSE)</f>
        <v>BSA</v>
      </c>
      <c r="E730" t="str">
        <f>VLOOKUP(A730,list!$E:$H,2,FALSE)</f>
        <v>Programming</v>
      </c>
      <c r="F730" t="str" cm="1">
        <f t="array" ref="F730">INDEX(Rooms!A:A,MATCH(1,(Rooms!B:B=Instructors!B730)*(Rooms!C:C=Instructors!C730),0))</f>
        <v>CBS BLDG 1 101</v>
      </c>
      <c r="G730" s="5">
        <f>VLOOKUP(F730,Rooms!$A:$D,4,FALSE)</f>
        <v>50</v>
      </c>
      <c r="H730">
        <f>VLOOKUP(A730,list!$E:$H,4,FALSE)</f>
        <v>3</v>
      </c>
    </row>
    <row r="731" spans="1:8" hidden="1" x14ac:dyDescent="0.3">
      <c r="A731" t="s">
        <v>45</v>
      </c>
      <c r="B731" t="s">
        <v>58</v>
      </c>
      <c r="C731" t="s">
        <v>66</v>
      </c>
      <c r="D731" t="str">
        <f>VLOOKUP(A731,list!$E:$H,3,FALSE)</f>
        <v>BSA</v>
      </c>
      <c r="E731" t="str">
        <f>VLOOKUP(A731,list!$E:$H,2,FALSE)</f>
        <v>Programming</v>
      </c>
      <c r="F731" t="str" cm="1">
        <f t="array" ref="F731">INDEX(Rooms!A:A,MATCH(1,(Rooms!B:B=Instructors!B731)*(Rooms!C:C=Instructors!C731),0))</f>
        <v>CBS BLDG 1 101</v>
      </c>
      <c r="G731" s="5">
        <f>VLOOKUP(F731,Rooms!$A:$D,4,FALSE)</f>
        <v>50</v>
      </c>
      <c r="H731">
        <f>VLOOKUP(A731,list!$E:$H,4,FALSE)</f>
        <v>3</v>
      </c>
    </row>
    <row r="732" spans="1:8" hidden="1" x14ac:dyDescent="0.3">
      <c r="A732" t="s">
        <v>45</v>
      </c>
      <c r="B732" t="s">
        <v>58</v>
      </c>
      <c r="C732" t="s">
        <v>65</v>
      </c>
      <c r="D732" t="str">
        <f>VLOOKUP(A732,list!$E:$H,3,FALSE)</f>
        <v>BSA</v>
      </c>
      <c r="E732" t="str">
        <f>VLOOKUP(A732,list!$E:$H,2,FALSE)</f>
        <v>Programming</v>
      </c>
      <c r="F732" t="str" cm="1">
        <f t="array" ref="F732">INDEX(Rooms!A:A,MATCH(1,(Rooms!B:B=Instructors!B732)*(Rooms!C:C=Instructors!C732),0))</f>
        <v>CBS BLDG 1 101</v>
      </c>
      <c r="G732" s="5">
        <f>VLOOKUP(F732,Rooms!$A:$D,4,FALSE)</f>
        <v>50</v>
      </c>
      <c r="H732">
        <f>VLOOKUP(A732,list!$E:$H,4,FALSE)</f>
        <v>3</v>
      </c>
    </row>
    <row r="733" spans="1:8" hidden="1" x14ac:dyDescent="0.3">
      <c r="A733" t="s">
        <v>45</v>
      </c>
      <c r="B733" t="s">
        <v>58</v>
      </c>
      <c r="C733" t="s">
        <v>62</v>
      </c>
      <c r="D733" t="str">
        <f>VLOOKUP(A733,list!$E:$H,3,FALSE)</f>
        <v>BSA</v>
      </c>
      <c r="E733" t="str">
        <f>VLOOKUP(A733,list!$E:$H,2,FALSE)</f>
        <v>Programming</v>
      </c>
      <c r="F733" t="str" cm="1">
        <f t="array" ref="F733">INDEX(Rooms!A:A,MATCH(1,(Rooms!B:B=Instructors!B733)*(Rooms!C:C=Instructors!C733),0))</f>
        <v>CBS BLDG 1 103</v>
      </c>
      <c r="G733" s="5">
        <f>VLOOKUP(F733,Rooms!$A:$D,4,FALSE)</f>
        <v>40</v>
      </c>
      <c r="H733">
        <f>VLOOKUP(A733,list!$E:$H,4,FALSE)</f>
        <v>3</v>
      </c>
    </row>
    <row r="734" spans="1:8" hidden="1" x14ac:dyDescent="0.3">
      <c r="A734" t="s">
        <v>45</v>
      </c>
      <c r="B734" t="s">
        <v>58</v>
      </c>
      <c r="C734" t="s">
        <v>70</v>
      </c>
      <c r="D734" t="str">
        <f>VLOOKUP(A734,list!$E:$H,3,FALSE)</f>
        <v>BSA</v>
      </c>
      <c r="E734" t="str">
        <f>VLOOKUP(A734,list!$E:$H,2,FALSE)</f>
        <v>Programming</v>
      </c>
      <c r="F734" t="str" cm="1">
        <f t="array" ref="F734">INDEX(Rooms!A:A,MATCH(1,(Rooms!B:B=Instructors!B734)*(Rooms!C:C=Instructors!C734),0))</f>
        <v>CBS BLDG 1 101</v>
      </c>
      <c r="G734" s="5">
        <f>VLOOKUP(F734,Rooms!$A:$D,4,FALSE)</f>
        <v>50</v>
      </c>
      <c r="H734">
        <f>VLOOKUP(A734,list!$E:$H,4,FALSE)</f>
        <v>3</v>
      </c>
    </row>
    <row r="735" spans="1:8" hidden="1" x14ac:dyDescent="0.3">
      <c r="A735" t="s">
        <v>46</v>
      </c>
      <c r="B735" t="s">
        <v>57</v>
      </c>
      <c r="C735" t="s">
        <v>64</v>
      </c>
      <c r="D735" t="str">
        <f>VLOOKUP(A735,list!$E:$H,3,FALSE)</f>
        <v>BSE</v>
      </c>
      <c r="E735" t="str">
        <f>VLOOKUP(A735,list!$E:$H,2,FALSE)</f>
        <v>Finance</v>
      </c>
      <c r="F735" t="str" cm="1">
        <f t="array" ref="F735">INDEX(Rooms!A:A,MATCH(1,(Rooms!B:B=Instructors!B735)*(Rooms!C:C=Instructors!C735),0))</f>
        <v>CBS BLDG 1 104</v>
      </c>
      <c r="G735" s="5">
        <f>VLOOKUP(F735,Rooms!$A:$D,4,FALSE)</f>
        <v>50</v>
      </c>
      <c r="H735">
        <f>VLOOKUP(A735,list!$E:$H,4,FALSE)</f>
        <v>4</v>
      </c>
    </row>
    <row r="736" spans="1:8" hidden="1" x14ac:dyDescent="0.3">
      <c r="A736" t="s">
        <v>46</v>
      </c>
      <c r="B736" t="s">
        <v>57</v>
      </c>
      <c r="C736" t="s">
        <v>63</v>
      </c>
      <c r="D736" t="str">
        <f>VLOOKUP(A736,list!$E:$H,3,FALSE)</f>
        <v>BSE</v>
      </c>
      <c r="E736" t="str">
        <f>VLOOKUP(A736,list!$E:$H,2,FALSE)</f>
        <v>Finance</v>
      </c>
      <c r="F736" t="str" cm="1">
        <f t="array" ref="F736">INDEX(Rooms!A:A,MATCH(1,(Rooms!B:B=Instructors!B736)*(Rooms!C:C=Instructors!C736),0))</f>
        <v>CBS BLDG 1 101</v>
      </c>
      <c r="G736" s="5">
        <f>VLOOKUP(F736,Rooms!$A:$D,4,FALSE)</f>
        <v>50</v>
      </c>
      <c r="H736">
        <f>VLOOKUP(A736,list!$E:$H,4,FALSE)</f>
        <v>4</v>
      </c>
    </row>
    <row r="737" spans="1:8" hidden="1" x14ac:dyDescent="0.3">
      <c r="A737" t="s">
        <v>46</v>
      </c>
      <c r="B737" t="s">
        <v>57</v>
      </c>
      <c r="C737" t="s">
        <v>67</v>
      </c>
      <c r="D737" t="str">
        <f>VLOOKUP(A737,list!$E:$H,3,FALSE)</f>
        <v>BSE</v>
      </c>
      <c r="E737" t="str">
        <f>VLOOKUP(A737,list!$E:$H,2,FALSE)</f>
        <v>Finance</v>
      </c>
      <c r="F737" t="str" cm="1">
        <f t="array" ref="F737">INDEX(Rooms!A:A,MATCH(1,(Rooms!B:B=Instructors!B737)*(Rooms!C:C=Instructors!C737),0))</f>
        <v>CBS BLDG 1 101</v>
      </c>
      <c r="G737" s="5">
        <f>VLOOKUP(F737,Rooms!$A:$D,4,FALSE)</f>
        <v>50</v>
      </c>
      <c r="H737">
        <f>VLOOKUP(A737,list!$E:$H,4,FALSE)</f>
        <v>4</v>
      </c>
    </row>
    <row r="738" spans="1:8" hidden="1" x14ac:dyDescent="0.3">
      <c r="A738" t="s">
        <v>46</v>
      </c>
      <c r="B738" t="s">
        <v>56</v>
      </c>
      <c r="C738" t="s">
        <v>64</v>
      </c>
      <c r="D738" t="str">
        <f>VLOOKUP(A738,list!$E:$H,3,FALSE)</f>
        <v>BSE</v>
      </c>
      <c r="E738" t="str">
        <f>VLOOKUP(A738,list!$E:$H,2,FALSE)</f>
        <v>Finance</v>
      </c>
      <c r="F738" t="str" cm="1">
        <f t="array" ref="F738">INDEX(Rooms!A:A,MATCH(1,(Rooms!B:B=Instructors!B738)*(Rooms!C:C=Instructors!C738),0))</f>
        <v>CBS BLDG 1 104</v>
      </c>
      <c r="G738" s="5">
        <f>VLOOKUP(F738,Rooms!$A:$D,4,FALSE)</f>
        <v>50</v>
      </c>
      <c r="H738">
        <f>VLOOKUP(A738,list!$E:$H,4,FALSE)</f>
        <v>4</v>
      </c>
    </row>
    <row r="739" spans="1:8" hidden="1" x14ac:dyDescent="0.3">
      <c r="A739" t="s">
        <v>46</v>
      </c>
      <c r="B739" t="s">
        <v>56</v>
      </c>
      <c r="C739" t="s">
        <v>63</v>
      </c>
      <c r="D739" t="str">
        <f>VLOOKUP(A739,list!$E:$H,3,FALSE)</f>
        <v>BSE</v>
      </c>
      <c r="E739" t="str">
        <f>VLOOKUP(A739,list!$E:$H,2,FALSE)</f>
        <v>Finance</v>
      </c>
      <c r="F739" t="str" cm="1">
        <f t="array" ref="F739">INDEX(Rooms!A:A,MATCH(1,(Rooms!B:B=Instructors!B739)*(Rooms!C:C=Instructors!C739),0))</f>
        <v>CBS BLDG 1 101</v>
      </c>
      <c r="G739" s="5">
        <f>VLOOKUP(F739,Rooms!$A:$D,4,FALSE)</f>
        <v>50</v>
      </c>
      <c r="H739">
        <f>VLOOKUP(A739,list!$E:$H,4,FALSE)</f>
        <v>4</v>
      </c>
    </row>
    <row r="740" spans="1:8" hidden="1" x14ac:dyDescent="0.3">
      <c r="A740" t="s">
        <v>46</v>
      </c>
      <c r="B740" t="s">
        <v>56</v>
      </c>
      <c r="C740" t="s">
        <v>67</v>
      </c>
      <c r="D740" t="str">
        <f>VLOOKUP(A740,list!$E:$H,3,FALSE)</f>
        <v>BSE</v>
      </c>
      <c r="E740" t="str">
        <f>VLOOKUP(A740,list!$E:$H,2,FALSE)</f>
        <v>Finance</v>
      </c>
      <c r="F740" t="str" cm="1">
        <f t="array" ref="F740">INDEX(Rooms!A:A,MATCH(1,(Rooms!B:B=Instructors!B740)*(Rooms!C:C=Instructors!C740),0))</f>
        <v>CBS BLDG 1 101</v>
      </c>
      <c r="G740" s="5">
        <f>VLOOKUP(F740,Rooms!$A:$D,4,FALSE)</f>
        <v>50</v>
      </c>
      <c r="H740">
        <f>VLOOKUP(A740,list!$E:$H,4,FALSE)</f>
        <v>4</v>
      </c>
    </row>
    <row r="741" spans="1:8" hidden="1" x14ac:dyDescent="0.3">
      <c r="A741" t="s">
        <v>46</v>
      </c>
      <c r="B741" t="s">
        <v>54</v>
      </c>
      <c r="C741" t="s">
        <v>64</v>
      </c>
      <c r="D741" t="str">
        <f>VLOOKUP(A741,list!$E:$H,3,FALSE)</f>
        <v>BSE</v>
      </c>
      <c r="E741" t="str">
        <f>VLOOKUP(A741,list!$E:$H,2,FALSE)</f>
        <v>Finance</v>
      </c>
      <c r="F741" t="str" cm="1">
        <f t="array" ref="F741">INDEX(Rooms!A:A,MATCH(1,(Rooms!B:B=Instructors!B741)*(Rooms!C:C=Instructors!C741),0))</f>
        <v>CBS BLDG 1 103</v>
      </c>
      <c r="G741" s="5">
        <f>VLOOKUP(F741,Rooms!$A:$D,4,FALSE)</f>
        <v>40</v>
      </c>
      <c r="H741">
        <f>VLOOKUP(A741,list!$E:$H,4,FALSE)</f>
        <v>4</v>
      </c>
    </row>
    <row r="742" spans="1:8" hidden="1" x14ac:dyDescent="0.3">
      <c r="A742" t="s">
        <v>46</v>
      </c>
      <c r="B742" t="s">
        <v>54</v>
      </c>
      <c r="C742" t="s">
        <v>63</v>
      </c>
      <c r="D742" t="str">
        <f>VLOOKUP(A742,list!$E:$H,3,FALSE)</f>
        <v>BSE</v>
      </c>
      <c r="E742" t="str">
        <f>VLOOKUP(A742,list!$E:$H,2,FALSE)</f>
        <v>Finance</v>
      </c>
      <c r="F742" t="str" cm="1">
        <f t="array" ref="F742">INDEX(Rooms!A:A,MATCH(1,(Rooms!B:B=Instructors!B742)*(Rooms!C:C=Instructors!C742),0))</f>
        <v>CBS BLDG 1 103</v>
      </c>
      <c r="G742" s="5">
        <f>VLOOKUP(F742,Rooms!$A:$D,4,FALSE)</f>
        <v>40</v>
      </c>
      <c r="H742">
        <f>VLOOKUP(A742,list!$E:$H,4,FALSE)</f>
        <v>4</v>
      </c>
    </row>
    <row r="743" spans="1:8" hidden="1" x14ac:dyDescent="0.3">
      <c r="A743" t="s">
        <v>46</v>
      </c>
      <c r="B743" t="s">
        <v>54</v>
      </c>
      <c r="C743" t="s">
        <v>67</v>
      </c>
      <c r="D743" t="str">
        <f>VLOOKUP(A743,list!$E:$H,3,FALSE)</f>
        <v>BSE</v>
      </c>
      <c r="E743" t="str">
        <f>VLOOKUP(A743,list!$E:$H,2,FALSE)</f>
        <v>Finance</v>
      </c>
      <c r="F743" t="str" cm="1">
        <f t="array" ref="F743">INDEX(Rooms!A:A,MATCH(1,(Rooms!B:B=Instructors!B743)*(Rooms!C:C=Instructors!C743),0))</f>
        <v>CBS BLDG 1 105</v>
      </c>
      <c r="G743" s="5">
        <f>VLOOKUP(F743,Rooms!$A:$D,4,FALSE)</f>
        <v>40</v>
      </c>
      <c r="H743">
        <f>VLOOKUP(A743,list!$E:$H,4,FALSE)</f>
        <v>4</v>
      </c>
    </row>
    <row r="744" spans="1:8" hidden="1" x14ac:dyDescent="0.3">
      <c r="A744" t="s">
        <v>46</v>
      </c>
      <c r="B744" t="s">
        <v>59</v>
      </c>
      <c r="C744" t="s">
        <v>64</v>
      </c>
      <c r="D744" t="str">
        <f>VLOOKUP(A744,list!$E:$H,3,FALSE)</f>
        <v>BSE</v>
      </c>
      <c r="E744" t="str">
        <f>VLOOKUP(A744,list!$E:$H,2,FALSE)</f>
        <v>Finance</v>
      </c>
      <c r="F744" t="str" cm="1">
        <f t="array" ref="F744">INDEX(Rooms!A:A,MATCH(1,(Rooms!B:B=Instructors!B744)*(Rooms!C:C=Instructors!C744),0))</f>
        <v>CBS BLDG 1 103</v>
      </c>
      <c r="G744" s="5">
        <f>VLOOKUP(F744,Rooms!$A:$D,4,FALSE)</f>
        <v>40</v>
      </c>
      <c r="H744">
        <f>VLOOKUP(A744,list!$E:$H,4,FALSE)</f>
        <v>4</v>
      </c>
    </row>
    <row r="745" spans="1:8" hidden="1" x14ac:dyDescent="0.3">
      <c r="A745" t="s">
        <v>46</v>
      </c>
      <c r="B745" t="s">
        <v>59</v>
      </c>
      <c r="C745" t="s">
        <v>63</v>
      </c>
      <c r="D745" t="str">
        <f>VLOOKUP(A745,list!$E:$H,3,FALSE)</f>
        <v>BSE</v>
      </c>
      <c r="E745" t="str">
        <f>VLOOKUP(A745,list!$E:$H,2,FALSE)</f>
        <v>Finance</v>
      </c>
      <c r="F745" t="str" cm="1">
        <f t="array" ref="F745">INDEX(Rooms!A:A,MATCH(1,(Rooms!B:B=Instructors!B745)*(Rooms!C:C=Instructors!C745),0))</f>
        <v>CBS BLDG 1 101</v>
      </c>
      <c r="G745" s="5">
        <f>VLOOKUP(F745,Rooms!$A:$D,4,FALSE)</f>
        <v>50</v>
      </c>
      <c r="H745">
        <f>VLOOKUP(A745,list!$E:$H,4,FALSE)</f>
        <v>4</v>
      </c>
    </row>
    <row r="746" spans="1:8" hidden="1" x14ac:dyDescent="0.3">
      <c r="A746" t="s">
        <v>46</v>
      </c>
      <c r="B746" t="s">
        <v>59</v>
      </c>
      <c r="C746" t="s">
        <v>67</v>
      </c>
      <c r="D746" t="str">
        <f>VLOOKUP(A746,list!$E:$H,3,FALSE)</f>
        <v>BSE</v>
      </c>
      <c r="E746" t="str">
        <f>VLOOKUP(A746,list!$E:$H,2,FALSE)</f>
        <v>Finance</v>
      </c>
      <c r="F746" t="str" cm="1">
        <f t="array" ref="F746">INDEX(Rooms!A:A,MATCH(1,(Rooms!B:B=Instructors!B746)*(Rooms!C:C=Instructors!C746),0))</f>
        <v>CBS BLDG 1 101</v>
      </c>
      <c r="G746" s="5">
        <f>VLOOKUP(F746,Rooms!$A:$D,4,FALSE)</f>
        <v>50</v>
      </c>
      <c r="H746">
        <f>VLOOKUP(A746,list!$E:$H,4,FALSE)</f>
        <v>4</v>
      </c>
    </row>
    <row r="747" spans="1:8" hidden="1" x14ac:dyDescent="0.3">
      <c r="A747" t="s">
        <v>46</v>
      </c>
      <c r="B747" t="s">
        <v>60</v>
      </c>
      <c r="C747" t="s">
        <v>64</v>
      </c>
      <c r="D747" t="str">
        <f>VLOOKUP(A747,list!$E:$H,3,FALSE)</f>
        <v>BSE</v>
      </c>
      <c r="E747" t="str">
        <f>VLOOKUP(A747,list!$E:$H,2,FALSE)</f>
        <v>Finance</v>
      </c>
      <c r="F747" t="str" cm="1">
        <f t="array" ref="F747">INDEX(Rooms!A:A,MATCH(1,(Rooms!B:B=Instructors!B747)*(Rooms!C:C=Instructors!C747),0))</f>
        <v>CBS BLDG 1 103</v>
      </c>
      <c r="G747" s="5">
        <f>VLOOKUP(F747,Rooms!$A:$D,4,FALSE)</f>
        <v>40</v>
      </c>
      <c r="H747">
        <f>VLOOKUP(A747,list!$E:$H,4,FALSE)</f>
        <v>4</v>
      </c>
    </row>
    <row r="748" spans="1:8" hidden="1" x14ac:dyDescent="0.3">
      <c r="A748" t="s">
        <v>46</v>
      </c>
      <c r="B748" t="s">
        <v>60</v>
      </c>
      <c r="C748" t="s">
        <v>63</v>
      </c>
      <c r="D748" t="str">
        <f>VLOOKUP(A748,list!$E:$H,3,FALSE)</f>
        <v>BSE</v>
      </c>
      <c r="E748" t="str">
        <f>VLOOKUP(A748,list!$E:$H,2,FALSE)</f>
        <v>Finance</v>
      </c>
      <c r="F748" t="str" cm="1">
        <f t="array" ref="F748">INDEX(Rooms!A:A,MATCH(1,(Rooms!B:B=Instructors!B748)*(Rooms!C:C=Instructors!C748),0))</f>
        <v>CBS BLDG 1 101</v>
      </c>
      <c r="G748" s="5">
        <f>VLOOKUP(F748,Rooms!$A:$D,4,FALSE)</f>
        <v>50</v>
      </c>
      <c r="H748">
        <f>VLOOKUP(A748,list!$E:$H,4,FALSE)</f>
        <v>4</v>
      </c>
    </row>
    <row r="749" spans="1:8" hidden="1" x14ac:dyDescent="0.3">
      <c r="A749" t="s">
        <v>46</v>
      </c>
      <c r="B749" t="s">
        <v>60</v>
      </c>
      <c r="C749" t="s">
        <v>67</v>
      </c>
      <c r="D749" t="str">
        <f>VLOOKUP(A749,list!$E:$H,3,FALSE)</f>
        <v>BSE</v>
      </c>
      <c r="E749" t="str">
        <f>VLOOKUP(A749,list!$E:$H,2,FALSE)</f>
        <v>Finance</v>
      </c>
      <c r="F749" t="str" cm="1">
        <f t="array" ref="F749">INDEX(Rooms!A:A,MATCH(1,(Rooms!B:B=Instructors!B749)*(Rooms!C:C=Instructors!C749),0))</f>
        <v>CBS BLDG 1 101</v>
      </c>
      <c r="G749" s="5">
        <f>VLOOKUP(F749,Rooms!$A:$D,4,FALSE)</f>
        <v>50</v>
      </c>
      <c r="H749">
        <f>VLOOKUP(A749,list!$E:$H,4,FALSE)</f>
        <v>4</v>
      </c>
    </row>
    <row r="750" spans="1:8" hidden="1" x14ac:dyDescent="0.3">
      <c r="A750" t="s">
        <v>46</v>
      </c>
      <c r="B750" t="s">
        <v>58</v>
      </c>
      <c r="C750" t="s">
        <v>64</v>
      </c>
      <c r="D750" t="str">
        <f>VLOOKUP(A750,list!$E:$H,3,FALSE)</f>
        <v>BSE</v>
      </c>
      <c r="E750" t="str">
        <f>VLOOKUP(A750,list!$E:$H,2,FALSE)</f>
        <v>Finance</v>
      </c>
      <c r="F750" t="str" cm="1">
        <f t="array" ref="F750">INDEX(Rooms!A:A,MATCH(1,(Rooms!B:B=Instructors!B750)*(Rooms!C:C=Instructors!C750),0))</f>
        <v>CBS BLDG 1 103</v>
      </c>
      <c r="G750" s="5">
        <f>VLOOKUP(F750,Rooms!$A:$D,4,FALSE)</f>
        <v>40</v>
      </c>
      <c r="H750">
        <f>VLOOKUP(A750,list!$E:$H,4,FALSE)</f>
        <v>4</v>
      </c>
    </row>
    <row r="751" spans="1:8" hidden="1" x14ac:dyDescent="0.3">
      <c r="A751" t="s">
        <v>46</v>
      </c>
      <c r="B751" t="s">
        <v>58</v>
      </c>
      <c r="C751" t="s">
        <v>63</v>
      </c>
      <c r="D751" t="str">
        <f>VLOOKUP(A751,list!$E:$H,3,FALSE)</f>
        <v>BSE</v>
      </c>
      <c r="E751" t="str">
        <f>VLOOKUP(A751,list!$E:$H,2,FALSE)</f>
        <v>Finance</v>
      </c>
      <c r="F751" t="str" cm="1">
        <f t="array" ref="F751">INDEX(Rooms!A:A,MATCH(1,(Rooms!B:B=Instructors!B751)*(Rooms!C:C=Instructors!C751),0))</f>
        <v>CBS BLDG 1 101</v>
      </c>
      <c r="G751" s="5">
        <f>VLOOKUP(F751,Rooms!$A:$D,4,FALSE)</f>
        <v>50</v>
      </c>
      <c r="H751">
        <f>VLOOKUP(A751,list!$E:$H,4,FALSE)</f>
        <v>4</v>
      </c>
    </row>
    <row r="752" spans="1:8" hidden="1" x14ac:dyDescent="0.3">
      <c r="A752" t="s">
        <v>46</v>
      </c>
      <c r="B752" t="s">
        <v>58</v>
      </c>
      <c r="C752" t="s">
        <v>67</v>
      </c>
      <c r="D752" t="str">
        <f>VLOOKUP(A752,list!$E:$H,3,FALSE)</f>
        <v>BSE</v>
      </c>
      <c r="E752" t="str">
        <f>VLOOKUP(A752,list!$E:$H,2,FALSE)</f>
        <v>Finance</v>
      </c>
      <c r="F752" t="str" cm="1">
        <f t="array" ref="F752">INDEX(Rooms!A:A,MATCH(1,(Rooms!B:B=Instructors!B752)*(Rooms!C:C=Instructors!C752),0))</f>
        <v>CBS BLDG 1 101</v>
      </c>
      <c r="G752" s="5">
        <f>VLOOKUP(F752,Rooms!$A:$D,4,FALSE)</f>
        <v>50</v>
      </c>
      <c r="H752">
        <f>VLOOKUP(A752,list!$E:$H,4,FALSE)</f>
        <v>4</v>
      </c>
    </row>
    <row r="753" spans="1:8" x14ac:dyDescent="0.3">
      <c r="A753" t="s">
        <v>47</v>
      </c>
      <c r="B753" t="s">
        <v>59</v>
      </c>
      <c r="C753" t="s">
        <v>71</v>
      </c>
      <c r="D753" t="str">
        <f>VLOOKUP(A753,list!$E:$H,3,FALSE)</f>
        <v>BSMarketing</v>
      </c>
      <c r="E753" t="str">
        <f>VLOOKUP(A753,list!$E:$H,2,FALSE)</f>
        <v>Marketing</v>
      </c>
      <c r="F753" t="str" cm="1">
        <f t="array" ref="F753">INDEX(Rooms!A:A,MATCH(1,(Rooms!B:B=Instructors!B753)*(Rooms!C:C=Instructors!C753),0))</f>
        <v>CBS BLDG 1 101</v>
      </c>
      <c r="G753" s="5">
        <f>VLOOKUP(F753,Rooms!$A:$D,4,FALSE)</f>
        <v>50</v>
      </c>
      <c r="H753">
        <f>VLOOKUP(A753,list!$E:$H,4,FALSE)</f>
        <v>3</v>
      </c>
    </row>
    <row r="754" spans="1:8" x14ac:dyDescent="0.3">
      <c r="A754" t="s">
        <v>47</v>
      </c>
      <c r="B754" t="s">
        <v>59</v>
      </c>
      <c r="C754" t="s">
        <v>68</v>
      </c>
      <c r="D754" t="str">
        <f>VLOOKUP(A754,list!$E:$H,3,FALSE)</f>
        <v>BSMarketing</v>
      </c>
      <c r="E754" t="str">
        <f>VLOOKUP(A754,list!$E:$H,2,FALSE)</f>
        <v>Marketing</v>
      </c>
      <c r="F754" t="str" cm="1">
        <f t="array" ref="F754">INDEX(Rooms!A:A,MATCH(1,(Rooms!B:B=Instructors!B754)*(Rooms!C:C=Instructors!C754),0))</f>
        <v>CBS BLDG 1 101</v>
      </c>
      <c r="G754" s="5">
        <f>VLOOKUP(F754,Rooms!$A:$D,4,FALSE)</f>
        <v>50</v>
      </c>
      <c r="H754">
        <f>VLOOKUP(A754,list!$E:$H,4,FALSE)</f>
        <v>3</v>
      </c>
    </row>
    <row r="755" spans="1:8" x14ac:dyDescent="0.3">
      <c r="A755" t="s">
        <v>47</v>
      </c>
      <c r="B755" t="s">
        <v>59</v>
      </c>
      <c r="C755" t="s">
        <v>61</v>
      </c>
      <c r="D755" t="str">
        <f>VLOOKUP(A755,list!$E:$H,3,FALSE)</f>
        <v>BSMarketing</v>
      </c>
      <c r="E755" t="str">
        <f>VLOOKUP(A755,list!$E:$H,2,FALSE)</f>
        <v>Marketing</v>
      </c>
      <c r="F755" t="str" cm="1">
        <f t="array" ref="F755">INDEX(Rooms!A:A,MATCH(1,(Rooms!B:B=Instructors!B755)*(Rooms!C:C=Instructors!C755),0))</f>
        <v>CBS BLDG 1 103</v>
      </c>
      <c r="G755" s="5">
        <f>VLOOKUP(F755,Rooms!$A:$D,4,FALSE)</f>
        <v>40</v>
      </c>
      <c r="H755">
        <f>VLOOKUP(A755,list!$E:$H,4,FALSE)</f>
        <v>3</v>
      </c>
    </row>
    <row r="756" spans="1:8" x14ac:dyDescent="0.3">
      <c r="A756" t="s">
        <v>47</v>
      </c>
      <c r="B756" t="s">
        <v>59</v>
      </c>
      <c r="C756" t="s">
        <v>69</v>
      </c>
      <c r="D756" t="str">
        <f>VLOOKUP(A756,list!$E:$H,3,FALSE)</f>
        <v>BSMarketing</v>
      </c>
      <c r="E756" t="str">
        <f>VLOOKUP(A756,list!$E:$H,2,FALSE)</f>
        <v>Marketing</v>
      </c>
      <c r="F756" t="str" cm="1">
        <f t="array" ref="F756">INDEX(Rooms!A:A,MATCH(1,(Rooms!B:B=Instructors!B756)*(Rooms!C:C=Instructors!C756),0))</f>
        <v>CBS BLDG 1 104</v>
      </c>
      <c r="G756" s="5">
        <f>VLOOKUP(F756,Rooms!$A:$D,4,FALSE)</f>
        <v>50</v>
      </c>
      <c r="H756">
        <f>VLOOKUP(A756,list!$E:$H,4,FALSE)</f>
        <v>3</v>
      </c>
    </row>
    <row r="757" spans="1:8" x14ac:dyDescent="0.3">
      <c r="A757" t="s">
        <v>47</v>
      </c>
      <c r="B757" t="s">
        <v>56</v>
      </c>
      <c r="C757" t="s">
        <v>71</v>
      </c>
      <c r="D757" t="str">
        <f>VLOOKUP(A757,list!$E:$H,3,FALSE)</f>
        <v>BSMarketing</v>
      </c>
      <c r="E757" t="str">
        <f>VLOOKUP(A757,list!$E:$H,2,FALSE)</f>
        <v>Marketing</v>
      </c>
      <c r="F757" t="str" cm="1">
        <f t="array" ref="F757">INDEX(Rooms!A:A,MATCH(1,(Rooms!B:B=Instructors!B757)*(Rooms!C:C=Instructors!C757),0))</f>
        <v>CBS BLDG 1 101</v>
      </c>
      <c r="G757" s="5">
        <f>VLOOKUP(F757,Rooms!$A:$D,4,FALSE)</f>
        <v>50</v>
      </c>
      <c r="H757">
        <f>VLOOKUP(A757,list!$E:$H,4,FALSE)</f>
        <v>3</v>
      </c>
    </row>
    <row r="758" spans="1:8" x14ac:dyDescent="0.3">
      <c r="A758" t="s">
        <v>47</v>
      </c>
      <c r="B758" t="s">
        <v>56</v>
      </c>
      <c r="C758" t="s">
        <v>68</v>
      </c>
      <c r="D758" t="str">
        <f>VLOOKUP(A758,list!$E:$H,3,FALSE)</f>
        <v>BSMarketing</v>
      </c>
      <c r="E758" t="str">
        <f>VLOOKUP(A758,list!$E:$H,2,FALSE)</f>
        <v>Marketing</v>
      </c>
      <c r="F758" t="str" cm="1">
        <f t="array" ref="F758">INDEX(Rooms!A:A,MATCH(1,(Rooms!B:B=Instructors!B758)*(Rooms!C:C=Instructors!C758),0))</f>
        <v>CBS BLDG 1 101</v>
      </c>
      <c r="G758" s="5">
        <f>VLOOKUP(F758,Rooms!$A:$D,4,FALSE)</f>
        <v>50</v>
      </c>
      <c r="H758">
        <f>VLOOKUP(A758,list!$E:$H,4,FALSE)</f>
        <v>3</v>
      </c>
    </row>
    <row r="759" spans="1:8" x14ac:dyDescent="0.3">
      <c r="A759" t="s">
        <v>47</v>
      </c>
      <c r="B759" t="s">
        <v>56</v>
      </c>
      <c r="C759" t="s">
        <v>61</v>
      </c>
      <c r="D759" t="str">
        <f>VLOOKUP(A759,list!$E:$H,3,FALSE)</f>
        <v>BSMarketing</v>
      </c>
      <c r="E759" t="str">
        <f>VLOOKUP(A759,list!$E:$H,2,FALSE)</f>
        <v>Marketing</v>
      </c>
      <c r="F759" t="str" cm="1">
        <f t="array" ref="F759">INDEX(Rooms!A:A,MATCH(1,(Rooms!B:B=Instructors!B759)*(Rooms!C:C=Instructors!C759),0))</f>
        <v>CBS BLDG 1 102</v>
      </c>
      <c r="G759" s="5">
        <f>VLOOKUP(F759,Rooms!$A:$D,4,FALSE)</f>
        <v>40</v>
      </c>
      <c r="H759">
        <f>VLOOKUP(A759,list!$E:$H,4,FALSE)</f>
        <v>3</v>
      </c>
    </row>
    <row r="760" spans="1:8" x14ac:dyDescent="0.3">
      <c r="A760" t="s">
        <v>47</v>
      </c>
      <c r="B760" t="s">
        <v>56</v>
      </c>
      <c r="C760" t="s">
        <v>69</v>
      </c>
      <c r="D760" t="str">
        <f>VLOOKUP(A760,list!$E:$H,3,FALSE)</f>
        <v>BSMarketing</v>
      </c>
      <c r="E760" t="str">
        <f>VLOOKUP(A760,list!$E:$H,2,FALSE)</f>
        <v>Marketing</v>
      </c>
      <c r="F760" t="str" cm="1">
        <f t="array" ref="F760">INDEX(Rooms!A:A,MATCH(1,(Rooms!B:B=Instructors!B760)*(Rooms!C:C=Instructors!C760),0))</f>
        <v>CBS BLDG 1 102</v>
      </c>
      <c r="G760" s="5">
        <f>VLOOKUP(F760,Rooms!$A:$D,4,FALSE)</f>
        <v>40</v>
      </c>
      <c r="H760">
        <f>VLOOKUP(A760,list!$E:$H,4,FALSE)</f>
        <v>3</v>
      </c>
    </row>
    <row r="761" spans="1:8" x14ac:dyDescent="0.3">
      <c r="A761" t="s">
        <v>47</v>
      </c>
      <c r="B761" t="s">
        <v>58</v>
      </c>
      <c r="C761" t="s">
        <v>71</v>
      </c>
      <c r="D761" t="str">
        <f>VLOOKUP(A761,list!$E:$H,3,FALSE)</f>
        <v>BSMarketing</v>
      </c>
      <c r="E761" t="str">
        <f>VLOOKUP(A761,list!$E:$H,2,FALSE)</f>
        <v>Marketing</v>
      </c>
      <c r="F761" t="str" cm="1">
        <f t="array" ref="F761">INDEX(Rooms!A:A,MATCH(1,(Rooms!B:B=Instructors!B761)*(Rooms!C:C=Instructors!C761),0))</f>
        <v>CBS BLDG 1 101</v>
      </c>
      <c r="G761" s="5">
        <f>VLOOKUP(F761,Rooms!$A:$D,4,FALSE)</f>
        <v>50</v>
      </c>
      <c r="H761">
        <f>VLOOKUP(A761,list!$E:$H,4,FALSE)</f>
        <v>3</v>
      </c>
    </row>
    <row r="762" spans="1:8" x14ac:dyDescent="0.3">
      <c r="A762" t="s">
        <v>47</v>
      </c>
      <c r="B762" t="s">
        <v>58</v>
      </c>
      <c r="C762" t="s">
        <v>68</v>
      </c>
      <c r="D762" t="str">
        <f>VLOOKUP(A762,list!$E:$H,3,FALSE)</f>
        <v>BSMarketing</v>
      </c>
      <c r="E762" t="str">
        <f>VLOOKUP(A762,list!$E:$H,2,FALSE)</f>
        <v>Marketing</v>
      </c>
      <c r="F762" t="str" cm="1">
        <f t="array" ref="F762">INDEX(Rooms!A:A,MATCH(1,(Rooms!B:B=Instructors!B762)*(Rooms!C:C=Instructors!C762),0))</f>
        <v>CBS BLDG 1 101</v>
      </c>
      <c r="G762" s="5">
        <f>VLOOKUP(F762,Rooms!$A:$D,4,FALSE)</f>
        <v>50</v>
      </c>
      <c r="H762">
        <f>VLOOKUP(A762,list!$E:$H,4,FALSE)</f>
        <v>3</v>
      </c>
    </row>
    <row r="763" spans="1:8" x14ac:dyDescent="0.3">
      <c r="A763" t="s">
        <v>47</v>
      </c>
      <c r="B763" t="s">
        <v>58</v>
      </c>
      <c r="C763" t="s">
        <v>61</v>
      </c>
      <c r="D763" t="str">
        <f>VLOOKUP(A763,list!$E:$H,3,FALSE)</f>
        <v>BSMarketing</v>
      </c>
      <c r="E763" t="str">
        <f>VLOOKUP(A763,list!$E:$H,2,FALSE)</f>
        <v>Marketing</v>
      </c>
      <c r="F763" t="str" cm="1">
        <f t="array" ref="F763">INDEX(Rooms!A:A,MATCH(1,(Rooms!B:B=Instructors!B763)*(Rooms!C:C=Instructors!C763),0))</f>
        <v>CBS BLDG 1 103</v>
      </c>
      <c r="G763" s="5">
        <f>VLOOKUP(F763,Rooms!$A:$D,4,FALSE)</f>
        <v>40</v>
      </c>
      <c r="H763">
        <f>VLOOKUP(A763,list!$E:$H,4,FALSE)</f>
        <v>3</v>
      </c>
    </row>
    <row r="764" spans="1:8" x14ac:dyDescent="0.3">
      <c r="A764" t="s">
        <v>47</v>
      </c>
      <c r="B764" t="s">
        <v>58</v>
      </c>
      <c r="C764" t="s">
        <v>69</v>
      </c>
      <c r="D764" t="str">
        <f>VLOOKUP(A764,list!$E:$H,3,FALSE)</f>
        <v>BSMarketing</v>
      </c>
      <c r="E764" t="str">
        <f>VLOOKUP(A764,list!$E:$H,2,FALSE)</f>
        <v>Marketing</v>
      </c>
      <c r="F764" t="str" cm="1">
        <f t="array" ref="F764">INDEX(Rooms!A:A,MATCH(1,(Rooms!B:B=Instructors!B764)*(Rooms!C:C=Instructors!C764),0))</f>
        <v>CBS BLDG 1 104</v>
      </c>
      <c r="G764" s="5">
        <f>VLOOKUP(F764,Rooms!$A:$D,4,FALSE)</f>
        <v>50</v>
      </c>
      <c r="H764">
        <f>VLOOKUP(A764,list!$E:$H,4,FALSE)</f>
        <v>3</v>
      </c>
    </row>
    <row r="765" spans="1:8" x14ac:dyDescent="0.3">
      <c r="A765" t="s">
        <v>47</v>
      </c>
      <c r="B765" t="s">
        <v>57</v>
      </c>
      <c r="C765" t="s">
        <v>71</v>
      </c>
      <c r="D765" t="str">
        <f>VLOOKUP(A765,list!$E:$H,3,FALSE)</f>
        <v>BSMarketing</v>
      </c>
      <c r="E765" t="str">
        <f>VLOOKUP(A765,list!$E:$H,2,FALSE)</f>
        <v>Marketing</v>
      </c>
      <c r="F765" t="str" cm="1">
        <f t="array" ref="F765">INDEX(Rooms!A:A,MATCH(1,(Rooms!B:B=Instructors!B765)*(Rooms!C:C=Instructors!C765),0))</f>
        <v>CBS BLDG 1 101</v>
      </c>
      <c r="G765" s="5">
        <f>VLOOKUP(F765,Rooms!$A:$D,4,FALSE)</f>
        <v>50</v>
      </c>
      <c r="H765">
        <f>VLOOKUP(A765,list!$E:$H,4,FALSE)</f>
        <v>3</v>
      </c>
    </row>
    <row r="766" spans="1:8" x14ac:dyDescent="0.3">
      <c r="A766" t="s">
        <v>47</v>
      </c>
      <c r="B766" t="s">
        <v>57</v>
      </c>
      <c r="C766" t="s">
        <v>68</v>
      </c>
      <c r="D766" t="str">
        <f>VLOOKUP(A766,list!$E:$H,3,FALSE)</f>
        <v>BSMarketing</v>
      </c>
      <c r="E766" t="str">
        <f>VLOOKUP(A766,list!$E:$H,2,FALSE)</f>
        <v>Marketing</v>
      </c>
      <c r="F766" t="str" cm="1">
        <f t="array" ref="F766">INDEX(Rooms!A:A,MATCH(1,(Rooms!B:B=Instructors!B766)*(Rooms!C:C=Instructors!C766),0))</f>
        <v>CBS BLDG 1 101</v>
      </c>
      <c r="G766" s="5">
        <f>VLOOKUP(F766,Rooms!$A:$D,4,FALSE)</f>
        <v>50</v>
      </c>
      <c r="H766">
        <f>VLOOKUP(A766,list!$E:$H,4,FALSE)</f>
        <v>3</v>
      </c>
    </row>
    <row r="767" spans="1:8" x14ac:dyDescent="0.3">
      <c r="A767" t="s">
        <v>47</v>
      </c>
      <c r="B767" t="s">
        <v>57</v>
      </c>
      <c r="C767" t="s">
        <v>61</v>
      </c>
      <c r="D767" t="str">
        <f>VLOOKUP(A767,list!$E:$H,3,FALSE)</f>
        <v>BSMarketing</v>
      </c>
      <c r="E767" t="str">
        <f>VLOOKUP(A767,list!$E:$H,2,FALSE)</f>
        <v>Marketing</v>
      </c>
      <c r="F767" t="str" cm="1">
        <f t="array" ref="F767">INDEX(Rooms!A:A,MATCH(1,(Rooms!B:B=Instructors!B767)*(Rooms!C:C=Instructors!C767),0))</f>
        <v>CBS BLDG 1 102</v>
      </c>
      <c r="G767" s="5">
        <f>VLOOKUP(F767,Rooms!$A:$D,4,FALSE)</f>
        <v>40</v>
      </c>
      <c r="H767">
        <f>VLOOKUP(A767,list!$E:$H,4,FALSE)</f>
        <v>3</v>
      </c>
    </row>
    <row r="768" spans="1:8" x14ac:dyDescent="0.3">
      <c r="A768" t="s">
        <v>47</v>
      </c>
      <c r="B768" t="s">
        <v>57</v>
      </c>
      <c r="C768" t="s">
        <v>69</v>
      </c>
      <c r="D768" t="str">
        <f>VLOOKUP(A768,list!$E:$H,3,FALSE)</f>
        <v>BSMarketing</v>
      </c>
      <c r="E768" t="str">
        <f>VLOOKUP(A768,list!$E:$H,2,FALSE)</f>
        <v>Marketing</v>
      </c>
      <c r="F768" t="str" cm="1">
        <f t="array" ref="F768">INDEX(Rooms!A:A,MATCH(1,(Rooms!B:B=Instructors!B768)*(Rooms!C:C=Instructors!C768),0))</f>
        <v>CBS BLDG 1 102</v>
      </c>
      <c r="G768" s="5">
        <f>VLOOKUP(F768,Rooms!$A:$D,4,FALSE)</f>
        <v>40</v>
      </c>
      <c r="H768">
        <f>VLOOKUP(A768,list!$E:$H,4,FALSE)</f>
        <v>3</v>
      </c>
    </row>
    <row r="769" spans="1:8" x14ac:dyDescent="0.3">
      <c r="A769" t="s">
        <v>47</v>
      </c>
      <c r="B769" t="s">
        <v>54</v>
      </c>
      <c r="C769" t="s">
        <v>71</v>
      </c>
      <c r="D769" t="str">
        <f>VLOOKUP(A769,list!$E:$H,3,FALSE)</f>
        <v>BSMarketing</v>
      </c>
      <c r="E769" t="str">
        <f>VLOOKUP(A769,list!$E:$H,2,FALSE)</f>
        <v>Marketing</v>
      </c>
      <c r="F769" t="str" cm="1">
        <f t="array" ref="F769">INDEX(Rooms!A:A,MATCH(1,(Rooms!B:B=Instructors!B769)*(Rooms!C:C=Instructors!C769),0))</f>
        <v>CBS BLDG 1 103</v>
      </c>
      <c r="G769" s="5">
        <f>VLOOKUP(F769,Rooms!$A:$D,4,FALSE)</f>
        <v>40</v>
      </c>
      <c r="H769">
        <f>VLOOKUP(A769,list!$E:$H,4,FALSE)</f>
        <v>3</v>
      </c>
    </row>
    <row r="770" spans="1:8" x14ac:dyDescent="0.3">
      <c r="A770" t="s">
        <v>47</v>
      </c>
      <c r="B770" t="s">
        <v>54</v>
      </c>
      <c r="C770" t="s">
        <v>68</v>
      </c>
      <c r="D770" t="str">
        <f>VLOOKUP(A770,list!$E:$H,3,FALSE)</f>
        <v>BSMarketing</v>
      </c>
      <c r="E770" t="str">
        <f>VLOOKUP(A770,list!$E:$H,2,FALSE)</f>
        <v>Marketing</v>
      </c>
      <c r="F770" t="str" cm="1">
        <f t="array" ref="F770">INDEX(Rooms!A:A,MATCH(1,(Rooms!B:B=Instructors!B770)*(Rooms!C:C=Instructors!C770),0))</f>
        <v>CBS BLDG 1 104</v>
      </c>
      <c r="G770" s="5">
        <f>VLOOKUP(F770,Rooms!$A:$D,4,FALSE)</f>
        <v>50</v>
      </c>
      <c r="H770">
        <f>VLOOKUP(A770,list!$E:$H,4,FALSE)</f>
        <v>3</v>
      </c>
    </row>
    <row r="771" spans="1:8" x14ac:dyDescent="0.3">
      <c r="A771" t="s">
        <v>47</v>
      </c>
      <c r="B771" t="s">
        <v>54</v>
      </c>
      <c r="C771" t="s">
        <v>61</v>
      </c>
      <c r="D771" t="str">
        <f>VLOOKUP(A771,list!$E:$H,3,FALSE)</f>
        <v>BSMarketing</v>
      </c>
      <c r="E771" t="str">
        <f>VLOOKUP(A771,list!$E:$H,2,FALSE)</f>
        <v>Marketing</v>
      </c>
      <c r="F771" t="str" cm="1">
        <f t="array" ref="F771">INDEX(Rooms!A:A,MATCH(1,(Rooms!B:B=Instructors!B771)*(Rooms!C:C=Instructors!C771),0))</f>
        <v>CBS BLDG 1 103</v>
      </c>
      <c r="G771" s="5">
        <f>VLOOKUP(F771,Rooms!$A:$D,4,FALSE)</f>
        <v>40</v>
      </c>
      <c r="H771">
        <f>VLOOKUP(A771,list!$E:$H,4,FALSE)</f>
        <v>3</v>
      </c>
    </row>
    <row r="772" spans="1:8" x14ac:dyDescent="0.3">
      <c r="A772" t="s">
        <v>47</v>
      </c>
      <c r="B772" t="s">
        <v>54</v>
      </c>
      <c r="C772" t="s">
        <v>69</v>
      </c>
      <c r="D772" t="str">
        <f>VLOOKUP(A772,list!$E:$H,3,FALSE)</f>
        <v>BSMarketing</v>
      </c>
      <c r="E772" t="str">
        <f>VLOOKUP(A772,list!$E:$H,2,FALSE)</f>
        <v>Marketing</v>
      </c>
      <c r="F772" t="str" cm="1">
        <f t="array" ref="F772">INDEX(Rooms!A:A,MATCH(1,(Rooms!B:B=Instructors!B772)*(Rooms!C:C=Instructors!C772),0))</f>
        <v>CBS BLDG 1 104</v>
      </c>
      <c r="G772" s="5">
        <f>VLOOKUP(F772,Rooms!$A:$D,4,FALSE)</f>
        <v>50</v>
      </c>
      <c r="H772">
        <f>VLOOKUP(A772,list!$E:$H,4,FALSE)</f>
        <v>3</v>
      </c>
    </row>
    <row r="773" spans="1:8" x14ac:dyDescent="0.3">
      <c r="A773" t="s">
        <v>47</v>
      </c>
      <c r="B773" t="s">
        <v>55</v>
      </c>
      <c r="C773" t="s">
        <v>71</v>
      </c>
      <c r="D773" t="str">
        <f>VLOOKUP(A773,list!$E:$H,3,FALSE)</f>
        <v>BSMarketing</v>
      </c>
      <c r="E773" t="str">
        <f>VLOOKUP(A773,list!$E:$H,2,FALSE)</f>
        <v>Marketing</v>
      </c>
      <c r="F773" t="str" cm="1">
        <f t="array" ref="F773">INDEX(Rooms!A:A,MATCH(1,(Rooms!B:B=Instructors!B773)*(Rooms!C:C=Instructors!C773),0))</f>
        <v>CBS BLDG 1 103</v>
      </c>
      <c r="G773" s="5">
        <f>VLOOKUP(F773,Rooms!$A:$D,4,FALSE)</f>
        <v>40</v>
      </c>
      <c r="H773">
        <f>VLOOKUP(A773,list!$E:$H,4,FALSE)</f>
        <v>3</v>
      </c>
    </row>
    <row r="774" spans="1:8" x14ac:dyDescent="0.3">
      <c r="A774" t="s">
        <v>47</v>
      </c>
      <c r="B774" t="s">
        <v>55</v>
      </c>
      <c r="C774" t="s">
        <v>68</v>
      </c>
      <c r="D774" t="str">
        <f>VLOOKUP(A774,list!$E:$H,3,FALSE)</f>
        <v>BSMarketing</v>
      </c>
      <c r="E774" t="str">
        <f>VLOOKUP(A774,list!$E:$H,2,FALSE)</f>
        <v>Marketing</v>
      </c>
      <c r="F774" t="str" cm="1">
        <f t="array" ref="F774">INDEX(Rooms!A:A,MATCH(1,(Rooms!B:B=Instructors!B774)*(Rooms!C:C=Instructors!C774),0))</f>
        <v>CBS BLDG 1 102</v>
      </c>
      <c r="G774" s="5">
        <f>VLOOKUP(F774,Rooms!$A:$D,4,FALSE)</f>
        <v>40</v>
      </c>
      <c r="H774">
        <f>VLOOKUP(A774,list!$E:$H,4,FALSE)</f>
        <v>3</v>
      </c>
    </row>
    <row r="775" spans="1:8" x14ac:dyDescent="0.3">
      <c r="A775" t="s">
        <v>47</v>
      </c>
      <c r="B775" t="s">
        <v>55</v>
      </c>
      <c r="C775" t="s">
        <v>61</v>
      </c>
      <c r="D775" t="str">
        <f>VLOOKUP(A775,list!$E:$H,3,FALSE)</f>
        <v>BSMarketing</v>
      </c>
      <c r="E775" t="str">
        <f>VLOOKUP(A775,list!$E:$H,2,FALSE)</f>
        <v>Marketing</v>
      </c>
      <c r="F775" t="str" cm="1">
        <f t="array" ref="F775">INDEX(Rooms!A:A,MATCH(1,(Rooms!B:B=Instructors!B775)*(Rooms!C:C=Instructors!C775),0))</f>
        <v>CBS BLDG 1 102</v>
      </c>
      <c r="G775" s="5">
        <f>VLOOKUP(F775,Rooms!$A:$D,4,FALSE)</f>
        <v>40</v>
      </c>
      <c r="H775">
        <f>VLOOKUP(A775,list!$E:$H,4,FALSE)</f>
        <v>3</v>
      </c>
    </row>
    <row r="776" spans="1:8" x14ac:dyDescent="0.3">
      <c r="A776" t="s">
        <v>47</v>
      </c>
      <c r="B776" t="s">
        <v>55</v>
      </c>
      <c r="C776" t="s">
        <v>69</v>
      </c>
      <c r="D776" t="str">
        <f>VLOOKUP(A776,list!$E:$H,3,FALSE)</f>
        <v>BSMarketing</v>
      </c>
      <c r="E776" t="str">
        <f>VLOOKUP(A776,list!$E:$H,2,FALSE)</f>
        <v>Marketing</v>
      </c>
      <c r="F776" t="str" cm="1">
        <f t="array" ref="F776">INDEX(Rooms!A:A,MATCH(1,(Rooms!B:B=Instructors!B776)*(Rooms!C:C=Instructors!C776),0))</f>
        <v>CBS BLDG 1 102</v>
      </c>
      <c r="G776" s="5">
        <f>VLOOKUP(F776,Rooms!$A:$D,4,FALSE)</f>
        <v>40</v>
      </c>
      <c r="H776">
        <f>VLOOKUP(A776,list!$E:$H,4,FALSE)</f>
        <v>3</v>
      </c>
    </row>
    <row r="777" spans="1:8" hidden="1" x14ac:dyDescent="0.3">
      <c r="A777" t="s">
        <v>48</v>
      </c>
      <c r="B777" t="s">
        <v>60</v>
      </c>
      <c r="C777" t="s">
        <v>61</v>
      </c>
      <c r="D777" t="str">
        <f>VLOOKUP(A777,list!$E:$H,3,FALSE)</f>
        <v>BSAIS</v>
      </c>
      <c r="E777" t="str">
        <f>VLOOKUP(A777,list!$E:$H,2,FALSE)</f>
        <v>Accounting</v>
      </c>
      <c r="F777" t="str" cm="1">
        <f t="array" ref="F777">INDEX(Rooms!A:A,MATCH(1,(Rooms!B:B=Instructors!B777)*(Rooms!C:C=Instructors!C777),0))</f>
        <v>CBS BLDG 1 102</v>
      </c>
      <c r="G777" s="5">
        <f>VLOOKUP(F777,Rooms!$A:$D,4,FALSE)</f>
        <v>40</v>
      </c>
      <c r="H777">
        <f>VLOOKUP(A777,list!$E:$H,4,FALSE)</f>
        <v>4</v>
      </c>
    </row>
    <row r="778" spans="1:8" hidden="1" x14ac:dyDescent="0.3">
      <c r="A778" t="s">
        <v>48</v>
      </c>
      <c r="B778" t="s">
        <v>60</v>
      </c>
      <c r="C778" t="s">
        <v>64</v>
      </c>
      <c r="D778" t="str">
        <f>VLOOKUP(A778,list!$E:$H,3,FALSE)</f>
        <v>BSAIS</v>
      </c>
      <c r="E778" t="str">
        <f>VLOOKUP(A778,list!$E:$H,2,FALSE)</f>
        <v>Accounting</v>
      </c>
      <c r="F778" t="str" cm="1">
        <f t="array" ref="F778">INDEX(Rooms!A:A,MATCH(1,(Rooms!B:B=Instructors!B778)*(Rooms!C:C=Instructors!C778),0))</f>
        <v>CBS BLDG 1 103</v>
      </c>
      <c r="G778" s="5">
        <f>VLOOKUP(F778,Rooms!$A:$D,4,FALSE)</f>
        <v>40</v>
      </c>
      <c r="H778">
        <f>VLOOKUP(A778,list!$E:$H,4,FALSE)</f>
        <v>4</v>
      </c>
    </row>
    <row r="779" spans="1:8" hidden="1" x14ac:dyDescent="0.3">
      <c r="A779" t="s">
        <v>48</v>
      </c>
      <c r="B779" t="s">
        <v>60</v>
      </c>
      <c r="C779" t="s">
        <v>71</v>
      </c>
      <c r="D779" t="str">
        <f>VLOOKUP(A779,list!$E:$H,3,FALSE)</f>
        <v>BSAIS</v>
      </c>
      <c r="E779" t="str">
        <f>VLOOKUP(A779,list!$E:$H,2,FALSE)</f>
        <v>Accounting</v>
      </c>
      <c r="F779" t="str" cm="1">
        <f t="array" ref="F779">INDEX(Rooms!A:A,MATCH(1,(Rooms!B:B=Instructors!B779)*(Rooms!C:C=Instructors!C779),0))</f>
        <v>CBS BLDG 1 101</v>
      </c>
      <c r="G779" s="5">
        <f>VLOOKUP(F779,Rooms!$A:$D,4,FALSE)</f>
        <v>50</v>
      </c>
      <c r="H779">
        <f>VLOOKUP(A779,list!$E:$H,4,FALSE)</f>
        <v>4</v>
      </c>
    </row>
    <row r="780" spans="1:8" hidden="1" x14ac:dyDescent="0.3">
      <c r="A780" t="s">
        <v>48</v>
      </c>
      <c r="B780" t="s">
        <v>60</v>
      </c>
      <c r="C780" t="s">
        <v>63</v>
      </c>
      <c r="D780" t="str">
        <f>VLOOKUP(A780,list!$E:$H,3,FALSE)</f>
        <v>BSAIS</v>
      </c>
      <c r="E780" t="str">
        <f>VLOOKUP(A780,list!$E:$H,2,FALSE)</f>
        <v>Accounting</v>
      </c>
      <c r="F780" t="str" cm="1">
        <f t="array" ref="F780">INDEX(Rooms!A:A,MATCH(1,(Rooms!B:B=Instructors!B780)*(Rooms!C:C=Instructors!C780),0))</f>
        <v>CBS BLDG 1 101</v>
      </c>
      <c r="G780" s="5">
        <f>VLOOKUP(F780,Rooms!$A:$D,4,FALSE)</f>
        <v>50</v>
      </c>
      <c r="H780">
        <f>VLOOKUP(A780,list!$E:$H,4,FALSE)</f>
        <v>4</v>
      </c>
    </row>
    <row r="781" spans="1:8" hidden="1" x14ac:dyDescent="0.3">
      <c r="A781" t="s">
        <v>48</v>
      </c>
      <c r="B781" t="s">
        <v>60</v>
      </c>
      <c r="C781" t="s">
        <v>65</v>
      </c>
      <c r="D781" t="str">
        <f>VLOOKUP(A781,list!$E:$H,3,FALSE)</f>
        <v>BSAIS</v>
      </c>
      <c r="E781" t="str">
        <f>VLOOKUP(A781,list!$E:$H,2,FALSE)</f>
        <v>Accounting</v>
      </c>
      <c r="F781" t="str" cm="1">
        <f t="array" ref="F781">INDEX(Rooms!A:A,MATCH(1,(Rooms!B:B=Instructors!B781)*(Rooms!C:C=Instructors!C781),0))</f>
        <v>CBS BLDG 1 101</v>
      </c>
      <c r="G781" s="5">
        <f>VLOOKUP(F781,Rooms!$A:$D,4,FALSE)</f>
        <v>50</v>
      </c>
      <c r="H781">
        <f>VLOOKUP(A781,list!$E:$H,4,FALSE)</f>
        <v>4</v>
      </c>
    </row>
    <row r="782" spans="1:8" hidden="1" x14ac:dyDescent="0.3">
      <c r="A782" t="s">
        <v>48</v>
      </c>
      <c r="B782" t="s">
        <v>56</v>
      </c>
      <c r="C782" t="s">
        <v>61</v>
      </c>
      <c r="D782" t="str">
        <f>VLOOKUP(A782,list!$E:$H,3,FALSE)</f>
        <v>BSAIS</v>
      </c>
      <c r="E782" t="str">
        <f>VLOOKUP(A782,list!$E:$H,2,FALSE)</f>
        <v>Accounting</v>
      </c>
      <c r="F782" t="str" cm="1">
        <f t="array" ref="F782">INDEX(Rooms!A:A,MATCH(1,(Rooms!B:B=Instructors!B782)*(Rooms!C:C=Instructors!C782),0))</f>
        <v>CBS BLDG 1 102</v>
      </c>
      <c r="G782" s="5">
        <f>VLOOKUP(F782,Rooms!$A:$D,4,FALSE)</f>
        <v>40</v>
      </c>
      <c r="H782">
        <f>VLOOKUP(A782,list!$E:$H,4,FALSE)</f>
        <v>4</v>
      </c>
    </row>
    <row r="783" spans="1:8" hidden="1" x14ac:dyDescent="0.3">
      <c r="A783" t="s">
        <v>48</v>
      </c>
      <c r="B783" t="s">
        <v>56</v>
      </c>
      <c r="C783" t="s">
        <v>64</v>
      </c>
      <c r="D783" t="str">
        <f>VLOOKUP(A783,list!$E:$H,3,FALSE)</f>
        <v>BSAIS</v>
      </c>
      <c r="E783" t="str">
        <f>VLOOKUP(A783,list!$E:$H,2,FALSE)</f>
        <v>Accounting</v>
      </c>
      <c r="F783" t="str" cm="1">
        <f t="array" ref="F783">INDEX(Rooms!A:A,MATCH(1,(Rooms!B:B=Instructors!B783)*(Rooms!C:C=Instructors!C783),0))</f>
        <v>CBS BLDG 1 104</v>
      </c>
      <c r="G783" s="5">
        <f>VLOOKUP(F783,Rooms!$A:$D,4,FALSE)</f>
        <v>50</v>
      </c>
      <c r="H783">
        <f>VLOOKUP(A783,list!$E:$H,4,FALSE)</f>
        <v>4</v>
      </c>
    </row>
    <row r="784" spans="1:8" hidden="1" x14ac:dyDescent="0.3">
      <c r="A784" t="s">
        <v>48</v>
      </c>
      <c r="B784" t="s">
        <v>56</v>
      </c>
      <c r="C784" t="s">
        <v>71</v>
      </c>
      <c r="D784" t="str">
        <f>VLOOKUP(A784,list!$E:$H,3,FALSE)</f>
        <v>BSAIS</v>
      </c>
      <c r="E784" t="str">
        <f>VLOOKUP(A784,list!$E:$H,2,FALSE)</f>
        <v>Accounting</v>
      </c>
      <c r="F784" t="str" cm="1">
        <f t="array" ref="F784">INDEX(Rooms!A:A,MATCH(1,(Rooms!B:B=Instructors!B784)*(Rooms!C:C=Instructors!C784),0))</f>
        <v>CBS BLDG 1 101</v>
      </c>
      <c r="G784" s="5">
        <f>VLOOKUP(F784,Rooms!$A:$D,4,FALSE)</f>
        <v>50</v>
      </c>
      <c r="H784">
        <f>VLOOKUP(A784,list!$E:$H,4,FALSE)</f>
        <v>4</v>
      </c>
    </row>
    <row r="785" spans="1:8" hidden="1" x14ac:dyDescent="0.3">
      <c r="A785" t="s">
        <v>48</v>
      </c>
      <c r="B785" t="s">
        <v>56</v>
      </c>
      <c r="C785" t="s">
        <v>63</v>
      </c>
      <c r="D785" t="str">
        <f>VLOOKUP(A785,list!$E:$H,3,FALSE)</f>
        <v>BSAIS</v>
      </c>
      <c r="E785" t="str">
        <f>VLOOKUP(A785,list!$E:$H,2,FALSE)</f>
        <v>Accounting</v>
      </c>
      <c r="F785" t="str" cm="1">
        <f t="array" ref="F785">INDEX(Rooms!A:A,MATCH(1,(Rooms!B:B=Instructors!B785)*(Rooms!C:C=Instructors!C785),0))</f>
        <v>CBS BLDG 1 101</v>
      </c>
      <c r="G785" s="5">
        <f>VLOOKUP(F785,Rooms!$A:$D,4,FALSE)</f>
        <v>50</v>
      </c>
      <c r="H785">
        <f>VLOOKUP(A785,list!$E:$H,4,FALSE)</f>
        <v>4</v>
      </c>
    </row>
    <row r="786" spans="1:8" hidden="1" x14ac:dyDescent="0.3">
      <c r="A786" t="s">
        <v>48</v>
      </c>
      <c r="B786" t="s">
        <v>56</v>
      </c>
      <c r="C786" t="s">
        <v>65</v>
      </c>
      <c r="D786" t="str">
        <f>VLOOKUP(A786,list!$E:$H,3,FALSE)</f>
        <v>BSAIS</v>
      </c>
      <c r="E786" t="str">
        <f>VLOOKUP(A786,list!$E:$H,2,FALSE)</f>
        <v>Accounting</v>
      </c>
      <c r="F786" t="str" cm="1">
        <f t="array" ref="F786">INDEX(Rooms!A:A,MATCH(1,(Rooms!B:B=Instructors!B786)*(Rooms!C:C=Instructors!C786),0))</f>
        <v>CBS BLDG 1 101</v>
      </c>
      <c r="G786" s="5">
        <f>VLOOKUP(F786,Rooms!$A:$D,4,FALSE)</f>
        <v>50</v>
      </c>
      <c r="H786">
        <f>VLOOKUP(A786,list!$E:$H,4,FALSE)</f>
        <v>4</v>
      </c>
    </row>
    <row r="787" spans="1:8" hidden="1" x14ac:dyDescent="0.3">
      <c r="A787" t="s">
        <v>48</v>
      </c>
      <c r="B787" t="s">
        <v>55</v>
      </c>
      <c r="C787" t="s">
        <v>61</v>
      </c>
      <c r="D787" t="str">
        <f>VLOOKUP(A787,list!$E:$H,3,FALSE)</f>
        <v>BSAIS</v>
      </c>
      <c r="E787" t="str">
        <f>VLOOKUP(A787,list!$E:$H,2,FALSE)</f>
        <v>Accounting</v>
      </c>
      <c r="F787" t="str" cm="1">
        <f t="array" ref="F787">INDEX(Rooms!A:A,MATCH(1,(Rooms!B:B=Instructors!B787)*(Rooms!C:C=Instructors!C787),0))</f>
        <v>CBS BLDG 1 102</v>
      </c>
      <c r="G787" s="5">
        <f>VLOOKUP(F787,Rooms!$A:$D,4,FALSE)</f>
        <v>40</v>
      </c>
      <c r="H787">
        <f>VLOOKUP(A787,list!$E:$H,4,FALSE)</f>
        <v>4</v>
      </c>
    </row>
    <row r="788" spans="1:8" hidden="1" x14ac:dyDescent="0.3">
      <c r="A788" t="s">
        <v>48</v>
      </c>
      <c r="B788" t="s">
        <v>55</v>
      </c>
      <c r="C788" t="s">
        <v>64</v>
      </c>
      <c r="D788" t="str">
        <f>VLOOKUP(A788,list!$E:$H,3,FALSE)</f>
        <v>BSAIS</v>
      </c>
      <c r="E788" t="str">
        <f>VLOOKUP(A788,list!$E:$H,2,FALSE)</f>
        <v>Accounting</v>
      </c>
      <c r="F788" t="str" cm="1">
        <f t="array" ref="F788">INDEX(Rooms!A:A,MATCH(1,(Rooms!B:B=Instructors!B788)*(Rooms!C:C=Instructors!C788),0))</f>
        <v>CBS BLDG 1 103</v>
      </c>
      <c r="G788" s="5">
        <f>VLOOKUP(F788,Rooms!$A:$D,4,FALSE)</f>
        <v>40</v>
      </c>
      <c r="H788">
        <f>VLOOKUP(A788,list!$E:$H,4,FALSE)</f>
        <v>4</v>
      </c>
    </row>
    <row r="789" spans="1:8" hidden="1" x14ac:dyDescent="0.3">
      <c r="A789" t="s">
        <v>48</v>
      </c>
      <c r="B789" t="s">
        <v>55</v>
      </c>
      <c r="C789" t="s">
        <v>71</v>
      </c>
      <c r="D789" t="str">
        <f>VLOOKUP(A789,list!$E:$H,3,FALSE)</f>
        <v>BSAIS</v>
      </c>
      <c r="E789" t="str">
        <f>VLOOKUP(A789,list!$E:$H,2,FALSE)</f>
        <v>Accounting</v>
      </c>
      <c r="F789" t="str" cm="1">
        <f t="array" ref="F789">INDEX(Rooms!A:A,MATCH(1,(Rooms!B:B=Instructors!B789)*(Rooms!C:C=Instructors!C789),0))</f>
        <v>CBS BLDG 1 103</v>
      </c>
      <c r="G789" s="5">
        <f>VLOOKUP(F789,Rooms!$A:$D,4,FALSE)</f>
        <v>40</v>
      </c>
      <c r="H789">
        <f>VLOOKUP(A789,list!$E:$H,4,FALSE)</f>
        <v>4</v>
      </c>
    </row>
    <row r="790" spans="1:8" hidden="1" x14ac:dyDescent="0.3">
      <c r="A790" t="s">
        <v>48</v>
      </c>
      <c r="B790" t="s">
        <v>55</v>
      </c>
      <c r="C790" t="s">
        <v>63</v>
      </c>
      <c r="D790" t="str">
        <f>VLOOKUP(A790,list!$E:$H,3,FALSE)</f>
        <v>BSAIS</v>
      </c>
      <c r="E790" t="str">
        <f>VLOOKUP(A790,list!$E:$H,2,FALSE)</f>
        <v>Accounting</v>
      </c>
      <c r="F790" t="str" cm="1">
        <f t="array" ref="F790">INDEX(Rooms!A:A,MATCH(1,(Rooms!B:B=Instructors!B790)*(Rooms!C:C=Instructors!C790),0))</f>
        <v>CBS BLDG 1 102</v>
      </c>
      <c r="G790" s="5">
        <f>VLOOKUP(F790,Rooms!$A:$D,4,FALSE)</f>
        <v>40</v>
      </c>
      <c r="H790">
        <f>VLOOKUP(A790,list!$E:$H,4,FALSE)</f>
        <v>4</v>
      </c>
    </row>
    <row r="791" spans="1:8" hidden="1" x14ac:dyDescent="0.3">
      <c r="A791" t="s">
        <v>48</v>
      </c>
      <c r="B791" t="s">
        <v>55</v>
      </c>
      <c r="C791" t="s">
        <v>65</v>
      </c>
      <c r="D791" t="str">
        <f>VLOOKUP(A791,list!$E:$H,3,FALSE)</f>
        <v>BSAIS</v>
      </c>
      <c r="E791" t="str">
        <f>VLOOKUP(A791,list!$E:$H,2,FALSE)</f>
        <v>Accounting</v>
      </c>
      <c r="F791" t="str" cm="1">
        <f t="array" ref="F791">INDEX(Rooms!A:A,MATCH(1,(Rooms!B:B=Instructors!B791)*(Rooms!C:C=Instructors!C791),0))</f>
        <v>CBS BLDG 1 103</v>
      </c>
      <c r="G791" s="5">
        <f>VLOOKUP(F791,Rooms!$A:$D,4,FALSE)</f>
        <v>40</v>
      </c>
      <c r="H791">
        <f>VLOOKUP(A791,list!$E:$H,4,FALSE)</f>
        <v>4</v>
      </c>
    </row>
    <row r="792" spans="1:8" hidden="1" x14ac:dyDescent="0.3">
      <c r="A792" t="s">
        <v>48</v>
      </c>
      <c r="B792" t="s">
        <v>58</v>
      </c>
      <c r="C792" t="s">
        <v>61</v>
      </c>
      <c r="D792" t="str">
        <f>VLOOKUP(A792,list!$E:$H,3,FALSE)</f>
        <v>BSAIS</v>
      </c>
      <c r="E792" t="str">
        <f>VLOOKUP(A792,list!$E:$H,2,FALSE)</f>
        <v>Accounting</v>
      </c>
      <c r="F792" t="str" cm="1">
        <f t="array" ref="F792">INDEX(Rooms!A:A,MATCH(1,(Rooms!B:B=Instructors!B792)*(Rooms!C:C=Instructors!C792),0))</f>
        <v>CBS BLDG 1 103</v>
      </c>
      <c r="G792" s="5">
        <f>VLOOKUP(F792,Rooms!$A:$D,4,FALSE)</f>
        <v>40</v>
      </c>
      <c r="H792">
        <f>VLOOKUP(A792,list!$E:$H,4,FALSE)</f>
        <v>4</v>
      </c>
    </row>
    <row r="793" spans="1:8" hidden="1" x14ac:dyDescent="0.3">
      <c r="A793" t="s">
        <v>48</v>
      </c>
      <c r="B793" t="s">
        <v>58</v>
      </c>
      <c r="C793" t="s">
        <v>64</v>
      </c>
      <c r="D793" t="str">
        <f>VLOOKUP(A793,list!$E:$H,3,FALSE)</f>
        <v>BSAIS</v>
      </c>
      <c r="E793" t="str">
        <f>VLOOKUP(A793,list!$E:$H,2,FALSE)</f>
        <v>Accounting</v>
      </c>
      <c r="F793" t="str" cm="1">
        <f t="array" ref="F793">INDEX(Rooms!A:A,MATCH(1,(Rooms!B:B=Instructors!B793)*(Rooms!C:C=Instructors!C793),0))</f>
        <v>CBS BLDG 1 103</v>
      </c>
      <c r="G793" s="5">
        <f>VLOOKUP(F793,Rooms!$A:$D,4,FALSE)</f>
        <v>40</v>
      </c>
      <c r="H793">
        <f>VLOOKUP(A793,list!$E:$H,4,FALSE)</f>
        <v>4</v>
      </c>
    </row>
    <row r="794" spans="1:8" hidden="1" x14ac:dyDescent="0.3">
      <c r="A794" t="s">
        <v>48</v>
      </c>
      <c r="B794" t="s">
        <v>58</v>
      </c>
      <c r="C794" t="s">
        <v>71</v>
      </c>
      <c r="D794" t="str">
        <f>VLOOKUP(A794,list!$E:$H,3,FALSE)</f>
        <v>BSAIS</v>
      </c>
      <c r="E794" t="str">
        <f>VLOOKUP(A794,list!$E:$H,2,FALSE)</f>
        <v>Accounting</v>
      </c>
      <c r="F794" t="str" cm="1">
        <f t="array" ref="F794">INDEX(Rooms!A:A,MATCH(1,(Rooms!B:B=Instructors!B794)*(Rooms!C:C=Instructors!C794),0))</f>
        <v>CBS BLDG 1 101</v>
      </c>
      <c r="G794" s="5">
        <f>VLOOKUP(F794,Rooms!$A:$D,4,FALSE)</f>
        <v>50</v>
      </c>
      <c r="H794">
        <f>VLOOKUP(A794,list!$E:$H,4,FALSE)</f>
        <v>4</v>
      </c>
    </row>
    <row r="795" spans="1:8" hidden="1" x14ac:dyDescent="0.3">
      <c r="A795" t="s">
        <v>48</v>
      </c>
      <c r="B795" t="s">
        <v>58</v>
      </c>
      <c r="C795" t="s">
        <v>63</v>
      </c>
      <c r="D795" t="str">
        <f>VLOOKUP(A795,list!$E:$H,3,FALSE)</f>
        <v>BSAIS</v>
      </c>
      <c r="E795" t="str">
        <f>VLOOKUP(A795,list!$E:$H,2,FALSE)</f>
        <v>Accounting</v>
      </c>
      <c r="F795" t="str" cm="1">
        <f t="array" ref="F795">INDEX(Rooms!A:A,MATCH(1,(Rooms!B:B=Instructors!B795)*(Rooms!C:C=Instructors!C795),0))</f>
        <v>CBS BLDG 1 101</v>
      </c>
      <c r="G795" s="5">
        <f>VLOOKUP(F795,Rooms!$A:$D,4,FALSE)</f>
        <v>50</v>
      </c>
      <c r="H795">
        <f>VLOOKUP(A795,list!$E:$H,4,FALSE)</f>
        <v>4</v>
      </c>
    </row>
    <row r="796" spans="1:8" hidden="1" x14ac:dyDescent="0.3">
      <c r="A796" t="s">
        <v>48</v>
      </c>
      <c r="B796" t="s">
        <v>58</v>
      </c>
      <c r="C796" t="s">
        <v>65</v>
      </c>
      <c r="D796" t="str">
        <f>VLOOKUP(A796,list!$E:$H,3,FALSE)</f>
        <v>BSAIS</v>
      </c>
      <c r="E796" t="str">
        <f>VLOOKUP(A796,list!$E:$H,2,FALSE)</f>
        <v>Accounting</v>
      </c>
      <c r="F796" t="str" cm="1">
        <f t="array" ref="F796">INDEX(Rooms!A:A,MATCH(1,(Rooms!B:B=Instructors!B796)*(Rooms!C:C=Instructors!C796),0))</f>
        <v>CBS BLDG 1 101</v>
      </c>
      <c r="G796" s="5">
        <f>VLOOKUP(F796,Rooms!$A:$D,4,FALSE)</f>
        <v>50</v>
      </c>
      <c r="H796">
        <f>VLOOKUP(A796,list!$E:$H,4,FALSE)</f>
        <v>4</v>
      </c>
    </row>
    <row r="797" spans="1:8" hidden="1" x14ac:dyDescent="0.3">
      <c r="A797" t="s">
        <v>48</v>
      </c>
      <c r="B797" t="s">
        <v>57</v>
      </c>
      <c r="C797" t="s">
        <v>61</v>
      </c>
      <c r="D797" t="str">
        <f>VLOOKUP(A797,list!$E:$H,3,FALSE)</f>
        <v>BSAIS</v>
      </c>
      <c r="E797" t="str">
        <f>VLOOKUP(A797,list!$E:$H,2,FALSE)</f>
        <v>Accounting</v>
      </c>
      <c r="F797" t="str" cm="1">
        <f t="array" ref="F797">INDEX(Rooms!A:A,MATCH(1,(Rooms!B:B=Instructors!B797)*(Rooms!C:C=Instructors!C797),0))</f>
        <v>CBS BLDG 1 102</v>
      </c>
      <c r="G797" s="5">
        <f>VLOOKUP(F797,Rooms!$A:$D,4,FALSE)</f>
        <v>40</v>
      </c>
      <c r="H797">
        <f>VLOOKUP(A797,list!$E:$H,4,FALSE)</f>
        <v>4</v>
      </c>
    </row>
    <row r="798" spans="1:8" hidden="1" x14ac:dyDescent="0.3">
      <c r="A798" t="s">
        <v>48</v>
      </c>
      <c r="B798" t="s">
        <v>57</v>
      </c>
      <c r="C798" t="s">
        <v>64</v>
      </c>
      <c r="D798" t="str">
        <f>VLOOKUP(A798,list!$E:$H,3,FALSE)</f>
        <v>BSAIS</v>
      </c>
      <c r="E798" t="str">
        <f>VLOOKUP(A798,list!$E:$H,2,FALSE)</f>
        <v>Accounting</v>
      </c>
      <c r="F798" t="str" cm="1">
        <f t="array" ref="F798">INDEX(Rooms!A:A,MATCH(1,(Rooms!B:B=Instructors!B798)*(Rooms!C:C=Instructors!C798),0))</f>
        <v>CBS BLDG 1 104</v>
      </c>
      <c r="G798" s="5">
        <f>VLOOKUP(F798,Rooms!$A:$D,4,FALSE)</f>
        <v>50</v>
      </c>
      <c r="H798">
        <f>VLOOKUP(A798,list!$E:$H,4,FALSE)</f>
        <v>4</v>
      </c>
    </row>
    <row r="799" spans="1:8" hidden="1" x14ac:dyDescent="0.3">
      <c r="A799" t="s">
        <v>48</v>
      </c>
      <c r="B799" t="s">
        <v>57</v>
      </c>
      <c r="C799" t="s">
        <v>71</v>
      </c>
      <c r="D799" t="str">
        <f>VLOOKUP(A799,list!$E:$H,3,FALSE)</f>
        <v>BSAIS</v>
      </c>
      <c r="E799" t="str">
        <f>VLOOKUP(A799,list!$E:$H,2,FALSE)</f>
        <v>Accounting</v>
      </c>
      <c r="F799" t="str" cm="1">
        <f t="array" ref="F799">INDEX(Rooms!A:A,MATCH(1,(Rooms!B:B=Instructors!B799)*(Rooms!C:C=Instructors!C799),0))</f>
        <v>CBS BLDG 1 101</v>
      </c>
      <c r="G799" s="5">
        <f>VLOOKUP(F799,Rooms!$A:$D,4,FALSE)</f>
        <v>50</v>
      </c>
      <c r="H799">
        <f>VLOOKUP(A799,list!$E:$H,4,FALSE)</f>
        <v>4</v>
      </c>
    </row>
    <row r="800" spans="1:8" hidden="1" x14ac:dyDescent="0.3">
      <c r="A800" t="s">
        <v>48</v>
      </c>
      <c r="B800" t="s">
        <v>57</v>
      </c>
      <c r="C800" t="s">
        <v>63</v>
      </c>
      <c r="D800" t="str">
        <f>VLOOKUP(A800,list!$E:$H,3,FALSE)</f>
        <v>BSAIS</v>
      </c>
      <c r="E800" t="str">
        <f>VLOOKUP(A800,list!$E:$H,2,FALSE)</f>
        <v>Accounting</v>
      </c>
      <c r="F800" t="str" cm="1">
        <f t="array" ref="F800">INDEX(Rooms!A:A,MATCH(1,(Rooms!B:B=Instructors!B800)*(Rooms!C:C=Instructors!C800),0))</f>
        <v>CBS BLDG 1 101</v>
      </c>
      <c r="G800" s="5">
        <f>VLOOKUP(F800,Rooms!$A:$D,4,FALSE)</f>
        <v>50</v>
      </c>
      <c r="H800">
        <f>VLOOKUP(A800,list!$E:$H,4,FALSE)</f>
        <v>4</v>
      </c>
    </row>
    <row r="801" spans="1:8" hidden="1" x14ac:dyDescent="0.3">
      <c r="A801" t="s">
        <v>48</v>
      </c>
      <c r="B801" t="s">
        <v>57</v>
      </c>
      <c r="C801" t="s">
        <v>65</v>
      </c>
      <c r="D801" t="str">
        <f>VLOOKUP(A801,list!$E:$H,3,FALSE)</f>
        <v>BSAIS</v>
      </c>
      <c r="E801" t="str">
        <f>VLOOKUP(A801,list!$E:$H,2,FALSE)</f>
        <v>Accounting</v>
      </c>
      <c r="F801" t="str" cm="1">
        <f t="array" ref="F801">INDEX(Rooms!A:A,MATCH(1,(Rooms!B:B=Instructors!B801)*(Rooms!C:C=Instructors!C801),0))</f>
        <v>CBS BLDG 1 101</v>
      </c>
      <c r="G801" s="5">
        <f>VLOOKUP(F801,Rooms!$A:$D,4,FALSE)</f>
        <v>50</v>
      </c>
      <c r="H801">
        <f>VLOOKUP(A801,list!$E:$H,4,FALSE)</f>
        <v>4</v>
      </c>
    </row>
    <row r="802" spans="1:8" hidden="1" x14ac:dyDescent="0.3">
      <c r="A802" t="s">
        <v>49</v>
      </c>
      <c r="B802" t="s">
        <v>60</v>
      </c>
      <c r="C802" t="s">
        <v>65</v>
      </c>
      <c r="D802" t="str">
        <f>VLOOKUP(A802,list!$E:$H,3,FALSE)</f>
        <v>BSA</v>
      </c>
      <c r="E802" t="str">
        <f>VLOOKUP(A802,list!$E:$H,2,FALSE)</f>
        <v>Math</v>
      </c>
      <c r="F802" t="str" cm="1">
        <f t="array" ref="F802">INDEX(Rooms!A:A,MATCH(1,(Rooms!B:B=Instructors!B802)*(Rooms!C:C=Instructors!C802),0))</f>
        <v>CBS BLDG 1 101</v>
      </c>
      <c r="G802" s="5">
        <f>VLOOKUP(F802,Rooms!$A:$D,4,FALSE)</f>
        <v>50</v>
      </c>
      <c r="H802">
        <f>VLOOKUP(A802,list!$E:$H,4,FALSE)</f>
        <v>1</v>
      </c>
    </row>
    <row r="803" spans="1:8" hidden="1" x14ac:dyDescent="0.3">
      <c r="A803" t="s">
        <v>49</v>
      </c>
      <c r="B803" t="s">
        <v>60</v>
      </c>
      <c r="C803" t="s">
        <v>62</v>
      </c>
      <c r="D803" t="str">
        <f>VLOOKUP(A803,list!$E:$H,3,FALSE)</f>
        <v>BSA</v>
      </c>
      <c r="E803" t="str">
        <f>VLOOKUP(A803,list!$E:$H,2,FALSE)</f>
        <v>Math</v>
      </c>
      <c r="F803" t="str" cm="1">
        <f t="array" ref="F803">INDEX(Rooms!A:A,MATCH(1,(Rooms!B:B=Instructors!B803)*(Rooms!C:C=Instructors!C803),0))</f>
        <v>CBS BLDG 1 102</v>
      </c>
      <c r="G803" s="5">
        <f>VLOOKUP(F803,Rooms!$A:$D,4,FALSE)</f>
        <v>40</v>
      </c>
      <c r="H803">
        <f>VLOOKUP(A803,list!$E:$H,4,FALSE)</f>
        <v>1</v>
      </c>
    </row>
    <row r="804" spans="1:8" hidden="1" x14ac:dyDescent="0.3">
      <c r="A804" t="s">
        <v>49</v>
      </c>
      <c r="B804" t="s">
        <v>60</v>
      </c>
      <c r="C804" t="s">
        <v>63</v>
      </c>
      <c r="D804" t="str">
        <f>VLOOKUP(A804,list!$E:$H,3,FALSE)</f>
        <v>BSA</v>
      </c>
      <c r="E804" t="str">
        <f>VLOOKUP(A804,list!$E:$H,2,FALSE)</f>
        <v>Math</v>
      </c>
      <c r="F804" t="str" cm="1">
        <f t="array" ref="F804">INDEX(Rooms!A:A,MATCH(1,(Rooms!B:B=Instructors!B804)*(Rooms!C:C=Instructors!C804),0))</f>
        <v>CBS BLDG 1 101</v>
      </c>
      <c r="G804" s="5">
        <f>VLOOKUP(F804,Rooms!$A:$D,4,FALSE)</f>
        <v>50</v>
      </c>
      <c r="H804">
        <f>VLOOKUP(A804,list!$E:$H,4,FALSE)</f>
        <v>1</v>
      </c>
    </row>
    <row r="805" spans="1:8" hidden="1" x14ac:dyDescent="0.3">
      <c r="A805" t="s">
        <v>49</v>
      </c>
      <c r="B805" t="s">
        <v>60</v>
      </c>
      <c r="C805" t="s">
        <v>64</v>
      </c>
      <c r="D805" t="str">
        <f>VLOOKUP(A805,list!$E:$H,3,FALSE)</f>
        <v>BSA</v>
      </c>
      <c r="E805" t="str">
        <f>VLOOKUP(A805,list!$E:$H,2,FALSE)</f>
        <v>Math</v>
      </c>
      <c r="F805" t="str" cm="1">
        <f t="array" ref="F805">INDEX(Rooms!A:A,MATCH(1,(Rooms!B:B=Instructors!B805)*(Rooms!C:C=Instructors!C805),0))</f>
        <v>CBS BLDG 1 103</v>
      </c>
      <c r="G805" s="5">
        <f>VLOOKUP(F805,Rooms!$A:$D,4,FALSE)</f>
        <v>40</v>
      </c>
      <c r="H805">
        <f>VLOOKUP(A805,list!$E:$H,4,FALSE)</f>
        <v>1</v>
      </c>
    </row>
    <row r="806" spans="1:8" hidden="1" x14ac:dyDescent="0.3">
      <c r="A806" t="s">
        <v>49</v>
      </c>
      <c r="B806" t="s">
        <v>60</v>
      </c>
      <c r="C806" t="s">
        <v>66</v>
      </c>
      <c r="D806" t="str">
        <f>VLOOKUP(A806,list!$E:$H,3,FALSE)</f>
        <v>BSA</v>
      </c>
      <c r="E806" t="str">
        <f>VLOOKUP(A806,list!$E:$H,2,FALSE)</f>
        <v>Math</v>
      </c>
      <c r="F806" t="str" cm="1">
        <f t="array" ref="F806">INDEX(Rooms!A:A,MATCH(1,(Rooms!B:B=Instructors!B806)*(Rooms!C:C=Instructors!C806),0))</f>
        <v>CBS BLDG 1 101</v>
      </c>
      <c r="G806" s="5">
        <f>VLOOKUP(F806,Rooms!$A:$D,4,FALSE)</f>
        <v>50</v>
      </c>
      <c r="H806">
        <f>VLOOKUP(A806,list!$E:$H,4,FALSE)</f>
        <v>1</v>
      </c>
    </row>
    <row r="807" spans="1:8" hidden="1" x14ac:dyDescent="0.3">
      <c r="A807" t="s">
        <v>49</v>
      </c>
      <c r="B807" t="s">
        <v>58</v>
      </c>
      <c r="C807" t="s">
        <v>65</v>
      </c>
      <c r="D807" t="str">
        <f>VLOOKUP(A807,list!$E:$H,3,FALSE)</f>
        <v>BSA</v>
      </c>
      <c r="E807" t="str">
        <f>VLOOKUP(A807,list!$E:$H,2,FALSE)</f>
        <v>Math</v>
      </c>
      <c r="F807" t="str" cm="1">
        <f t="array" ref="F807">INDEX(Rooms!A:A,MATCH(1,(Rooms!B:B=Instructors!B807)*(Rooms!C:C=Instructors!C807),0))</f>
        <v>CBS BLDG 1 101</v>
      </c>
      <c r="G807" s="5">
        <f>VLOOKUP(F807,Rooms!$A:$D,4,FALSE)</f>
        <v>50</v>
      </c>
      <c r="H807">
        <f>VLOOKUP(A807,list!$E:$H,4,FALSE)</f>
        <v>1</v>
      </c>
    </row>
    <row r="808" spans="1:8" hidden="1" x14ac:dyDescent="0.3">
      <c r="A808" t="s">
        <v>49</v>
      </c>
      <c r="B808" t="s">
        <v>58</v>
      </c>
      <c r="C808" t="s">
        <v>62</v>
      </c>
      <c r="D808" t="str">
        <f>VLOOKUP(A808,list!$E:$H,3,FALSE)</f>
        <v>BSA</v>
      </c>
      <c r="E808" t="str">
        <f>VLOOKUP(A808,list!$E:$H,2,FALSE)</f>
        <v>Math</v>
      </c>
      <c r="F808" t="str" cm="1">
        <f t="array" ref="F808">INDEX(Rooms!A:A,MATCH(1,(Rooms!B:B=Instructors!B808)*(Rooms!C:C=Instructors!C808),0))</f>
        <v>CBS BLDG 1 103</v>
      </c>
      <c r="G808" s="5">
        <f>VLOOKUP(F808,Rooms!$A:$D,4,FALSE)</f>
        <v>40</v>
      </c>
      <c r="H808">
        <f>VLOOKUP(A808,list!$E:$H,4,FALSE)</f>
        <v>1</v>
      </c>
    </row>
    <row r="809" spans="1:8" hidden="1" x14ac:dyDescent="0.3">
      <c r="A809" t="s">
        <v>49</v>
      </c>
      <c r="B809" t="s">
        <v>58</v>
      </c>
      <c r="C809" t="s">
        <v>63</v>
      </c>
      <c r="D809" t="str">
        <f>VLOOKUP(A809,list!$E:$H,3,FALSE)</f>
        <v>BSA</v>
      </c>
      <c r="E809" t="str">
        <f>VLOOKUP(A809,list!$E:$H,2,FALSE)</f>
        <v>Math</v>
      </c>
      <c r="F809" t="str" cm="1">
        <f t="array" ref="F809">INDEX(Rooms!A:A,MATCH(1,(Rooms!B:B=Instructors!B809)*(Rooms!C:C=Instructors!C809),0))</f>
        <v>CBS BLDG 1 101</v>
      </c>
      <c r="G809" s="5">
        <f>VLOOKUP(F809,Rooms!$A:$D,4,FALSE)</f>
        <v>50</v>
      </c>
      <c r="H809">
        <f>VLOOKUP(A809,list!$E:$H,4,FALSE)</f>
        <v>1</v>
      </c>
    </row>
    <row r="810" spans="1:8" hidden="1" x14ac:dyDescent="0.3">
      <c r="A810" t="s">
        <v>49</v>
      </c>
      <c r="B810" t="s">
        <v>58</v>
      </c>
      <c r="C810" t="s">
        <v>64</v>
      </c>
      <c r="D810" t="str">
        <f>VLOOKUP(A810,list!$E:$H,3,FALSE)</f>
        <v>BSA</v>
      </c>
      <c r="E810" t="str">
        <f>VLOOKUP(A810,list!$E:$H,2,FALSE)</f>
        <v>Math</v>
      </c>
      <c r="F810" t="str" cm="1">
        <f t="array" ref="F810">INDEX(Rooms!A:A,MATCH(1,(Rooms!B:B=Instructors!B810)*(Rooms!C:C=Instructors!C810),0))</f>
        <v>CBS BLDG 1 103</v>
      </c>
      <c r="G810" s="5">
        <f>VLOOKUP(F810,Rooms!$A:$D,4,FALSE)</f>
        <v>40</v>
      </c>
      <c r="H810">
        <f>VLOOKUP(A810,list!$E:$H,4,FALSE)</f>
        <v>1</v>
      </c>
    </row>
    <row r="811" spans="1:8" hidden="1" x14ac:dyDescent="0.3">
      <c r="A811" t="s">
        <v>49</v>
      </c>
      <c r="B811" t="s">
        <v>58</v>
      </c>
      <c r="C811" t="s">
        <v>66</v>
      </c>
      <c r="D811" t="str">
        <f>VLOOKUP(A811,list!$E:$H,3,FALSE)</f>
        <v>BSA</v>
      </c>
      <c r="E811" t="str">
        <f>VLOOKUP(A811,list!$E:$H,2,FALSE)</f>
        <v>Math</v>
      </c>
      <c r="F811" t="str" cm="1">
        <f t="array" ref="F811">INDEX(Rooms!A:A,MATCH(1,(Rooms!B:B=Instructors!B811)*(Rooms!C:C=Instructors!C811),0))</f>
        <v>CBS BLDG 1 101</v>
      </c>
      <c r="G811" s="5">
        <f>VLOOKUP(F811,Rooms!$A:$D,4,FALSE)</f>
        <v>50</v>
      </c>
      <c r="H811">
        <f>VLOOKUP(A811,list!$E:$H,4,FALSE)</f>
        <v>1</v>
      </c>
    </row>
    <row r="812" spans="1:8" hidden="1" x14ac:dyDescent="0.3">
      <c r="A812" t="s">
        <v>49</v>
      </c>
      <c r="B812" t="s">
        <v>54</v>
      </c>
      <c r="C812" t="s">
        <v>65</v>
      </c>
      <c r="D812" t="str">
        <f>VLOOKUP(A812,list!$E:$H,3,FALSE)</f>
        <v>BSA</v>
      </c>
      <c r="E812" t="str">
        <f>VLOOKUP(A812,list!$E:$H,2,FALSE)</f>
        <v>Math</v>
      </c>
      <c r="F812" t="str" cm="1">
        <f t="array" ref="F812">INDEX(Rooms!A:A,MATCH(1,(Rooms!B:B=Instructors!B812)*(Rooms!C:C=Instructors!C812),0))</f>
        <v>CBS BLDG 1 103</v>
      </c>
      <c r="G812" s="5">
        <f>VLOOKUP(F812,Rooms!$A:$D,4,FALSE)</f>
        <v>40</v>
      </c>
      <c r="H812">
        <f>VLOOKUP(A812,list!$E:$H,4,FALSE)</f>
        <v>1</v>
      </c>
    </row>
    <row r="813" spans="1:8" hidden="1" x14ac:dyDescent="0.3">
      <c r="A813" t="s">
        <v>49</v>
      </c>
      <c r="B813" t="s">
        <v>54</v>
      </c>
      <c r="C813" t="s">
        <v>62</v>
      </c>
      <c r="D813" t="str">
        <f>VLOOKUP(A813,list!$E:$H,3,FALSE)</f>
        <v>BSA</v>
      </c>
      <c r="E813" t="str">
        <f>VLOOKUP(A813,list!$E:$H,2,FALSE)</f>
        <v>Math</v>
      </c>
      <c r="F813" t="str" cm="1">
        <f t="array" ref="F813">INDEX(Rooms!A:A,MATCH(1,(Rooms!B:B=Instructors!B813)*(Rooms!C:C=Instructors!C813),0))</f>
        <v>CBS BLDG 1 103</v>
      </c>
      <c r="G813" s="5">
        <f>VLOOKUP(F813,Rooms!$A:$D,4,FALSE)</f>
        <v>40</v>
      </c>
      <c r="H813">
        <f>VLOOKUP(A813,list!$E:$H,4,FALSE)</f>
        <v>1</v>
      </c>
    </row>
    <row r="814" spans="1:8" hidden="1" x14ac:dyDescent="0.3">
      <c r="A814" t="s">
        <v>49</v>
      </c>
      <c r="B814" t="s">
        <v>54</v>
      </c>
      <c r="C814" t="s">
        <v>63</v>
      </c>
      <c r="D814" t="str">
        <f>VLOOKUP(A814,list!$E:$H,3,FALSE)</f>
        <v>BSA</v>
      </c>
      <c r="E814" t="str">
        <f>VLOOKUP(A814,list!$E:$H,2,FALSE)</f>
        <v>Math</v>
      </c>
      <c r="F814" t="str" cm="1">
        <f t="array" ref="F814">INDEX(Rooms!A:A,MATCH(1,(Rooms!B:B=Instructors!B814)*(Rooms!C:C=Instructors!C814),0))</f>
        <v>CBS BLDG 1 103</v>
      </c>
      <c r="G814" s="5">
        <f>VLOOKUP(F814,Rooms!$A:$D,4,FALSE)</f>
        <v>40</v>
      </c>
      <c r="H814">
        <f>VLOOKUP(A814,list!$E:$H,4,FALSE)</f>
        <v>1</v>
      </c>
    </row>
    <row r="815" spans="1:8" hidden="1" x14ac:dyDescent="0.3">
      <c r="A815" t="s">
        <v>49</v>
      </c>
      <c r="B815" t="s">
        <v>54</v>
      </c>
      <c r="C815" t="s">
        <v>64</v>
      </c>
      <c r="D815" t="str">
        <f>VLOOKUP(A815,list!$E:$H,3,FALSE)</f>
        <v>BSA</v>
      </c>
      <c r="E815" t="str">
        <f>VLOOKUP(A815,list!$E:$H,2,FALSE)</f>
        <v>Math</v>
      </c>
      <c r="F815" t="str" cm="1">
        <f t="array" ref="F815">INDEX(Rooms!A:A,MATCH(1,(Rooms!B:B=Instructors!B815)*(Rooms!C:C=Instructors!C815),0))</f>
        <v>CBS BLDG 1 103</v>
      </c>
      <c r="G815" s="5">
        <f>VLOOKUP(F815,Rooms!$A:$D,4,FALSE)</f>
        <v>40</v>
      </c>
      <c r="H815">
        <f>VLOOKUP(A815,list!$E:$H,4,FALSE)</f>
        <v>1</v>
      </c>
    </row>
    <row r="816" spans="1:8" hidden="1" x14ac:dyDescent="0.3">
      <c r="A816" t="s">
        <v>49</v>
      </c>
      <c r="B816" t="s">
        <v>54</v>
      </c>
      <c r="C816" t="s">
        <v>66</v>
      </c>
      <c r="D816" t="str">
        <f>VLOOKUP(A816,list!$E:$H,3,FALSE)</f>
        <v>BSA</v>
      </c>
      <c r="E816" t="str">
        <f>VLOOKUP(A816,list!$E:$H,2,FALSE)</f>
        <v>Math</v>
      </c>
      <c r="F816" t="str" cm="1">
        <f t="array" ref="F816">INDEX(Rooms!A:A,MATCH(1,(Rooms!B:B=Instructors!B816)*(Rooms!C:C=Instructors!C816),0))</f>
        <v>CBS BLDG 1 105</v>
      </c>
      <c r="G816" s="5">
        <f>VLOOKUP(F816,Rooms!$A:$D,4,FALSE)</f>
        <v>40</v>
      </c>
      <c r="H816">
        <f>VLOOKUP(A816,list!$E:$H,4,FALSE)</f>
        <v>1</v>
      </c>
    </row>
    <row r="817" spans="1:8" hidden="1" x14ac:dyDescent="0.3">
      <c r="A817" t="s">
        <v>50</v>
      </c>
      <c r="B817" t="s">
        <v>56</v>
      </c>
      <c r="C817" t="s">
        <v>65</v>
      </c>
      <c r="D817" t="str">
        <f>VLOOKUP(A817,list!$E:$H,3,FALSE)</f>
        <v>BSAIS</v>
      </c>
      <c r="E817" t="str">
        <f>VLOOKUP(A817,list!$E:$H,2,FALSE)</f>
        <v>Math</v>
      </c>
      <c r="F817" t="str" cm="1">
        <f t="array" ref="F817">INDEX(Rooms!A:A,MATCH(1,(Rooms!B:B=Instructors!B817)*(Rooms!C:C=Instructors!C817),0))</f>
        <v>CBS BLDG 1 101</v>
      </c>
      <c r="G817" s="5">
        <f>VLOOKUP(F817,Rooms!$A:$D,4,FALSE)</f>
        <v>50</v>
      </c>
      <c r="H817">
        <f>VLOOKUP(A817,list!$E:$H,4,FALSE)</f>
        <v>2</v>
      </c>
    </row>
    <row r="818" spans="1:8" hidden="1" x14ac:dyDescent="0.3">
      <c r="A818" t="s">
        <v>50</v>
      </c>
      <c r="B818" t="s">
        <v>56</v>
      </c>
      <c r="C818" t="s">
        <v>68</v>
      </c>
      <c r="D818" t="str">
        <f>VLOOKUP(A818,list!$E:$H,3,FALSE)</f>
        <v>BSAIS</v>
      </c>
      <c r="E818" t="str">
        <f>VLOOKUP(A818,list!$E:$H,2,FALSE)</f>
        <v>Math</v>
      </c>
      <c r="F818" t="str" cm="1">
        <f t="array" ref="F818">INDEX(Rooms!A:A,MATCH(1,(Rooms!B:B=Instructors!B818)*(Rooms!C:C=Instructors!C818),0))</f>
        <v>CBS BLDG 1 101</v>
      </c>
      <c r="G818" s="5">
        <f>VLOOKUP(F818,Rooms!$A:$D,4,FALSE)</f>
        <v>50</v>
      </c>
      <c r="H818">
        <f>VLOOKUP(A818,list!$E:$H,4,FALSE)</f>
        <v>2</v>
      </c>
    </row>
    <row r="819" spans="1:8" hidden="1" x14ac:dyDescent="0.3">
      <c r="A819" t="s">
        <v>50</v>
      </c>
      <c r="B819" t="s">
        <v>56</v>
      </c>
      <c r="C819" t="s">
        <v>69</v>
      </c>
      <c r="D819" t="str">
        <f>VLOOKUP(A819,list!$E:$H,3,FALSE)</f>
        <v>BSAIS</v>
      </c>
      <c r="E819" t="str">
        <f>VLOOKUP(A819,list!$E:$H,2,FALSE)</f>
        <v>Math</v>
      </c>
      <c r="F819" t="str" cm="1">
        <f t="array" ref="F819">INDEX(Rooms!A:A,MATCH(1,(Rooms!B:B=Instructors!B819)*(Rooms!C:C=Instructors!C819),0))</f>
        <v>CBS BLDG 1 102</v>
      </c>
      <c r="G819" s="5">
        <f>VLOOKUP(F819,Rooms!$A:$D,4,FALSE)</f>
        <v>40</v>
      </c>
      <c r="H819">
        <f>VLOOKUP(A819,list!$E:$H,4,FALSE)</f>
        <v>2</v>
      </c>
    </row>
    <row r="820" spans="1:8" hidden="1" x14ac:dyDescent="0.3">
      <c r="A820" t="s">
        <v>50</v>
      </c>
      <c r="B820" t="s">
        <v>54</v>
      </c>
      <c r="C820" t="s">
        <v>65</v>
      </c>
      <c r="D820" t="str">
        <f>VLOOKUP(A820,list!$E:$H,3,FALSE)</f>
        <v>BSAIS</v>
      </c>
      <c r="E820" t="str">
        <f>VLOOKUP(A820,list!$E:$H,2,FALSE)</f>
        <v>Math</v>
      </c>
      <c r="F820" t="str" cm="1">
        <f t="array" ref="F820">INDEX(Rooms!A:A,MATCH(1,(Rooms!B:B=Instructors!B820)*(Rooms!C:C=Instructors!C820),0))</f>
        <v>CBS BLDG 1 103</v>
      </c>
      <c r="G820" s="5">
        <f>VLOOKUP(F820,Rooms!$A:$D,4,FALSE)</f>
        <v>40</v>
      </c>
      <c r="H820">
        <f>VLOOKUP(A820,list!$E:$H,4,FALSE)</f>
        <v>2</v>
      </c>
    </row>
    <row r="821" spans="1:8" hidden="1" x14ac:dyDescent="0.3">
      <c r="A821" t="s">
        <v>50</v>
      </c>
      <c r="B821" t="s">
        <v>54</v>
      </c>
      <c r="C821" t="s">
        <v>68</v>
      </c>
      <c r="D821" t="str">
        <f>VLOOKUP(A821,list!$E:$H,3,FALSE)</f>
        <v>BSAIS</v>
      </c>
      <c r="E821" t="str">
        <f>VLOOKUP(A821,list!$E:$H,2,FALSE)</f>
        <v>Math</v>
      </c>
      <c r="F821" t="str" cm="1">
        <f t="array" ref="F821">INDEX(Rooms!A:A,MATCH(1,(Rooms!B:B=Instructors!B821)*(Rooms!C:C=Instructors!C821),0))</f>
        <v>CBS BLDG 1 104</v>
      </c>
      <c r="G821" s="5">
        <f>VLOOKUP(F821,Rooms!$A:$D,4,FALSE)</f>
        <v>50</v>
      </c>
      <c r="H821">
        <f>VLOOKUP(A821,list!$E:$H,4,FALSE)</f>
        <v>2</v>
      </c>
    </row>
    <row r="822" spans="1:8" hidden="1" x14ac:dyDescent="0.3">
      <c r="A822" t="s">
        <v>50</v>
      </c>
      <c r="B822" t="s">
        <v>54</v>
      </c>
      <c r="C822" t="s">
        <v>69</v>
      </c>
      <c r="D822" t="str">
        <f>VLOOKUP(A822,list!$E:$H,3,FALSE)</f>
        <v>BSAIS</v>
      </c>
      <c r="E822" t="str">
        <f>VLOOKUP(A822,list!$E:$H,2,FALSE)</f>
        <v>Math</v>
      </c>
      <c r="F822" t="str" cm="1">
        <f t="array" ref="F822">INDEX(Rooms!A:A,MATCH(1,(Rooms!B:B=Instructors!B822)*(Rooms!C:C=Instructors!C822),0))</f>
        <v>CBS BLDG 1 104</v>
      </c>
      <c r="G822" s="5">
        <f>VLOOKUP(F822,Rooms!$A:$D,4,FALSE)</f>
        <v>50</v>
      </c>
      <c r="H822">
        <f>VLOOKUP(A822,list!$E:$H,4,FALSE)</f>
        <v>2</v>
      </c>
    </row>
    <row r="823" spans="1:8" hidden="1" x14ac:dyDescent="0.3">
      <c r="A823" t="s">
        <v>50</v>
      </c>
      <c r="B823" t="s">
        <v>60</v>
      </c>
      <c r="C823" t="s">
        <v>65</v>
      </c>
      <c r="D823" t="str">
        <f>VLOOKUP(A823,list!$E:$H,3,FALSE)</f>
        <v>BSAIS</v>
      </c>
      <c r="E823" t="str">
        <f>VLOOKUP(A823,list!$E:$H,2,FALSE)</f>
        <v>Math</v>
      </c>
      <c r="F823" t="str" cm="1">
        <f t="array" ref="F823">INDEX(Rooms!A:A,MATCH(1,(Rooms!B:B=Instructors!B823)*(Rooms!C:C=Instructors!C823),0))</f>
        <v>CBS BLDG 1 101</v>
      </c>
      <c r="G823" s="5">
        <f>VLOOKUP(F823,Rooms!$A:$D,4,FALSE)</f>
        <v>50</v>
      </c>
      <c r="H823">
        <f>VLOOKUP(A823,list!$E:$H,4,FALSE)</f>
        <v>2</v>
      </c>
    </row>
    <row r="824" spans="1:8" hidden="1" x14ac:dyDescent="0.3">
      <c r="A824" t="s">
        <v>50</v>
      </c>
      <c r="B824" t="s">
        <v>60</v>
      </c>
      <c r="C824" t="s">
        <v>68</v>
      </c>
      <c r="D824" t="str">
        <f>VLOOKUP(A824,list!$E:$H,3,FALSE)</f>
        <v>BSAIS</v>
      </c>
      <c r="E824" t="str">
        <f>VLOOKUP(A824,list!$E:$H,2,FALSE)</f>
        <v>Math</v>
      </c>
      <c r="F824" t="str" cm="1">
        <f t="array" ref="F824">INDEX(Rooms!A:A,MATCH(1,(Rooms!B:B=Instructors!B824)*(Rooms!C:C=Instructors!C824),0))</f>
        <v>CBS BLDG 1 101</v>
      </c>
      <c r="G824" s="5">
        <f>VLOOKUP(F824,Rooms!$A:$D,4,FALSE)</f>
        <v>50</v>
      </c>
      <c r="H824">
        <f>VLOOKUP(A824,list!$E:$H,4,FALSE)</f>
        <v>2</v>
      </c>
    </row>
    <row r="825" spans="1:8" hidden="1" x14ac:dyDescent="0.3">
      <c r="A825" t="s">
        <v>50</v>
      </c>
      <c r="B825" t="s">
        <v>60</v>
      </c>
      <c r="C825" t="s">
        <v>69</v>
      </c>
      <c r="D825" t="str">
        <f>VLOOKUP(A825,list!$E:$H,3,FALSE)</f>
        <v>BSAIS</v>
      </c>
      <c r="E825" t="str">
        <f>VLOOKUP(A825,list!$E:$H,2,FALSE)</f>
        <v>Math</v>
      </c>
      <c r="F825" t="str" cm="1">
        <f t="array" ref="F825">INDEX(Rooms!A:A,MATCH(1,(Rooms!B:B=Instructors!B825)*(Rooms!C:C=Instructors!C825),0))</f>
        <v>CBS BLDG 1 102</v>
      </c>
      <c r="G825" s="5">
        <f>VLOOKUP(F825,Rooms!$A:$D,4,FALSE)</f>
        <v>40</v>
      </c>
      <c r="H825">
        <f>VLOOKUP(A825,list!$E:$H,4,FALSE)</f>
        <v>2</v>
      </c>
    </row>
    <row r="826" spans="1:8" hidden="1" x14ac:dyDescent="0.3">
      <c r="A826" t="s">
        <v>50</v>
      </c>
      <c r="B826" t="s">
        <v>55</v>
      </c>
      <c r="C826" t="s">
        <v>65</v>
      </c>
      <c r="D826" t="str">
        <f>VLOOKUP(A826,list!$E:$H,3,FALSE)</f>
        <v>BSAIS</v>
      </c>
      <c r="E826" t="str">
        <f>VLOOKUP(A826,list!$E:$H,2,FALSE)</f>
        <v>Math</v>
      </c>
      <c r="F826" t="str" cm="1">
        <f t="array" ref="F826">INDEX(Rooms!A:A,MATCH(1,(Rooms!B:B=Instructors!B826)*(Rooms!C:C=Instructors!C826),0))</f>
        <v>CBS BLDG 1 103</v>
      </c>
      <c r="G826" s="5">
        <f>VLOOKUP(F826,Rooms!$A:$D,4,FALSE)</f>
        <v>40</v>
      </c>
      <c r="H826">
        <f>VLOOKUP(A826,list!$E:$H,4,FALSE)</f>
        <v>2</v>
      </c>
    </row>
    <row r="827" spans="1:8" hidden="1" x14ac:dyDescent="0.3">
      <c r="A827" t="s">
        <v>50</v>
      </c>
      <c r="B827" t="s">
        <v>55</v>
      </c>
      <c r="C827" t="s">
        <v>68</v>
      </c>
      <c r="D827" t="str">
        <f>VLOOKUP(A827,list!$E:$H,3,FALSE)</f>
        <v>BSAIS</v>
      </c>
      <c r="E827" t="str">
        <f>VLOOKUP(A827,list!$E:$H,2,FALSE)</f>
        <v>Math</v>
      </c>
      <c r="F827" t="str" cm="1">
        <f t="array" ref="F827">INDEX(Rooms!A:A,MATCH(1,(Rooms!B:B=Instructors!B827)*(Rooms!C:C=Instructors!C827),0))</f>
        <v>CBS BLDG 1 102</v>
      </c>
      <c r="G827" s="5">
        <f>VLOOKUP(F827,Rooms!$A:$D,4,FALSE)</f>
        <v>40</v>
      </c>
      <c r="H827">
        <f>VLOOKUP(A827,list!$E:$H,4,FALSE)</f>
        <v>2</v>
      </c>
    </row>
    <row r="828" spans="1:8" hidden="1" x14ac:dyDescent="0.3">
      <c r="A828" t="s">
        <v>50</v>
      </c>
      <c r="B828" t="s">
        <v>55</v>
      </c>
      <c r="C828" t="s">
        <v>69</v>
      </c>
      <c r="D828" t="str">
        <f>VLOOKUP(A828,list!$E:$H,3,FALSE)</f>
        <v>BSAIS</v>
      </c>
      <c r="E828" t="str">
        <f>VLOOKUP(A828,list!$E:$H,2,FALSE)</f>
        <v>Math</v>
      </c>
      <c r="F828" t="str" cm="1">
        <f t="array" ref="F828">INDEX(Rooms!A:A,MATCH(1,(Rooms!B:B=Instructors!B828)*(Rooms!C:C=Instructors!C828),0))</f>
        <v>CBS BLDG 1 102</v>
      </c>
      <c r="G828" s="5">
        <f>VLOOKUP(F828,Rooms!$A:$D,4,FALSE)</f>
        <v>40</v>
      </c>
      <c r="H828">
        <f>VLOOKUP(A828,list!$E:$H,4,FALSE)</f>
        <v>2</v>
      </c>
    </row>
    <row r="829" spans="1:8" hidden="1" x14ac:dyDescent="0.3">
      <c r="A829" t="s">
        <v>51</v>
      </c>
      <c r="B829" t="s">
        <v>55</v>
      </c>
      <c r="C829" t="s">
        <v>71</v>
      </c>
      <c r="D829" t="str">
        <f>VLOOKUP(A829,list!$E:$H,3,FALSE)</f>
        <v>BSPublicAdministration</v>
      </c>
      <c r="E829" t="str">
        <f>VLOOKUP(A829,list!$E:$H,2,FALSE)</f>
        <v>Marketing</v>
      </c>
      <c r="F829" t="str" cm="1">
        <f t="array" ref="F829">INDEX(Rooms!A:A,MATCH(1,(Rooms!B:B=Instructors!B829)*(Rooms!C:C=Instructors!C829),0))</f>
        <v>CBS BLDG 1 103</v>
      </c>
      <c r="G829" s="5">
        <f>VLOOKUP(F829,Rooms!$A:$D,4,FALSE)</f>
        <v>40</v>
      </c>
      <c r="H829">
        <f>VLOOKUP(A829,list!$E:$H,4,FALSE)</f>
        <v>3</v>
      </c>
    </row>
    <row r="830" spans="1:8" hidden="1" x14ac:dyDescent="0.3">
      <c r="A830" t="s">
        <v>51</v>
      </c>
      <c r="B830" t="s">
        <v>55</v>
      </c>
      <c r="C830" t="s">
        <v>70</v>
      </c>
      <c r="D830" t="str">
        <f>VLOOKUP(A830,list!$E:$H,3,FALSE)</f>
        <v>BSPublicAdministration</v>
      </c>
      <c r="E830" t="str">
        <f>VLOOKUP(A830,list!$E:$H,2,FALSE)</f>
        <v>Marketing</v>
      </c>
      <c r="F830" t="str" cm="1">
        <f t="array" ref="F830">INDEX(Rooms!A:A,MATCH(1,(Rooms!B:B=Instructors!B830)*(Rooms!C:C=Instructors!C830),0))</f>
        <v>CBS BLDG 1 103</v>
      </c>
      <c r="G830" s="5">
        <f>VLOOKUP(F830,Rooms!$A:$D,4,FALSE)</f>
        <v>40</v>
      </c>
      <c r="H830">
        <f>VLOOKUP(A830,list!$E:$H,4,FALSE)</f>
        <v>3</v>
      </c>
    </row>
    <row r="831" spans="1:8" hidden="1" x14ac:dyDescent="0.3">
      <c r="A831" t="s">
        <v>51</v>
      </c>
      <c r="B831" t="s">
        <v>55</v>
      </c>
      <c r="C831" t="s">
        <v>65</v>
      </c>
      <c r="D831" t="str">
        <f>VLOOKUP(A831,list!$E:$H,3,FALSE)</f>
        <v>BSPublicAdministration</v>
      </c>
      <c r="E831" t="str">
        <f>VLOOKUP(A831,list!$E:$H,2,FALSE)</f>
        <v>Marketing</v>
      </c>
      <c r="F831" t="str" cm="1">
        <f t="array" ref="F831">INDEX(Rooms!A:A,MATCH(1,(Rooms!B:B=Instructors!B831)*(Rooms!C:C=Instructors!C831),0))</f>
        <v>CBS BLDG 1 103</v>
      </c>
      <c r="G831" s="5">
        <f>VLOOKUP(F831,Rooms!$A:$D,4,FALSE)</f>
        <v>40</v>
      </c>
      <c r="H831">
        <f>VLOOKUP(A831,list!$E:$H,4,FALSE)</f>
        <v>3</v>
      </c>
    </row>
    <row r="832" spans="1:8" hidden="1" x14ac:dyDescent="0.3">
      <c r="A832" t="s">
        <v>51</v>
      </c>
      <c r="B832" t="s">
        <v>57</v>
      </c>
      <c r="C832" t="s">
        <v>71</v>
      </c>
      <c r="D832" t="str">
        <f>VLOOKUP(A832,list!$E:$H,3,FALSE)</f>
        <v>BSPublicAdministration</v>
      </c>
      <c r="E832" t="str">
        <f>VLOOKUP(A832,list!$E:$H,2,FALSE)</f>
        <v>Marketing</v>
      </c>
      <c r="F832" t="str" cm="1">
        <f t="array" ref="F832">INDEX(Rooms!A:A,MATCH(1,(Rooms!B:B=Instructors!B832)*(Rooms!C:C=Instructors!C832),0))</f>
        <v>CBS BLDG 1 101</v>
      </c>
      <c r="G832" s="5">
        <f>VLOOKUP(F832,Rooms!$A:$D,4,FALSE)</f>
        <v>50</v>
      </c>
      <c r="H832">
        <f>VLOOKUP(A832,list!$E:$H,4,FALSE)</f>
        <v>3</v>
      </c>
    </row>
    <row r="833" spans="1:8" hidden="1" x14ac:dyDescent="0.3">
      <c r="A833" t="s">
        <v>51</v>
      </c>
      <c r="B833" t="s">
        <v>57</v>
      </c>
      <c r="C833" t="s">
        <v>70</v>
      </c>
      <c r="D833" t="str">
        <f>VLOOKUP(A833,list!$E:$H,3,FALSE)</f>
        <v>BSPublicAdministration</v>
      </c>
      <c r="E833" t="str">
        <f>VLOOKUP(A833,list!$E:$H,2,FALSE)</f>
        <v>Marketing</v>
      </c>
      <c r="F833" t="str" cm="1">
        <f t="array" ref="F833">INDEX(Rooms!A:A,MATCH(1,(Rooms!B:B=Instructors!B833)*(Rooms!C:C=Instructors!C833),0))</f>
        <v>CBS BLDG 1 101</v>
      </c>
      <c r="G833" s="5">
        <f>VLOOKUP(F833,Rooms!$A:$D,4,FALSE)</f>
        <v>50</v>
      </c>
      <c r="H833">
        <f>VLOOKUP(A833,list!$E:$H,4,FALSE)</f>
        <v>3</v>
      </c>
    </row>
    <row r="834" spans="1:8" hidden="1" x14ac:dyDescent="0.3">
      <c r="A834" t="s">
        <v>51</v>
      </c>
      <c r="B834" t="s">
        <v>57</v>
      </c>
      <c r="C834" t="s">
        <v>65</v>
      </c>
      <c r="D834" t="str">
        <f>VLOOKUP(A834,list!$E:$H,3,FALSE)</f>
        <v>BSPublicAdministration</v>
      </c>
      <c r="E834" t="str">
        <f>VLOOKUP(A834,list!$E:$H,2,FALSE)</f>
        <v>Marketing</v>
      </c>
      <c r="F834" t="str" cm="1">
        <f t="array" ref="F834">INDEX(Rooms!A:A,MATCH(1,(Rooms!B:B=Instructors!B834)*(Rooms!C:C=Instructors!C834),0))</f>
        <v>CBS BLDG 1 101</v>
      </c>
      <c r="G834" s="5">
        <f>VLOOKUP(F834,Rooms!$A:$D,4,FALSE)</f>
        <v>50</v>
      </c>
      <c r="H834">
        <f>VLOOKUP(A834,list!$E:$H,4,FALSE)</f>
        <v>3</v>
      </c>
    </row>
    <row r="835" spans="1:8" hidden="1" x14ac:dyDescent="0.3">
      <c r="A835" t="s">
        <v>51</v>
      </c>
      <c r="B835" t="s">
        <v>54</v>
      </c>
      <c r="C835" t="s">
        <v>71</v>
      </c>
      <c r="D835" t="str">
        <f>VLOOKUP(A835,list!$E:$H,3,FALSE)</f>
        <v>BSPublicAdministration</v>
      </c>
      <c r="E835" t="str">
        <f>VLOOKUP(A835,list!$E:$H,2,FALSE)</f>
        <v>Marketing</v>
      </c>
      <c r="F835" t="str" cm="1">
        <f t="array" ref="F835">INDEX(Rooms!A:A,MATCH(1,(Rooms!B:B=Instructors!B835)*(Rooms!C:C=Instructors!C835),0))</f>
        <v>CBS BLDG 1 103</v>
      </c>
      <c r="G835" s="5">
        <f>VLOOKUP(F835,Rooms!$A:$D,4,FALSE)</f>
        <v>40</v>
      </c>
      <c r="H835">
        <f>VLOOKUP(A835,list!$E:$H,4,FALSE)</f>
        <v>3</v>
      </c>
    </row>
    <row r="836" spans="1:8" hidden="1" x14ac:dyDescent="0.3">
      <c r="A836" t="s">
        <v>51</v>
      </c>
      <c r="B836" t="s">
        <v>54</v>
      </c>
      <c r="C836" t="s">
        <v>70</v>
      </c>
      <c r="D836" t="str">
        <f>VLOOKUP(A836,list!$E:$H,3,FALSE)</f>
        <v>BSPublicAdministration</v>
      </c>
      <c r="E836" t="str">
        <f>VLOOKUP(A836,list!$E:$H,2,FALSE)</f>
        <v>Marketing</v>
      </c>
      <c r="F836" t="str" cm="1">
        <f t="array" ref="F836">INDEX(Rooms!A:A,MATCH(1,(Rooms!B:B=Instructors!B836)*(Rooms!C:C=Instructors!C836),0))</f>
        <v>CBS BLDG 1 103</v>
      </c>
      <c r="G836" s="5">
        <f>VLOOKUP(F836,Rooms!$A:$D,4,FALSE)</f>
        <v>40</v>
      </c>
      <c r="H836">
        <f>VLOOKUP(A836,list!$E:$H,4,FALSE)</f>
        <v>3</v>
      </c>
    </row>
    <row r="837" spans="1:8" hidden="1" x14ac:dyDescent="0.3">
      <c r="A837" t="s">
        <v>51</v>
      </c>
      <c r="B837" t="s">
        <v>54</v>
      </c>
      <c r="C837" t="s">
        <v>65</v>
      </c>
      <c r="D837" t="str">
        <f>VLOOKUP(A837,list!$E:$H,3,FALSE)</f>
        <v>BSPublicAdministration</v>
      </c>
      <c r="E837" t="str">
        <f>VLOOKUP(A837,list!$E:$H,2,FALSE)</f>
        <v>Marketing</v>
      </c>
      <c r="F837" t="str" cm="1">
        <f t="array" ref="F837">INDEX(Rooms!A:A,MATCH(1,(Rooms!B:B=Instructors!B837)*(Rooms!C:C=Instructors!C837),0))</f>
        <v>CBS BLDG 1 103</v>
      </c>
      <c r="G837" s="5">
        <f>VLOOKUP(F837,Rooms!$A:$D,4,FALSE)</f>
        <v>40</v>
      </c>
      <c r="H837">
        <f>VLOOKUP(A837,list!$E:$H,4,FALSE)</f>
        <v>3</v>
      </c>
    </row>
    <row r="838" spans="1:8" hidden="1" x14ac:dyDescent="0.3">
      <c r="A838" t="s">
        <v>51</v>
      </c>
      <c r="B838" t="s">
        <v>56</v>
      </c>
      <c r="C838" t="s">
        <v>71</v>
      </c>
      <c r="D838" t="str">
        <f>VLOOKUP(A838,list!$E:$H,3,FALSE)</f>
        <v>BSPublicAdministration</v>
      </c>
      <c r="E838" t="str">
        <f>VLOOKUP(A838,list!$E:$H,2,FALSE)</f>
        <v>Marketing</v>
      </c>
      <c r="F838" t="str" cm="1">
        <f t="array" ref="F838">INDEX(Rooms!A:A,MATCH(1,(Rooms!B:B=Instructors!B838)*(Rooms!C:C=Instructors!C838),0))</f>
        <v>CBS BLDG 1 101</v>
      </c>
      <c r="G838" s="5">
        <f>VLOOKUP(F838,Rooms!$A:$D,4,FALSE)</f>
        <v>50</v>
      </c>
      <c r="H838">
        <f>VLOOKUP(A838,list!$E:$H,4,FALSE)</f>
        <v>3</v>
      </c>
    </row>
    <row r="839" spans="1:8" hidden="1" x14ac:dyDescent="0.3">
      <c r="A839" t="s">
        <v>51</v>
      </c>
      <c r="B839" t="s">
        <v>56</v>
      </c>
      <c r="C839" t="s">
        <v>70</v>
      </c>
      <c r="D839" t="str">
        <f>VLOOKUP(A839,list!$E:$H,3,FALSE)</f>
        <v>BSPublicAdministration</v>
      </c>
      <c r="E839" t="str">
        <f>VLOOKUP(A839,list!$E:$H,2,FALSE)</f>
        <v>Marketing</v>
      </c>
      <c r="F839" t="str" cm="1">
        <f t="array" ref="F839">INDEX(Rooms!A:A,MATCH(1,(Rooms!B:B=Instructors!B839)*(Rooms!C:C=Instructors!C839),0))</f>
        <v>CBS BLDG 1 101</v>
      </c>
      <c r="G839" s="5">
        <f>VLOOKUP(F839,Rooms!$A:$D,4,FALSE)</f>
        <v>50</v>
      </c>
      <c r="H839">
        <f>VLOOKUP(A839,list!$E:$H,4,FALSE)</f>
        <v>3</v>
      </c>
    </row>
    <row r="840" spans="1:8" hidden="1" x14ac:dyDescent="0.3">
      <c r="A840" t="s">
        <v>51</v>
      </c>
      <c r="B840" t="s">
        <v>56</v>
      </c>
      <c r="C840" t="s">
        <v>65</v>
      </c>
      <c r="D840" t="str">
        <f>VLOOKUP(A840,list!$E:$H,3,FALSE)</f>
        <v>BSPublicAdministration</v>
      </c>
      <c r="E840" t="str">
        <f>VLOOKUP(A840,list!$E:$H,2,FALSE)</f>
        <v>Marketing</v>
      </c>
      <c r="F840" t="str" cm="1">
        <f t="array" ref="F840">INDEX(Rooms!A:A,MATCH(1,(Rooms!B:B=Instructors!B840)*(Rooms!C:C=Instructors!C840),0))</f>
        <v>CBS BLDG 1 101</v>
      </c>
      <c r="G840" s="5">
        <f>VLOOKUP(F840,Rooms!$A:$D,4,FALSE)</f>
        <v>50</v>
      </c>
      <c r="H840">
        <f>VLOOKUP(A840,list!$E:$H,4,FALSE)</f>
        <v>3</v>
      </c>
    </row>
    <row r="841" spans="1:8" hidden="1" x14ac:dyDescent="0.3">
      <c r="A841" t="s">
        <v>51</v>
      </c>
      <c r="B841" t="s">
        <v>60</v>
      </c>
      <c r="C841" t="s">
        <v>71</v>
      </c>
      <c r="D841" t="str">
        <f>VLOOKUP(A841,list!$E:$H,3,FALSE)</f>
        <v>BSPublicAdministration</v>
      </c>
      <c r="E841" t="str">
        <f>VLOOKUP(A841,list!$E:$H,2,FALSE)</f>
        <v>Marketing</v>
      </c>
      <c r="F841" t="str" cm="1">
        <f t="array" ref="F841">INDEX(Rooms!A:A,MATCH(1,(Rooms!B:B=Instructors!B841)*(Rooms!C:C=Instructors!C841),0))</f>
        <v>CBS BLDG 1 101</v>
      </c>
      <c r="G841" s="5">
        <f>VLOOKUP(F841,Rooms!$A:$D,4,FALSE)</f>
        <v>50</v>
      </c>
      <c r="H841">
        <f>VLOOKUP(A841,list!$E:$H,4,FALSE)</f>
        <v>3</v>
      </c>
    </row>
    <row r="842" spans="1:8" hidden="1" x14ac:dyDescent="0.3">
      <c r="A842" t="s">
        <v>51</v>
      </c>
      <c r="B842" t="s">
        <v>60</v>
      </c>
      <c r="C842" t="s">
        <v>70</v>
      </c>
      <c r="D842" t="str">
        <f>VLOOKUP(A842,list!$E:$H,3,FALSE)</f>
        <v>BSPublicAdministration</v>
      </c>
      <c r="E842" t="str">
        <f>VLOOKUP(A842,list!$E:$H,2,FALSE)</f>
        <v>Marketing</v>
      </c>
      <c r="F842" t="str" cm="1">
        <f t="array" ref="F842">INDEX(Rooms!A:A,MATCH(1,(Rooms!B:B=Instructors!B842)*(Rooms!C:C=Instructors!C842),0))</f>
        <v>CBS BLDG 1 101</v>
      </c>
      <c r="G842" s="5">
        <f>VLOOKUP(F842,Rooms!$A:$D,4,FALSE)</f>
        <v>50</v>
      </c>
      <c r="H842">
        <f>VLOOKUP(A842,list!$E:$H,4,FALSE)</f>
        <v>3</v>
      </c>
    </row>
    <row r="843" spans="1:8" hidden="1" x14ac:dyDescent="0.3">
      <c r="A843" t="s">
        <v>51</v>
      </c>
      <c r="B843" t="s">
        <v>60</v>
      </c>
      <c r="C843" t="s">
        <v>65</v>
      </c>
      <c r="D843" t="str">
        <f>VLOOKUP(A843,list!$E:$H,3,FALSE)</f>
        <v>BSPublicAdministration</v>
      </c>
      <c r="E843" t="str">
        <f>VLOOKUP(A843,list!$E:$H,2,FALSE)</f>
        <v>Marketing</v>
      </c>
      <c r="F843" t="str" cm="1">
        <f t="array" ref="F843">INDEX(Rooms!A:A,MATCH(1,(Rooms!B:B=Instructors!B843)*(Rooms!C:C=Instructors!C843),0))</f>
        <v>CBS BLDG 1 101</v>
      </c>
      <c r="G843" s="5">
        <f>VLOOKUP(F843,Rooms!$A:$D,4,FALSE)</f>
        <v>50</v>
      </c>
      <c r="H843">
        <f>VLOOKUP(A843,list!$E:$H,4,FALSE)</f>
        <v>3</v>
      </c>
    </row>
    <row r="844" spans="1:8" hidden="1" x14ac:dyDescent="0.3">
      <c r="A844" t="s">
        <v>51</v>
      </c>
      <c r="B844" t="s">
        <v>59</v>
      </c>
      <c r="C844" t="s">
        <v>71</v>
      </c>
      <c r="D844" t="str">
        <f>VLOOKUP(A844,list!$E:$H,3,FALSE)</f>
        <v>BSPublicAdministration</v>
      </c>
      <c r="E844" t="str">
        <f>VLOOKUP(A844,list!$E:$H,2,FALSE)</f>
        <v>Marketing</v>
      </c>
      <c r="F844" t="str" cm="1">
        <f t="array" ref="F844">INDEX(Rooms!A:A,MATCH(1,(Rooms!B:B=Instructors!B844)*(Rooms!C:C=Instructors!C844),0))</f>
        <v>CBS BLDG 1 101</v>
      </c>
      <c r="G844" s="5">
        <f>VLOOKUP(F844,Rooms!$A:$D,4,FALSE)</f>
        <v>50</v>
      </c>
      <c r="H844">
        <f>VLOOKUP(A844,list!$E:$H,4,FALSE)</f>
        <v>3</v>
      </c>
    </row>
    <row r="845" spans="1:8" hidden="1" x14ac:dyDescent="0.3">
      <c r="A845" t="s">
        <v>51</v>
      </c>
      <c r="B845" t="s">
        <v>59</v>
      </c>
      <c r="C845" t="s">
        <v>70</v>
      </c>
      <c r="D845" t="str">
        <f>VLOOKUP(A845,list!$E:$H,3,FALSE)</f>
        <v>BSPublicAdministration</v>
      </c>
      <c r="E845" t="str">
        <f>VLOOKUP(A845,list!$E:$H,2,FALSE)</f>
        <v>Marketing</v>
      </c>
      <c r="F845" t="str" cm="1">
        <f t="array" ref="F845">INDEX(Rooms!A:A,MATCH(1,(Rooms!B:B=Instructors!B845)*(Rooms!C:C=Instructors!C845),0))</f>
        <v>CBS BLDG 1 101</v>
      </c>
      <c r="G845" s="5">
        <f>VLOOKUP(F845,Rooms!$A:$D,4,FALSE)</f>
        <v>50</v>
      </c>
      <c r="H845">
        <f>VLOOKUP(A845,list!$E:$H,4,FALSE)</f>
        <v>3</v>
      </c>
    </row>
    <row r="846" spans="1:8" hidden="1" x14ac:dyDescent="0.3">
      <c r="A846" t="s">
        <v>51</v>
      </c>
      <c r="B846" t="s">
        <v>59</v>
      </c>
      <c r="C846" t="s">
        <v>65</v>
      </c>
      <c r="D846" t="str">
        <f>VLOOKUP(A846,list!$E:$H,3,FALSE)</f>
        <v>BSPublicAdministration</v>
      </c>
      <c r="E846" t="str">
        <f>VLOOKUP(A846,list!$E:$H,2,FALSE)</f>
        <v>Marketing</v>
      </c>
      <c r="F846" t="str" cm="1">
        <f t="array" ref="F846">INDEX(Rooms!A:A,MATCH(1,(Rooms!B:B=Instructors!B846)*(Rooms!C:C=Instructors!C846),0))</f>
        <v>CBS BLDG 1 101</v>
      </c>
      <c r="G846" s="5">
        <f>VLOOKUP(F846,Rooms!$A:$D,4,FALSE)</f>
        <v>50</v>
      </c>
      <c r="H846">
        <f>VLOOKUP(A846,list!$E:$H,4,FALSE)</f>
        <v>3</v>
      </c>
    </row>
    <row r="847" spans="1:8" hidden="1" x14ac:dyDescent="0.3">
      <c r="A847" t="s">
        <v>52</v>
      </c>
      <c r="B847" t="s">
        <v>58</v>
      </c>
      <c r="C847" t="s">
        <v>69</v>
      </c>
      <c r="D847" t="str">
        <f>VLOOKUP(A847,list!$E:$H,3,FALSE)</f>
        <v>BSA</v>
      </c>
      <c r="E847" t="str">
        <f>VLOOKUP(A847,list!$E:$H,2,FALSE)</f>
        <v>English</v>
      </c>
      <c r="F847" t="str" cm="1">
        <f t="array" ref="F847">INDEX(Rooms!A:A,MATCH(1,(Rooms!B:B=Instructors!B847)*(Rooms!C:C=Instructors!C847),0))</f>
        <v>CBS BLDG 1 104</v>
      </c>
      <c r="G847" s="5">
        <f>VLOOKUP(F847,Rooms!$A:$D,4,FALSE)</f>
        <v>50</v>
      </c>
      <c r="H847">
        <f>VLOOKUP(A847,list!$E:$H,4,FALSE)</f>
        <v>1</v>
      </c>
    </row>
    <row r="848" spans="1:8" hidden="1" x14ac:dyDescent="0.3">
      <c r="A848" t="s">
        <v>52</v>
      </c>
      <c r="B848" t="s">
        <v>58</v>
      </c>
      <c r="C848" t="s">
        <v>64</v>
      </c>
      <c r="D848" t="str">
        <f>VLOOKUP(A848,list!$E:$H,3,FALSE)</f>
        <v>BSA</v>
      </c>
      <c r="E848" t="str">
        <f>VLOOKUP(A848,list!$E:$H,2,FALSE)</f>
        <v>English</v>
      </c>
      <c r="F848" t="str" cm="1">
        <f t="array" ref="F848">INDEX(Rooms!A:A,MATCH(1,(Rooms!B:B=Instructors!B848)*(Rooms!C:C=Instructors!C848),0))</f>
        <v>CBS BLDG 1 103</v>
      </c>
      <c r="G848" s="5">
        <f>VLOOKUP(F848,Rooms!$A:$D,4,FALSE)</f>
        <v>40</v>
      </c>
      <c r="H848">
        <f>VLOOKUP(A848,list!$E:$H,4,FALSE)</f>
        <v>1</v>
      </c>
    </row>
    <row r="849" spans="1:8" hidden="1" x14ac:dyDescent="0.3">
      <c r="A849" t="s">
        <v>52</v>
      </c>
      <c r="B849" t="s">
        <v>58</v>
      </c>
      <c r="C849" t="s">
        <v>62</v>
      </c>
      <c r="D849" t="str">
        <f>VLOOKUP(A849,list!$E:$H,3,FALSE)</f>
        <v>BSA</v>
      </c>
      <c r="E849" t="str">
        <f>VLOOKUP(A849,list!$E:$H,2,FALSE)</f>
        <v>English</v>
      </c>
      <c r="F849" t="str" cm="1">
        <f t="array" ref="F849">INDEX(Rooms!A:A,MATCH(1,(Rooms!B:B=Instructors!B849)*(Rooms!C:C=Instructors!C849),0))</f>
        <v>CBS BLDG 1 103</v>
      </c>
      <c r="G849" s="5">
        <f>VLOOKUP(F849,Rooms!$A:$D,4,FALSE)</f>
        <v>40</v>
      </c>
      <c r="H849">
        <f>VLOOKUP(A849,list!$E:$H,4,FALSE)</f>
        <v>1</v>
      </c>
    </row>
    <row r="850" spans="1:8" hidden="1" x14ac:dyDescent="0.3">
      <c r="A850" t="s">
        <v>52</v>
      </c>
      <c r="B850" t="s">
        <v>59</v>
      </c>
      <c r="C850" t="s">
        <v>69</v>
      </c>
      <c r="D850" t="str">
        <f>VLOOKUP(A850,list!$E:$H,3,FALSE)</f>
        <v>BSA</v>
      </c>
      <c r="E850" t="str">
        <f>VLOOKUP(A850,list!$E:$H,2,FALSE)</f>
        <v>English</v>
      </c>
      <c r="F850" t="str" cm="1">
        <f t="array" ref="F850">INDEX(Rooms!A:A,MATCH(1,(Rooms!B:B=Instructors!B850)*(Rooms!C:C=Instructors!C850),0))</f>
        <v>CBS BLDG 1 104</v>
      </c>
      <c r="G850" s="5">
        <f>VLOOKUP(F850,Rooms!$A:$D,4,FALSE)</f>
        <v>50</v>
      </c>
      <c r="H850">
        <f>VLOOKUP(A850,list!$E:$H,4,FALSE)</f>
        <v>1</v>
      </c>
    </row>
    <row r="851" spans="1:8" hidden="1" x14ac:dyDescent="0.3">
      <c r="A851" t="s">
        <v>52</v>
      </c>
      <c r="B851" t="s">
        <v>59</v>
      </c>
      <c r="C851" t="s">
        <v>64</v>
      </c>
      <c r="D851" t="str">
        <f>VLOOKUP(A851,list!$E:$H,3,FALSE)</f>
        <v>BSA</v>
      </c>
      <c r="E851" t="str">
        <f>VLOOKUP(A851,list!$E:$H,2,FALSE)</f>
        <v>English</v>
      </c>
      <c r="F851" t="str" cm="1">
        <f t="array" ref="F851">INDEX(Rooms!A:A,MATCH(1,(Rooms!B:B=Instructors!B851)*(Rooms!C:C=Instructors!C851),0))</f>
        <v>CBS BLDG 1 103</v>
      </c>
      <c r="G851" s="5">
        <f>VLOOKUP(F851,Rooms!$A:$D,4,FALSE)</f>
        <v>40</v>
      </c>
      <c r="H851">
        <f>VLOOKUP(A851,list!$E:$H,4,FALSE)</f>
        <v>1</v>
      </c>
    </row>
    <row r="852" spans="1:8" hidden="1" x14ac:dyDescent="0.3">
      <c r="A852" t="s">
        <v>52</v>
      </c>
      <c r="B852" t="s">
        <v>59</v>
      </c>
      <c r="C852" t="s">
        <v>62</v>
      </c>
      <c r="D852" t="str">
        <f>VLOOKUP(A852,list!$E:$H,3,FALSE)</f>
        <v>BSA</v>
      </c>
      <c r="E852" t="str">
        <f>VLOOKUP(A852,list!$E:$H,2,FALSE)</f>
        <v>English</v>
      </c>
      <c r="F852" t="str" cm="1">
        <f t="array" ref="F852">INDEX(Rooms!A:A,MATCH(1,(Rooms!B:B=Instructors!B852)*(Rooms!C:C=Instructors!C852),0))</f>
        <v>CBS BLDG 1 103</v>
      </c>
      <c r="G852" s="5">
        <f>VLOOKUP(F852,Rooms!$A:$D,4,FALSE)</f>
        <v>40</v>
      </c>
      <c r="H852">
        <f>VLOOKUP(A852,list!$E:$H,4,FALSE)</f>
        <v>1</v>
      </c>
    </row>
    <row r="853" spans="1:8" hidden="1" x14ac:dyDescent="0.3">
      <c r="A853" t="s">
        <v>52</v>
      </c>
      <c r="B853" t="s">
        <v>56</v>
      </c>
      <c r="C853" t="s">
        <v>69</v>
      </c>
      <c r="D853" t="str">
        <f>VLOOKUP(A853,list!$E:$H,3,FALSE)</f>
        <v>BSA</v>
      </c>
      <c r="E853" t="str">
        <f>VLOOKUP(A853,list!$E:$H,2,FALSE)</f>
        <v>English</v>
      </c>
      <c r="F853" t="str" cm="1">
        <f t="array" ref="F853">INDEX(Rooms!A:A,MATCH(1,(Rooms!B:B=Instructors!B853)*(Rooms!C:C=Instructors!C853),0))</f>
        <v>CBS BLDG 1 102</v>
      </c>
      <c r="G853" s="5">
        <f>VLOOKUP(F853,Rooms!$A:$D,4,FALSE)</f>
        <v>40</v>
      </c>
      <c r="H853">
        <f>VLOOKUP(A853,list!$E:$H,4,FALSE)</f>
        <v>1</v>
      </c>
    </row>
    <row r="854" spans="1:8" hidden="1" x14ac:dyDescent="0.3">
      <c r="A854" t="s">
        <v>52</v>
      </c>
      <c r="B854" t="s">
        <v>56</v>
      </c>
      <c r="C854" t="s">
        <v>64</v>
      </c>
      <c r="D854" t="str">
        <f>VLOOKUP(A854,list!$E:$H,3,FALSE)</f>
        <v>BSA</v>
      </c>
      <c r="E854" t="str">
        <f>VLOOKUP(A854,list!$E:$H,2,FALSE)</f>
        <v>English</v>
      </c>
      <c r="F854" t="str" cm="1">
        <f t="array" ref="F854">INDEX(Rooms!A:A,MATCH(1,(Rooms!B:B=Instructors!B854)*(Rooms!C:C=Instructors!C854),0))</f>
        <v>CBS BLDG 1 104</v>
      </c>
      <c r="G854" s="5">
        <f>VLOOKUP(F854,Rooms!$A:$D,4,FALSE)</f>
        <v>50</v>
      </c>
      <c r="H854">
        <f>VLOOKUP(A854,list!$E:$H,4,FALSE)</f>
        <v>1</v>
      </c>
    </row>
    <row r="855" spans="1:8" hidden="1" x14ac:dyDescent="0.3">
      <c r="A855" t="s">
        <v>52</v>
      </c>
      <c r="B855" t="s">
        <v>56</v>
      </c>
      <c r="C855" t="s">
        <v>62</v>
      </c>
      <c r="D855" t="str">
        <f>VLOOKUP(A855,list!$E:$H,3,FALSE)</f>
        <v>BSA</v>
      </c>
      <c r="E855" t="str">
        <f>VLOOKUP(A855,list!$E:$H,2,FALSE)</f>
        <v>English</v>
      </c>
      <c r="F855" t="str" cm="1">
        <f t="array" ref="F855">INDEX(Rooms!A:A,MATCH(1,(Rooms!B:B=Instructors!B855)*(Rooms!C:C=Instructors!C855),0))</f>
        <v>CBS BLDG 1 102</v>
      </c>
      <c r="G855" s="5">
        <f>VLOOKUP(F855,Rooms!$A:$D,4,FALSE)</f>
        <v>40</v>
      </c>
      <c r="H855">
        <f>VLOOKUP(A855,list!$E:$H,4,FALSE)</f>
        <v>1</v>
      </c>
    </row>
    <row r="856" spans="1:8" hidden="1" x14ac:dyDescent="0.3">
      <c r="A856" t="s">
        <v>53</v>
      </c>
      <c r="B856" t="s">
        <v>60</v>
      </c>
      <c r="C856" t="s">
        <v>62</v>
      </c>
      <c r="D856" t="str">
        <f>VLOOKUP(A856,list!$E:$H,3,FALSE)</f>
        <v>BSAIS</v>
      </c>
      <c r="E856" t="str">
        <f>VLOOKUP(A856,list!$E:$H,2,FALSE)</f>
        <v>Marketing</v>
      </c>
      <c r="F856" t="str" cm="1">
        <f t="array" ref="F856">INDEX(Rooms!A:A,MATCH(1,(Rooms!B:B=Instructors!B856)*(Rooms!C:C=Instructors!C856),0))</f>
        <v>CBS BLDG 1 102</v>
      </c>
      <c r="G856" s="5">
        <f>VLOOKUP(F856,Rooms!$A:$D,4,FALSE)</f>
        <v>40</v>
      </c>
      <c r="H856">
        <f>VLOOKUP(A856,list!$E:$H,4,FALSE)</f>
        <v>4</v>
      </c>
    </row>
    <row r="857" spans="1:8" hidden="1" x14ac:dyDescent="0.3">
      <c r="A857" t="s">
        <v>53</v>
      </c>
      <c r="B857" t="s">
        <v>60</v>
      </c>
      <c r="C857" t="s">
        <v>70</v>
      </c>
      <c r="D857" t="str">
        <f>VLOOKUP(A857,list!$E:$H,3,FALSE)</f>
        <v>BSAIS</v>
      </c>
      <c r="E857" t="str">
        <f>VLOOKUP(A857,list!$E:$H,2,FALSE)</f>
        <v>Marketing</v>
      </c>
      <c r="F857" t="str" cm="1">
        <f t="array" ref="F857">INDEX(Rooms!A:A,MATCH(1,(Rooms!B:B=Instructors!B857)*(Rooms!C:C=Instructors!C857),0))</f>
        <v>CBS BLDG 1 101</v>
      </c>
      <c r="G857" s="5">
        <f>VLOOKUP(F857,Rooms!$A:$D,4,FALSE)</f>
        <v>50</v>
      </c>
      <c r="H857">
        <f>VLOOKUP(A857,list!$E:$H,4,FALSE)</f>
        <v>4</v>
      </c>
    </row>
    <row r="858" spans="1:8" hidden="1" x14ac:dyDescent="0.3">
      <c r="A858" t="s">
        <v>53</v>
      </c>
      <c r="B858" t="s">
        <v>60</v>
      </c>
      <c r="C858" t="s">
        <v>65</v>
      </c>
      <c r="D858" t="str">
        <f>VLOOKUP(A858,list!$E:$H,3,FALSE)</f>
        <v>BSAIS</v>
      </c>
      <c r="E858" t="str">
        <f>VLOOKUP(A858,list!$E:$H,2,FALSE)</f>
        <v>Marketing</v>
      </c>
      <c r="F858" t="str" cm="1">
        <f t="array" ref="F858">INDEX(Rooms!A:A,MATCH(1,(Rooms!B:B=Instructors!B858)*(Rooms!C:C=Instructors!C858),0))</f>
        <v>CBS BLDG 1 101</v>
      </c>
      <c r="G858" s="5">
        <f>VLOOKUP(F858,Rooms!$A:$D,4,FALSE)</f>
        <v>50</v>
      </c>
      <c r="H858">
        <f>VLOOKUP(A858,list!$E:$H,4,FALSE)</f>
        <v>4</v>
      </c>
    </row>
    <row r="859" spans="1:8" hidden="1" x14ac:dyDescent="0.3">
      <c r="A859" t="s">
        <v>53</v>
      </c>
      <c r="B859" t="s">
        <v>54</v>
      </c>
      <c r="C859" t="s">
        <v>62</v>
      </c>
      <c r="D859" t="str">
        <f>VLOOKUP(A859,list!$E:$H,3,FALSE)</f>
        <v>BSAIS</v>
      </c>
      <c r="E859" t="str">
        <f>VLOOKUP(A859,list!$E:$H,2,FALSE)</f>
        <v>Marketing</v>
      </c>
      <c r="F859" t="str" cm="1">
        <f t="array" ref="F859">INDEX(Rooms!A:A,MATCH(1,(Rooms!B:B=Instructors!B859)*(Rooms!C:C=Instructors!C859),0))</f>
        <v>CBS BLDG 1 103</v>
      </c>
      <c r="G859" s="5">
        <f>VLOOKUP(F859,Rooms!$A:$D,4,FALSE)</f>
        <v>40</v>
      </c>
      <c r="H859">
        <f>VLOOKUP(A859,list!$E:$H,4,FALSE)</f>
        <v>4</v>
      </c>
    </row>
    <row r="860" spans="1:8" hidden="1" x14ac:dyDescent="0.3">
      <c r="A860" t="s">
        <v>53</v>
      </c>
      <c r="B860" t="s">
        <v>54</v>
      </c>
      <c r="C860" t="s">
        <v>70</v>
      </c>
      <c r="D860" t="str">
        <f>VLOOKUP(A860,list!$E:$H,3,FALSE)</f>
        <v>BSAIS</v>
      </c>
      <c r="E860" t="str">
        <f>VLOOKUP(A860,list!$E:$H,2,FALSE)</f>
        <v>Marketing</v>
      </c>
      <c r="F860" t="str" cm="1">
        <f t="array" ref="F860">INDEX(Rooms!A:A,MATCH(1,(Rooms!B:B=Instructors!B860)*(Rooms!C:C=Instructors!C860),0))</f>
        <v>CBS BLDG 1 103</v>
      </c>
      <c r="G860" s="5">
        <f>VLOOKUP(F860,Rooms!$A:$D,4,FALSE)</f>
        <v>40</v>
      </c>
      <c r="H860">
        <f>VLOOKUP(A860,list!$E:$H,4,FALSE)</f>
        <v>4</v>
      </c>
    </row>
    <row r="861" spans="1:8" hidden="1" x14ac:dyDescent="0.3">
      <c r="A861" t="s">
        <v>53</v>
      </c>
      <c r="B861" t="s">
        <v>54</v>
      </c>
      <c r="C861" t="s">
        <v>65</v>
      </c>
      <c r="D861" t="str">
        <f>VLOOKUP(A861,list!$E:$H,3,FALSE)</f>
        <v>BSAIS</v>
      </c>
      <c r="E861" t="str">
        <f>VLOOKUP(A861,list!$E:$H,2,FALSE)</f>
        <v>Marketing</v>
      </c>
      <c r="F861" t="str" cm="1">
        <f t="array" ref="F861">INDEX(Rooms!A:A,MATCH(1,(Rooms!B:B=Instructors!B861)*(Rooms!C:C=Instructors!C861),0))</f>
        <v>CBS BLDG 1 103</v>
      </c>
      <c r="G861" s="5">
        <f>VLOOKUP(F861,Rooms!$A:$D,4,FALSE)</f>
        <v>40</v>
      </c>
      <c r="H861">
        <f>VLOOKUP(A861,list!$E:$H,4,FALSE)</f>
        <v>4</v>
      </c>
    </row>
    <row r="862" spans="1:8" hidden="1" x14ac:dyDescent="0.3">
      <c r="A862" t="s">
        <v>53</v>
      </c>
      <c r="B862" t="s">
        <v>56</v>
      </c>
      <c r="C862" t="s">
        <v>62</v>
      </c>
      <c r="D862" t="str">
        <f>VLOOKUP(A862,list!$E:$H,3,FALSE)</f>
        <v>BSAIS</v>
      </c>
      <c r="E862" t="str">
        <f>VLOOKUP(A862,list!$E:$H,2,FALSE)</f>
        <v>Marketing</v>
      </c>
      <c r="F862" t="str" cm="1">
        <f t="array" ref="F862">INDEX(Rooms!A:A,MATCH(1,(Rooms!B:B=Instructors!B862)*(Rooms!C:C=Instructors!C862),0))</f>
        <v>CBS BLDG 1 102</v>
      </c>
      <c r="G862" s="5">
        <f>VLOOKUP(F862,Rooms!$A:$D,4,FALSE)</f>
        <v>40</v>
      </c>
      <c r="H862">
        <f>VLOOKUP(A862,list!$E:$H,4,FALSE)</f>
        <v>4</v>
      </c>
    </row>
    <row r="863" spans="1:8" hidden="1" x14ac:dyDescent="0.3">
      <c r="A863" t="s">
        <v>53</v>
      </c>
      <c r="B863" t="s">
        <v>56</v>
      </c>
      <c r="C863" t="s">
        <v>70</v>
      </c>
      <c r="D863" t="str">
        <f>VLOOKUP(A863,list!$E:$H,3,FALSE)</f>
        <v>BSAIS</v>
      </c>
      <c r="E863" t="str">
        <f>VLOOKUP(A863,list!$E:$H,2,FALSE)</f>
        <v>Marketing</v>
      </c>
      <c r="F863" t="str" cm="1">
        <f t="array" ref="F863">INDEX(Rooms!A:A,MATCH(1,(Rooms!B:B=Instructors!B863)*(Rooms!C:C=Instructors!C863),0))</f>
        <v>CBS BLDG 1 101</v>
      </c>
      <c r="G863" s="5">
        <f>VLOOKUP(F863,Rooms!$A:$D,4,FALSE)</f>
        <v>50</v>
      </c>
      <c r="H863">
        <f>VLOOKUP(A863,list!$E:$H,4,FALSE)</f>
        <v>4</v>
      </c>
    </row>
    <row r="864" spans="1:8" hidden="1" x14ac:dyDescent="0.3">
      <c r="A864" t="s">
        <v>53</v>
      </c>
      <c r="B864" t="s">
        <v>56</v>
      </c>
      <c r="C864" t="s">
        <v>65</v>
      </c>
      <c r="D864" t="str">
        <f>VLOOKUP(A864,list!$E:$H,3,FALSE)</f>
        <v>BSAIS</v>
      </c>
      <c r="E864" t="str">
        <f>VLOOKUP(A864,list!$E:$H,2,FALSE)</f>
        <v>Marketing</v>
      </c>
      <c r="F864" t="str" cm="1">
        <f t="array" ref="F864">INDEX(Rooms!A:A,MATCH(1,(Rooms!B:B=Instructors!B864)*(Rooms!C:C=Instructors!C864),0))</f>
        <v>CBS BLDG 1 101</v>
      </c>
      <c r="G864" s="5">
        <f>VLOOKUP(F864,Rooms!$A:$D,4,FALSE)</f>
        <v>50</v>
      </c>
      <c r="H864">
        <f>VLOOKUP(A864,list!$E:$H,4,FALSE)</f>
        <v>4</v>
      </c>
    </row>
    <row r="865" spans="1:8" hidden="1" x14ac:dyDescent="0.3">
      <c r="A865" t="s">
        <v>53</v>
      </c>
      <c r="B865" t="s">
        <v>59</v>
      </c>
      <c r="C865" t="s">
        <v>62</v>
      </c>
      <c r="D865" t="str">
        <f>VLOOKUP(A865,list!$E:$H,3,FALSE)</f>
        <v>BSAIS</v>
      </c>
      <c r="E865" t="str">
        <f>VLOOKUP(A865,list!$E:$H,2,FALSE)</f>
        <v>Marketing</v>
      </c>
      <c r="F865" t="str" cm="1">
        <f t="array" ref="F865">INDEX(Rooms!A:A,MATCH(1,(Rooms!B:B=Instructors!B865)*(Rooms!C:C=Instructors!C865),0))</f>
        <v>CBS BLDG 1 103</v>
      </c>
      <c r="G865" s="5">
        <f>VLOOKUP(F865,Rooms!$A:$D,4,FALSE)</f>
        <v>40</v>
      </c>
      <c r="H865">
        <f>VLOOKUP(A865,list!$E:$H,4,FALSE)</f>
        <v>4</v>
      </c>
    </row>
    <row r="866" spans="1:8" hidden="1" x14ac:dyDescent="0.3">
      <c r="A866" t="s">
        <v>53</v>
      </c>
      <c r="B866" t="s">
        <v>59</v>
      </c>
      <c r="C866" t="s">
        <v>70</v>
      </c>
      <c r="D866" t="str">
        <f>VLOOKUP(A866,list!$E:$H,3,FALSE)</f>
        <v>BSAIS</v>
      </c>
      <c r="E866" t="str">
        <f>VLOOKUP(A866,list!$E:$H,2,FALSE)</f>
        <v>Marketing</v>
      </c>
      <c r="F866" t="str" cm="1">
        <f t="array" ref="F866">INDEX(Rooms!A:A,MATCH(1,(Rooms!B:B=Instructors!B866)*(Rooms!C:C=Instructors!C866),0))</f>
        <v>CBS BLDG 1 101</v>
      </c>
      <c r="G866" s="5">
        <f>VLOOKUP(F866,Rooms!$A:$D,4,FALSE)</f>
        <v>50</v>
      </c>
      <c r="H866">
        <f>VLOOKUP(A866,list!$E:$H,4,FALSE)</f>
        <v>4</v>
      </c>
    </row>
    <row r="867" spans="1:8" hidden="1" x14ac:dyDescent="0.3">
      <c r="A867" t="s">
        <v>53</v>
      </c>
      <c r="B867" t="s">
        <v>59</v>
      </c>
      <c r="C867" t="s">
        <v>65</v>
      </c>
      <c r="D867" t="str">
        <f>VLOOKUP(A867,list!$E:$H,3,FALSE)</f>
        <v>BSAIS</v>
      </c>
      <c r="E867" t="str">
        <f>VLOOKUP(A867,list!$E:$H,2,FALSE)</f>
        <v>Marketing</v>
      </c>
      <c r="F867" t="str" cm="1">
        <f t="array" ref="F867">INDEX(Rooms!A:A,MATCH(1,(Rooms!B:B=Instructors!B867)*(Rooms!C:C=Instructors!C867),0))</f>
        <v>CBS BLDG 1 101</v>
      </c>
      <c r="G867" s="5">
        <f>VLOOKUP(F867,Rooms!$A:$D,4,FALSE)</f>
        <v>50</v>
      </c>
      <c r="H867">
        <f>VLOOKUP(A867,list!$E:$H,4,FALSE)</f>
        <v>4</v>
      </c>
    </row>
  </sheetData>
  <autoFilter ref="A1:H867" xr:uid="{00000000-0001-0000-0000-000000000000}">
    <filterColumn colId="3">
      <filters>
        <filter val="BSMarketing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1"/>
  <sheetViews>
    <sheetView workbookViewId="0"/>
  </sheetViews>
  <sheetFormatPr defaultColWidth="8.77734375" defaultRowHeight="14.4" x14ac:dyDescent="0.3"/>
  <cols>
    <col min="1" max="1" width="17.109375" customWidth="1"/>
    <col min="2" max="2" width="17.44140625" customWidth="1"/>
    <col min="3" max="3" width="25.44140625" customWidth="1"/>
    <col min="4" max="4" width="26.109375" customWidth="1"/>
  </cols>
  <sheetData>
    <row r="1" spans="1:4" x14ac:dyDescent="0.3">
      <c r="A1" s="1" t="s">
        <v>83</v>
      </c>
      <c r="B1" s="1" t="s">
        <v>1</v>
      </c>
      <c r="C1" s="1" t="s">
        <v>2</v>
      </c>
      <c r="D1" s="1" t="s">
        <v>84</v>
      </c>
    </row>
    <row r="2" spans="1:4" x14ac:dyDescent="0.3">
      <c r="A2" t="s">
        <v>85</v>
      </c>
      <c r="B2" t="s">
        <v>57</v>
      </c>
      <c r="C2" t="s">
        <v>71</v>
      </c>
      <c r="D2">
        <v>50</v>
      </c>
    </row>
    <row r="3" spans="1:4" x14ac:dyDescent="0.3">
      <c r="A3" t="s">
        <v>85</v>
      </c>
      <c r="B3" t="s">
        <v>57</v>
      </c>
      <c r="C3" t="s">
        <v>65</v>
      </c>
      <c r="D3">
        <v>50</v>
      </c>
    </row>
    <row r="4" spans="1:4" x14ac:dyDescent="0.3">
      <c r="A4" t="s">
        <v>85</v>
      </c>
      <c r="B4" t="s">
        <v>57</v>
      </c>
      <c r="C4" t="s">
        <v>63</v>
      </c>
      <c r="D4">
        <v>30</v>
      </c>
    </row>
    <row r="5" spans="1:4" x14ac:dyDescent="0.3">
      <c r="A5" t="s">
        <v>85</v>
      </c>
      <c r="B5" t="s">
        <v>57</v>
      </c>
      <c r="C5" t="s">
        <v>68</v>
      </c>
      <c r="D5">
        <v>30</v>
      </c>
    </row>
    <row r="6" spans="1:4" x14ac:dyDescent="0.3">
      <c r="A6" t="s">
        <v>85</v>
      </c>
      <c r="B6" t="s">
        <v>57</v>
      </c>
      <c r="C6" t="s">
        <v>70</v>
      </c>
      <c r="D6">
        <v>40</v>
      </c>
    </row>
    <row r="7" spans="1:4" x14ac:dyDescent="0.3">
      <c r="A7" t="s">
        <v>85</v>
      </c>
      <c r="B7" t="s">
        <v>57</v>
      </c>
      <c r="C7" t="s">
        <v>67</v>
      </c>
      <c r="D7">
        <v>30</v>
      </c>
    </row>
    <row r="8" spans="1:4" x14ac:dyDescent="0.3">
      <c r="A8" t="s">
        <v>85</v>
      </c>
      <c r="B8" t="s">
        <v>57</v>
      </c>
      <c r="C8" t="s">
        <v>66</v>
      </c>
      <c r="D8">
        <v>30</v>
      </c>
    </row>
    <row r="9" spans="1:4" x14ac:dyDescent="0.3">
      <c r="A9" t="s">
        <v>85</v>
      </c>
      <c r="B9" t="s">
        <v>56</v>
      </c>
      <c r="C9" t="s">
        <v>71</v>
      </c>
      <c r="D9">
        <v>30</v>
      </c>
    </row>
    <row r="10" spans="1:4" x14ac:dyDescent="0.3">
      <c r="A10" t="s">
        <v>85</v>
      </c>
      <c r="B10" t="s">
        <v>56</v>
      </c>
      <c r="C10" t="s">
        <v>65</v>
      </c>
      <c r="D10">
        <v>35</v>
      </c>
    </row>
    <row r="11" spans="1:4" x14ac:dyDescent="0.3">
      <c r="A11" t="s">
        <v>85</v>
      </c>
      <c r="B11" t="s">
        <v>56</v>
      </c>
      <c r="C11" t="s">
        <v>63</v>
      </c>
      <c r="D11">
        <v>40</v>
      </c>
    </row>
    <row r="12" spans="1:4" x14ac:dyDescent="0.3">
      <c r="A12" t="s">
        <v>85</v>
      </c>
      <c r="B12" t="s">
        <v>56</v>
      </c>
      <c r="C12" t="s">
        <v>68</v>
      </c>
      <c r="D12">
        <v>50</v>
      </c>
    </row>
    <row r="13" spans="1:4" x14ac:dyDescent="0.3">
      <c r="A13" t="s">
        <v>85</v>
      </c>
      <c r="B13" t="s">
        <v>56</v>
      </c>
      <c r="C13" t="s">
        <v>70</v>
      </c>
      <c r="D13">
        <v>50</v>
      </c>
    </row>
    <row r="14" spans="1:4" x14ac:dyDescent="0.3">
      <c r="A14" t="s">
        <v>85</v>
      </c>
      <c r="B14" t="s">
        <v>56</v>
      </c>
      <c r="C14" t="s">
        <v>67</v>
      </c>
      <c r="D14">
        <v>35</v>
      </c>
    </row>
    <row r="15" spans="1:4" x14ac:dyDescent="0.3">
      <c r="A15" t="s">
        <v>85</v>
      </c>
      <c r="B15" t="s">
        <v>56</v>
      </c>
      <c r="C15" t="s">
        <v>66</v>
      </c>
      <c r="D15">
        <v>30</v>
      </c>
    </row>
    <row r="16" spans="1:4" x14ac:dyDescent="0.3">
      <c r="A16" t="s">
        <v>85</v>
      </c>
      <c r="B16" t="s">
        <v>59</v>
      </c>
      <c r="C16" t="s">
        <v>71</v>
      </c>
      <c r="D16">
        <v>30</v>
      </c>
    </row>
    <row r="17" spans="1:4" x14ac:dyDescent="0.3">
      <c r="A17" t="s">
        <v>85</v>
      </c>
      <c r="B17" t="s">
        <v>59</v>
      </c>
      <c r="C17" t="s">
        <v>65</v>
      </c>
      <c r="D17">
        <v>40</v>
      </c>
    </row>
    <row r="18" spans="1:4" x14ac:dyDescent="0.3">
      <c r="A18" t="s">
        <v>85</v>
      </c>
      <c r="B18" t="s">
        <v>59</v>
      </c>
      <c r="C18" t="s">
        <v>63</v>
      </c>
      <c r="D18">
        <v>40</v>
      </c>
    </row>
    <row r="19" spans="1:4" x14ac:dyDescent="0.3">
      <c r="A19" t="s">
        <v>85</v>
      </c>
      <c r="B19" t="s">
        <v>59</v>
      </c>
      <c r="C19" t="s">
        <v>68</v>
      </c>
      <c r="D19">
        <v>40</v>
      </c>
    </row>
    <row r="20" spans="1:4" x14ac:dyDescent="0.3">
      <c r="A20" t="s">
        <v>85</v>
      </c>
      <c r="B20" t="s">
        <v>59</v>
      </c>
      <c r="C20" t="s">
        <v>70</v>
      </c>
      <c r="D20">
        <v>50</v>
      </c>
    </row>
    <row r="21" spans="1:4" x14ac:dyDescent="0.3">
      <c r="A21" t="s">
        <v>85</v>
      </c>
      <c r="B21" t="s">
        <v>59</v>
      </c>
      <c r="C21" t="s">
        <v>67</v>
      </c>
      <c r="D21">
        <v>50</v>
      </c>
    </row>
    <row r="22" spans="1:4" x14ac:dyDescent="0.3">
      <c r="A22" t="s">
        <v>85</v>
      </c>
      <c r="B22" t="s">
        <v>59</v>
      </c>
      <c r="C22" t="s">
        <v>66</v>
      </c>
      <c r="D22">
        <v>50</v>
      </c>
    </row>
    <row r="23" spans="1:4" x14ac:dyDescent="0.3">
      <c r="A23" t="s">
        <v>85</v>
      </c>
      <c r="B23" t="s">
        <v>58</v>
      </c>
      <c r="C23" t="s">
        <v>71</v>
      </c>
      <c r="D23">
        <v>40</v>
      </c>
    </row>
    <row r="24" spans="1:4" x14ac:dyDescent="0.3">
      <c r="A24" t="s">
        <v>85</v>
      </c>
      <c r="B24" t="s">
        <v>58</v>
      </c>
      <c r="C24" t="s">
        <v>65</v>
      </c>
      <c r="D24">
        <v>35</v>
      </c>
    </row>
    <row r="25" spans="1:4" x14ac:dyDescent="0.3">
      <c r="A25" t="s">
        <v>85</v>
      </c>
      <c r="B25" t="s">
        <v>58</v>
      </c>
      <c r="C25" t="s">
        <v>63</v>
      </c>
      <c r="D25">
        <v>35</v>
      </c>
    </row>
    <row r="26" spans="1:4" x14ac:dyDescent="0.3">
      <c r="A26" t="s">
        <v>85</v>
      </c>
      <c r="B26" t="s">
        <v>58</v>
      </c>
      <c r="C26" t="s">
        <v>68</v>
      </c>
      <c r="D26">
        <v>40</v>
      </c>
    </row>
    <row r="27" spans="1:4" x14ac:dyDescent="0.3">
      <c r="A27" t="s">
        <v>85</v>
      </c>
      <c r="B27" t="s">
        <v>58</v>
      </c>
      <c r="C27" t="s">
        <v>70</v>
      </c>
      <c r="D27">
        <v>30</v>
      </c>
    </row>
    <row r="28" spans="1:4" x14ac:dyDescent="0.3">
      <c r="A28" t="s">
        <v>85</v>
      </c>
      <c r="B28" t="s">
        <v>58</v>
      </c>
      <c r="C28" t="s">
        <v>67</v>
      </c>
      <c r="D28">
        <v>50</v>
      </c>
    </row>
    <row r="29" spans="1:4" x14ac:dyDescent="0.3">
      <c r="A29" t="s">
        <v>85</v>
      </c>
      <c r="B29" t="s">
        <v>58</v>
      </c>
      <c r="C29" t="s">
        <v>66</v>
      </c>
      <c r="D29">
        <v>30</v>
      </c>
    </row>
    <row r="30" spans="1:4" x14ac:dyDescent="0.3">
      <c r="A30" t="s">
        <v>85</v>
      </c>
      <c r="B30" t="s">
        <v>60</v>
      </c>
      <c r="C30" t="s">
        <v>71</v>
      </c>
      <c r="D30">
        <v>50</v>
      </c>
    </row>
    <row r="31" spans="1:4" x14ac:dyDescent="0.3">
      <c r="A31" t="s">
        <v>85</v>
      </c>
      <c r="B31" t="s">
        <v>60</v>
      </c>
      <c r="C31" t="s">
        <v>65</v>
      </c>
      <c r="D31">
        <v>40</v>
      </c>
    </row>
    <row r="32" spans="1:4" x14ac:dyDescent="0.3">
      <c r="A32" t="s">
        <v>85</v>
      </c>
      <c r="B32" t="s">
        <v>60</v>
      </c>
      <c r="C32" t="s">
        <v>63</v>
      </c>
      <c r="D32">
        <v>30</v>
      </c>
    </row>
    <row r="33" spans="1:4" x14ac:dyDescent="0.3">
      <c r="A33" t="s">
        <v>85</v>
      </c>
      <c r="B33" t="s">
        <v>60</v>
      </c>
      <c r="C33" t="s">
        <v>68</v>
      </c>
      <c r="D33">
        <v>40</v>
      </c>
    </row>
    <row r="34" spans="1:4" x14ac:dyDescent="0.3">
      <c r="A34" t="s">
        <v>85</v>
      </c>
      <c r="B34" t="s">
        <v>60</v>
      </c>
      <c r="C34" t="s">
        <v>70</v>
      </c>
      <c r="D34">
        <v>50</v>
      </c>
    </row>
    <row r="35" spans="1:4" x14ac:dyDescent="0.3">
      <c r="A35" t="s">
        <v>85</v>
      </c>
      <c r="B35" t="s">
        <v>60</v>
      </c>
      <c r="C35" t="s">
        <v>67</v>
      </c>
      <c r="D35">
        <v>50</v>
      </c>
    </row>
    <row r="36" spans="1:4" x14ac:dyDescent="0.3">
      <c r="A36" t="s">
        <v>85</v>
      </c>
      <c r="B36" t="s">
        <v>60</v>
      </c>
      <c r="C36" t="s">
        <v>66</v>
      </c>
      <c r="D36">
        <v>30</v>
      </c>
    </row>
    <row r="37" spans="1:4" x14ac:dyDescent="0.3">
      <c r="A37" t="s">
        <v>86</v>
      </c>
      <c r="B37" t="s">
        <v>55</v>
      </c>
      <c r="C37" t="s">
        <v>63</v>
      </c>
      <c r="D37">
        <v>40</v>
      </c>
    </row>
    <row r="38" spans="1:4" x14ac:dyDescent="0.3">
      <c r="A38" t="s">
        <v>86</v>
      </c>
      <c r="B38" t="s">
        <v>55</v>
      </c>
      <c r="C38" t="s">
        <v>62</v>
      </c>
      <c r="D38">
        <v>35</v>
      </c>
    </row>
    <row r="39" spans="1:4" x14ac:dyDescent="0.3">
      <c r="A39" t="s">
        <v>86</v>
      </c>
      <c r="B39" t="s">
        <v>55</v>
      </c>
      <c r="C39" t="s">
        <v>67</v>
      </c>
      <c r="D39">
        <v>50</v>
      </c>
    </row>
    <row r="40" spans="1:4" x14ac:dyDescent="0.3">
      <c r="A40" t="s">
        <v>86</v>
      </c>
      <c r="B40" t="s">
        <v>55</v>
      </c>
      <c r="C40" t="s">
        <v>68</v>
      </c>
      <c r="D40">
        <v>35</v>
      </c>
    </row>
    <row r="41" spans="1:4" x14ac:dyDescent="0.3">
      <c r="A41" t="s">
        <v>86</v>
      </c>
      <c r="B41" t="s">
        <v>55</v>
      </c>
      <c r="C41" t="s">
        <v>61</v>
      </c>
      <c r="D41">
        <v>50</v>
      </c>
    </row>
    <row r="42" spans="1:4" x14ac:dyDescent="0.3">
      <c r="A42" t="s">
        <v>86</v>
      </c>
      <c r="B42" t="s">
        <v>55</v>
      </c>
      <c r="C42" t="s">
        <v>69</v>
      </c>
      <c r="D42">
        <v>40</v>
      </c>
    </row>
    <row r="43" spans="1:4" x14ac:dyDescent="0.3">
      <c r="A43" t="s">
        <v>86</v>
      </c>
      <c r="B43" t="s">
        <v>56</v>
      </c>
      <c r="C43" t="s">
        <v>63</v>
      </c>
      <c r="D43">
        <v>30</v>
      </c>
    </row>
    <row r="44" spans="1:4" x14ac:dyDescent="0.3">
      <c r="A44" t="s">
        <v>86</v>
      </c>
      <c r="B44" t="s">
        <v>56</v>
      </c>
      <c r="C44" t="s">
        <v>62</v>
      </c>
      <c r="D44">
        <v>40</v>
      </c>
    </row>
    <row r="45" spans="1:4" x14ac:dyDescent="0.3">
      <c r="A45" t="s">
        <v>86</v>
      </c>
      <c r="B45" t="s">
        <v>56</v>
      </c>
      <c r="C45" t="s">
        <v>67</v>
      </c>
      <c r="D45">
        <v>30</v>
      </c>
    </row>
    <row r="46" spans="1:4" x14ac:dyDescent="0.3">
      <c r="A46" t="s">
        <v>86</v>
      </c>
      <c r="B46" t="s">
        <v>56</v>
      </c>
      <c r="C46" t="s">
        <v>68</v>
      </c>
      <c r="D46">
        <v>35</v>
      </c>
    </row>
    <row r="47" spans="1:4" x14ac:dyDescent="0.3">
      <c r="A47" t="s">
        <v>86</v>
      </c>
      <c r="B47" t="s">
        <v>56</v>
      </c>
      <c r="C47" t="s">
        <v>61</v>
      </c>
      <c r="D47">
        <v>50</v>
      </c>
    </row>
    <row r="48" spans="1:4" x14ac:dyDescent="0.3">
      <c r="A48" t="s">
        <v>86</v>
      </c>
      <c r="B48" t="s">
        <v>56</v>
      </c>
      <c r="C48" t="s">
        <v>69</v>
      </c>
      <c r="D48">
        <v>35</v>
      </c>
    </row>
    <row r="49" spans="1:4" x14ac:dyDescent="0.3">
      <c r="A49" t="s">
        <v>86</v>
      </c>
      <c r="B49" t="s">
        <v>60</v>
      </c>
      <c r="C49" t="s">
        <v>63</v>
      </c>
      <c r="D49">
        <v>40</v>
      </c>
    </row>
    <row r="50" spans="1:4" x14ac:dyDescent="0.3">
      <c r="A50" t="s">
        <v>86</v>
      </c>
      <c r="B50" t="s">
        <v>60</v>
      </c>
      <c r="C50" t="s">
        <v>62</v>
      </c>
      <c r="D50">
        <v>35</v>
      </c>
    </row>
    <row r="51" spans="1:4" x14ac:dyDescent="0.3">
      <c r="A51" t="s">
        <v>86</v>
      </c>
      <c r="B51" t="s">
        <v>60</v>
      </c>
      <c r="C51" t="s">
        <v>67</v>
      </c>
      <c r="D51">
        <v>40</v>
      </c>
    </row>
    <row r="52" spans="1:4" x14ac:dyDescent="0.3">
      <c r="A52" t="s">
        <v>86</v>
      </c>
      <c r="B52" t="s">
        <v>60</v>
      </c>
      <c r="C52" t="s">
        <v>68</v>
      </c>
      <c r="D52">
        <v>30</v>
      </c>
    </row>
    <row r="53" spans="1:4" x14ac:dyDescent="0.3">
      <c r="A53" t="s">
        <v>86</v>
      </c>
      <c r="B53" t="s">
        <v>60</v>
      </c>
      <c r="C53" t="s">
        <v>61</v>
      </c>
      <c r="D53">
        <v>35</v>
      </c>
    </row>
    <row r="54" spans="1:4" x14ac:dyDescent="0.3">
      <c r="A54" t="s">
        <v>86</v>
      </c>
      <c r="B54" t="s">
        <v>60</v>
      </c>
      <c r="C54" t="s">
        <v>69</v>
      </c>
      <c r="D54">
        <v>35</v>
      </c>
    </row>
    <row r="55" spans="1:4" x14ac:dyDescent="0.3">
      <c r="A55" t="s">
        <v>86</v>
      </c>
      <c r="B55" t="s">
        <v>57</v>
      </c>
      <c r="C55" t="s">
        <v>63</v>
      </c>
      <c r="D55">
        <v>35</v>
      </c>
    </row>
    <row r="56" spans="1:4" x14ac:dyDescent="0.3">
      <c r="A56" t="s">
        <v>86</v>
      </c>
      <c r="B56" t="s">
        <v>57</v>
      </c>
      <c r="C56" t="s">
        <v>62</v>
      </c>
      <c r="D56">
        <v>40</v>
      </c>
    </row>
    <row r="57" spans="1:4" x14ac:dyDescent="0.3">
      <c r="A57" t="s">
        <v>86</v>
      </c>
      <c r="B57" t="s">
        <v>57</v>
      </c>
      <c r="C57" t="s">
        <v>67</v>
      </c>
      <c r="D57">
        <v>35</v>
      </c>
    </row>
    <row r="58" spans="1:4" x14ac:dyDescent="0.3">
      <c r="A58" t="s">
        <v>86</v>
      </c>
      <c r="B58" t="s">
        <v>57</v>
      </c>
      <c r="C58" t="s">
        <v>68</v>
      </c>
      <c r="D58">
        <v>40</v>
      </c>
    </row>
    <row r="59" spans="1:4" x14ac:dyDescent="0.3">
      <c r="A59" t="s">
        <v>86</v>
      </c>
      <c r="B59" t="s">
        <v>57</v>
      </c>
      <c r="C59" t="s">
        <v>61</v>
      </c>
      <c r="D59">
        <v>35</v>
      </c>
    </row>
    <row r="60" spans="1:4" x14ac:dyDescent="0.3">
      <c r="A60" t="s">
        <v>86</v>
      </c>
      <c r="B60" t="s">
        <v>57</v>
      </c>
      <c r="C60" t="s">
        <v>69</v>
      </c>
      <c r="D60">
        <v>35</v>
      </c>
    </row>
    <row r="61" spans="1:4" x14ac:dyDescent="0.3">
      <c r="A61" t="s">
        <v>87</v>
      </c>
      <c r="B61" t="s">
        <v>55</v>
      </c>
      <c r="C61" t="s">
        <v>62</v>
      </c>
      <c r="D61">
        <v>40</v>
      </c>
    </row>
    <row r="62" spans="1:4" x14ac:dyDescent="0.3">
      <c r="A62" t="s">
        <v>87</v>
      </c>
      <c r="B62" t="s">
        <v>55</v>
      </c>
      <c r="C62" t="s">
        <v>64</v>
      </c>
      <c r="D62">
        <v>40</v>
      </c>
    </row>
    <row r="63" spans="1:4" x14ac:dyDescent="0.3">
      <c r="A63" t="s">
        <v>87</v>
      </c>
      <c r="B63" t="s">
        <v>55</v>
      </c>
      <c r="C63" t="s">
        <v>65</v>
      </c>
      <c r="D63">
        <v>30</v>
      </c>
    </row>
    <row r="64" spans="1:4" x14ac:dyDescent="0.3">
      <c r="A64" t="s">
        <v>87</v>
      </c>
      <c r="B64" t="s">
        <v>55</v>
      </c>
      <c r="C64" t="s">
        <v>63</v>
      </c>
      <c r="D64">
        <v>35</v>
      </c>
    </row>
    <row r="65" spans="1:4" x14ac:dyDescent="0.3">
      <c r="A65" t="s">
        <v>87</v>
      </c>
      <c r="B65" t="s">
        <v>55</v>
      </c>
      <c r="C65" t="s">
        <v>71</v>
      </c>
      <c r="D65">
        <v>50</v>
      </c>
    </row>
    <row r="66" spans="1:4" x14ac:dyDescent="0.3">
      <c r="A66" t="s">
        <v>87</v>
      </c>
      <c r="B66" t="s">
        <v>55</v>
      </c>
      <c r="C66" t="s">
        <v>61</v>
      </c>
      <c r="D66">
        <v>35</v>
      </c>
    </row>
    <row r="67" spans="1:4" x14ac:dyDescent="0.3">
      <c r="A67" t="s">
        <v>87</v>
      </c>
      <c r="B67" t="s">
        <v>55</v>
      </c>
      <c r="C67" t="s">
        <v>70</v>
      </c>
      <c r="D67">
        <v>40</v>
      </c>
    </row>
    <row r="68" spans="1:4" x14ac:dyDescent="0.3">
      <c r="A68" t="s">
        <v>87</v>
      </c>
      <c r="B68" t="s">
        <v>58</v>
      </c>
      <c r="C68" t="s">
        <v>62</v>
      </c>
      <c r="D68">
        <v>50</v>
      </c>
    </row>
    <row r="69" spans="1:4" x14ac:dyDescent="0.3">
      <c r="A69" t="s">
        <v>87</v>
      </c>
      <c r="B69" t="s">
        <v>58</v>
      </c>
      <c r="C69" t="s">
        <v>64</v>
      </c>
      <c r="D69">
        <v>35</v>
      </c>
    </row>
    <row r="70" spans="1:4" x14ac:dyDescent="0.3">
      <c r="A70" t="s">
        <v>87</v>
      </c>
      <c r="B70" t="s">
        <v>58</v>
      </c>
      <c r="C70" t="s">
        <v>65</v>
      </c>
      <c r="D70">
        <v>50</v>
      </c>
    </row>
    <row r="71" spans="1:4" x14ac:dyDescent="0.3">
      <c r="A71" t="s">
        <v>87</v>
      </c>
      <c r="B71" t="s">
        <v>58</v>
      </c>
      <c r="C71" t="s">
        <v>63</v>
      </c>
      <c r="D71">
        <v>40</v>
      </c>
    </row>
    <row r="72" spans="1:4" x14ac:dyDescent="0.3">
      <c r="A72" t="s">
        <v>87</v>
      </c>
      <c r="B72" t="s">
        <v>58</v>
      </c>
      <c r="C72" t="s">
        <v>71</v>
      </c>
      <c r="D72">
        <v>30</v>
      </c>
    </row>
    <row r="73" spans="1:4" x14ac:dyDescent="0.3">
      <c r="A73" t="s">
        <v>87</v>
      </c>
      <c r="B73" t="s">
        <v>58</v>
      </c>
      <c r="C73" t="s">
        <v>61</v>
      </c>
      <c r="D73">
        <v>50</v>
      </c>
    </row>
    <row r="74" spans="1:4" x14ac:dyDescent="0.3">
      <c r="A74" t="s">
        <v>87</v>
      </c>
      <c r="B74" t="s">
        <v>58</v>
      </c>
      <c r="C74" t="s">
        <v>70</v>
      </c>
      <c r="D74">
        <v>30</v>
      </c>
    </row>
    <row r="75" spans="1:4" x14ac:dyDescent="0.3">
      <c r="A75" t="s">
        <v>87</v>
      </c>
      <c r="B75" t="s">
        <v>60</v>
      </c>
      <c r="C75" t="s">
        <v>62</v>
      </c>
      <c r="D75">
        <v>50</v>
      </c>
    </row>
    <row r="76" spans="1:4" x14ac:dyDescent="0.3">
      <c r="A76" t="s">
        <v>87</v>
      </c>
      <c r="B76" t="s">
        <v>60</v>
      </c>
      <c r="C76" t="s">
        <v>64</v>
      </c>
      <c r="D76">
        <v>40</v>
      </c>
    </row>
    <row r="77" spans="1:4" x14ac:dyDescent="0.3">
      <c r="A77" t="s">
        <v>87</v>
      </c>
      <c r="B77" t="s">
        <v>60</v>
      </c>
      <c r="C77" t="s">
        <v>65</v>
      </c>
      <c r="D77">
        <v>30</v>
      </c>
    </row>
    <row r="78" spans="1:4" x14ac:dyDescent="0.3">
      <c r="A78" t="s">
        <v>87</v>
      </c>
      <c r="B78" t="s">
        <v>60</v>
      </c>
      <c r="C78" t="s">
        <v>63</v>
      </c>
      <c r="D78">
        <v>35</v>
      </c>
    </row>
    <row r="79" spans="1:4" x14ac:dyDescent="0.3">
      <c r="A79" t="s">
        <v>87</v>
      </c>
      <c r="B79" t="s">
        <v>60</v>
      </c>
      <c r="C79" t="s">
        <v>71</v>
      </c>
      <c r="D79">
        <v>40</v>
      </c>
    </row>
    <row r="80" spans="1:4" x14ac:dyDescent="0.3">
      <c r="A80" t="s">
        <v>87</v>
      </c>
      <c r="B80" t="s">
        <v>60</v>
      </c>
      <c r="C80" t="s">
        <v>61</v>
      </c>
      <c r="D80">
        <v>50</v>
      </c>
    </row>
    <row r="81" spans="1:4" x14ac:dyDescent="0.3">
      <c r="A81" t="s">
        <v>87</v>
      </c>
      <c r="B81" t="s">
        <v>60</v>
      </c>
      <c r="C81" t="s">
        <v>70</v>
      </c>
      <c r="D81">
        <v>30</v>
      </c>
    </row>
    <row r="82" spans="1:4" x14ac:dyDescent="0.3">
      <c r="A82" t="s">
        <v>87</v>
      </c>
      <c r="B82" t="s">
        <v>59</v>
      </c>
      <c r="C82" t="s">
        <v>62</v>
      </c>
      <c r="D82">
        <v>30</v>
      </c>
    </row>
    <row r="83" spans="1:4" x14ac:dyDescent="0.3">
      <c r="A83" t="s">
        <v>87</v>
      </c>
      <c r="B83" t="s">
        <v>59</v>
      </c>
      <c r="C83" t="s">
        <v>64</v>
      </c>
      <c r="D83">
        <v>35</v>
      </c>
    </row>
    <row r="84" spans="1:4" x14ac:dyDescent="0.3">
      <c r="A84" t="s">
        <v>87</v>
      </c>
      <c r="B84" t="s">
        <v>59</v>
      </c>
      <c r="C84" t="s">
        <v>65</v>
      </c>
      <c r="D84">
        <v>35</v>
      </c>
    </row>
    <row r="85" spans="1:4" x14ac:dyDescent="0.3">
      <c r="A85" t="s">
        <v>87</v>
      </c>
      <c r="B85" t="s">
        <v>59</v>
      </c>
      <c r="C85" t="s">
        <v>63</v>
      </c>
      <c r="D85">
        <v>35</v>
      </c>
    </row>
    <row r="86" spans="1:4" x14ac:dyDescent="0.3">
      <c r="A86" t="s">
        <v>87</v>
      </c>
      <c r="B86" t="s">
        <v>59</v>
      </c>
      <c r="C86" t="s">
        <v>71</v>
      </c>
      <c r="D86">
        <v>35</v>
      </c>
    </row>
    <row r="87" spans="1:4" x14ac:dyDescent="0.3">
      <c r="A87" t="s">
        <v>87</v>
      </c>
      <c r="B87" t="s">
        <v>59</v>
      </c>
      <c r="C87" t="s">
        <v>61</v>
      </c>
      <c r="D87">
        <v>30</v>
      </c>
    </row>
    <row r="88" spans="1:4" x14ac:dyDescent="0.3">
      <c r="A88" t="s">
        <v>87</v>
      </c>
      <c r="B88" t="s">
        <v>59</v>
      </c>
      <c r="C88" t="s">
        <v>70</v>
      </c>
      <c r="D88">
        <v>40</v>
      </c>
    </row>
    <row r="89" spans="1:4" x14ac:dyDescent="0.3">
      <c r="A89" t="s">
        <v>87</v>
      </c>
      <c r="B89" t="s">
        <v>54</v>
      </c>
      <c r="C89" t="s">
        <v>62</v>
      </c>
      <c r="D89">
        <v>35</v>
      </c>
    </row>
    <row r="90" spans="1:4" x14ac:dyDescent="0.3">
      <c r="A90" t="s">
        <v>87</v>
      </c>
      <c r="B90" t="s">
        <v>54</v>
      </c>
      <c r="C90" t="s">
        <v>64</v>
      </c>
      <c r="D90">
        <v>30</v>
      </c>
    </row>
    <row r="91" spans="1:4" x14ac:dyDescent="0.3">
      <c r="A91" t="s">
        <v>87</v>
      </c>
      <c r="B91" t="s">
        <v>54</v>
      </c>
      <c r="C91" t="s">
        <v>65</v>
      </c>
      <c r="D91">
        <v>50</v>
      </c>
    </row>
    <row r="92" spans="1:4" x14ac:dyDescent="0.3">
      <c r="A92" t="s">
        <v>87</v>
      </c>
      <c r="B92" t="s">
        <v>54</v>
      </c>
      <c r="C92" t="s">
        <v>63</v>
      </c>
      <c r="D92">
        <v>35</v>
      </c>
    </row>
    <row r="93" spans="1:4" x14ac:dyDescent="0.3">
      <c r="A93" t="s">
        <v>87</v>
      </c>
      <c r="B93" t="s">
        <v>54</v>
      </c>
      <c r="C93" t="s">
        <v>71</v>
      </c>
      <c r="D93">
        <v>50</v>
      </c>
    </row>
    <row r="94" spans="1:4" x14ac:dyDescent="0.3">
      <c r="A94" t="s">
        <v>87</v>
      </c>
      <c r="B94" t="s">
        <v>54</v>
      </c>
      <c r="C94" t="s">
        <v>61</v>
      </c>
      <c r="D94">
        <v>30</v>
      </c>
    </row>
    <row r="95" spans="1:4" x14ac:dyDescent="0.3">
      <c r="A95" t="s">
        <v>87</v>
      </c>
      <c r="B95" t="s">
        <v>54</v>
      </c>
      <c r="C95" t="s">
        <v>70</v>
      </c>
      <c r="D95">
        <v>50</v>
      </c>
    </row>
    <row r="96" spans="1:4" x14ac:dyDescent="0.3">
      <c r="A96" t="s">
        <v>88</v>
      </c>
      <c r="B96" t="s">
        <v>54</v>
      </c>
      <c r="C96" t="s">
        <v>64</v>
      </c>
      <c r="D96">
        <v>50</v>
      </c>
    </row>
    <row r="97" spans="1:4" x14ac:dyDescent="0.3">
      <c r="A97" t="s">
        <v>88</v>
      </c>
      <c r="B97" t="s">
        <v>54</v>
      </c>
      <c r="C97" t="s">
        <v>63</v>
      </c>
      <c r="D97">
        <v>30</v>
      </c>
    </row>
    <row r="98" spans="1:4" x14ac:dyDescent="0.3">
      <c r="A98" t="s">
        <v>88</v>
      </c>
      <c r="B98" t="s">
        <v>54</v>
      </c>
      <c r="C98" t="s">
        <v>65</v>
      </c>
      <c r="D98">
        <v>50</v>
      </c>
    </row>
    <row r="99" spans="1:4" x14ac:dyDescent="0.3">
      <c r="A99" t="s">
        <v>88</v>
      </c>
      <c r="B99" t="s">
        <v>54</v>
      </c>
      <c r="C99" t="s">
        <v>68</v>
      </c>
      <c r="D99">
        <v>40</v>
      </c>
    </row>
    <row r="100" spans="1:4" x14ac:dyDescent="0.3">
      <c r="A100" t="s">
        <v>88</v>
      </c>
      <c r="B100" t="s">
        <v>54</v>
      </c>
      <c r="C100" t="s">
        <v>69</v>
      </c>
      <c r="D100">
        <v>50</v>
      </c>
    </row>
    <row r="101" spans="1:4" x14ac:dyDescent="0.3">
      <c r="A101" t="s">
        <v>88</v>
      </c>
      <c r="B101" t="s">
        <v>54</v>
      </c>
      <c r="C101" t="s">
        <v>61</v>
      </c>
      <c r="D101">
        <v>40</v>
      </c>
    </row>
    <row r="102" spans="1:4" x14ac:dyDescent="0.3">
      <c r="A102" t="s">
        <v>88</v>
      </c>
      <c r="B102" t="s">
        <v>59</v>
      </c>
      <c r="C102" t="s">
        <v>64</v>
      </c>
      <c r="D102">
        <v>35</v>
      </c>
    </row>
    <row r="103" spans="1:4" x14ac:dyDescent="0.3">
      <c r="A103" t="s">
        <v>88</v>
      </c>
      <c r="B103" t="s">
        <v>59</v>
      </c>
      <c r="C103" t="s">
        <v>63</v>
      </c>
      <c r="D103">
        <v>35</v>
      </c>
    </row>
    <row r="104" spans="1:4" x14ac:dyDescent="0.3">
      <c r="A104" t="s">
        <v>88</v>
      </c>
      <c r="B104" t="s">
        <v>59</v>
      </c>
      <c r="C104" t="s">
        <v>65</v>
      </c>
      <c r="D104">
        <v>35</v>
      </c>
    </row>
    <row r="105" spans="1:4" x14ac:dyDescent="0.3">
      <c r="A105" t="s">
        <v>88</v>
      </c>
      <c r="B105" t="s">
        <v>59</v>
      </c>
      <c r="C105" t="s">
        <v>68</v>
      </c>
      <c r="D105">
        <v>35</v>
      </c>
    </row>
    <row r="106" spans="1:4" x14ac:dyDescent="0.3">
      <c r="A106" t="s">
        <v>88</v>
      </c>
      <c r="B106" t="s">
        <v>59</v>
      </c>
      <c r="C106" t="s">
        <v>69</v>
      </c>
      <c r="D106">
        <v>40</v>
      </c>
    </row>
    <row r="107" spans="1:4" x14ac:dyDescent="0.3">
      <c r="A107" t="s">
        <v>88</v>
      </c>
      <c r="B107" t="s">
        <v>59</v>
      </c>
      <c r="C107" t="s">
        <v>61</v>
      </c>
      <c r="D107">
        <v>35</v>
      </c>
    </row>
    <row r="108" spans="1:4" x14ac:dyDescent="0.3">
      <c r="A108" t="s">
        <v>88</v>
      </c>
      <c r="B108" t="s">
        <v>60</v>
      </c>
      <c r="C108" t="s">
        <v>64</v>
      </c>
      <c r="D108">
        <v>30</v>
      </c>
    </row>
    <row r="109" spans="1:4" x14ac:dyDescent="0.3">
      <c r="A109" t="s">
        <v>88</v>
      </c>
      <c r="B109" t="s">
        <v>60</v>
      </c>
      <c r="C109" t="s">
        <v>63</v>
      </c>
      <c r="D109">
        <v>50</v>
      </c>
    </row>
    <row r="110" spans="1:4" x14ac:dyDescent="0.3">
      <c r="A110" t="s">
        <v>88</v>
      </c>
      <c r="B110" t="s">
        <v>60</v>
      </c>
      <c r="C110" t="s">
        <v>65</v>
      </c>
      <c r="D110">
        <v>30</v>
      </c>
    </row>
    <row r="111" spans="1:4" x14ac:dyDescent="0.3">
      <c r="A111" t="s">
        <v>88</v>
      </c>
      <c r="B111" t="s">
        <v>60</v>
      </c>
      <c r="C111" t="s">
        <v>68</v>
      </c>
      <c r="D111">
        <v>30</v>
      </c>
    </row>
    <row r="112" spans="1:4" x14ac:dyDescent="0.3">
      <c r="A112" t="s">
        <v>88</v>
      </c>
      <c r="B112" t="s">
        <v>60</v>
      </c>
      <c r="C112" t="s">
        <v>69</v>
      </c>
      <c r="D112">
        <v>30</v>
      </c>
    </row>
    <row r="113" spans="1:4" x14ac:dyDescent="0.3">
      <c r="A113" t="s">
        <v>88</v>
      </c>
      <c r="B113" t="s">
        <v>60</v>
      </c>
      <c r="C113" t="s">
        <v>61</v>
      </c>
      <c r="D113">
        <v>30</v>
      </c>
    </row>
    <row r="114" spans="1:4" x14ac:dyDescent="0.3">
      <c r="A114" t="s">
        <v>88</v>
      </c>
      <c r="B114" t="s">
        <v>56</v>
      </c>
      <c r="C114" t="s">
        <v>64</v>
      </c>
      <c r="D114">
        <v>50</v>
      </c>
    </row>
    <row r="115" spans="1:4" x14ac:dyDescent="0.3">
      <c r="A115" t="s">
        <v>88</v>
      </c>
      <c r="B115" t="s">
        <v>56</v>
      </c>
      <c r="C115" t="s">
        <v>63</v>
      </c>
      <c r="D115">
        <v>35</v>
      </c>
    </row>
    <row r="116" spans="1:4" x14ac:dyDescent="0.3">
      <c r="A116" t="s">
        <v>88</v>
      </c>
      <c r="B116" t="s">
        <v>56</v>
      </c>
      <c r="C116" t="s">
        <v>65</v>
      </c>
      <c r="D116">
        <v>35</v>
      </c>
    </row>
    <row r="117" spans="1:4" x14ac:dyDescent="0.3">
      <c r="A117" t="s">
        <v>88</v>
      </c>
      <c r="B117" t="s">
        <v>56</v>
      </c>
      <c r="C117" t="s">
        <v>68</v>
      </c>
      <c r="D117">
        <v>40</v>
      </c>
    </row>
    <row r="118" spans="1:4" x14ac:dyDescent="0.3">
      <c r="A118" t="s">
        <v>88</v>
      </c>
      <c r="B118" t="s">
        <v>56</v>
      </c>
      <c r="C118" t="s">
        <v>69</v>
      </c>
      <c r="D118">
        <v>35</v>
      </c>
    </row>
    <row r="119" spans="1:4" x14ac:dyDescent="0.3">
      <c r="A119" t="s">
        <v>88</v>
      </c>
      <c r="B119" t="s">
        <v>56</v>
      </c>
      <c r="C119" t="s">
        <v>61</v>
      </c>
      <c r="D119">
        <v>50</v>
      </c>
    </row>
    <row r="120" spans="1:4" x14ac:dyDescent="0.3">
      <c r="A120" t="s">
        <v>88</v>
      </c>
      <c r="B120" t="s">
        <v>57</v>
      </c>
      <c r="C120" t="s">
        <v>64</v>
      </c>
      <c r="D120">
        <v>35</v>
      </c>
    </row>
    <row r="121" spans="1:4" x14ac:dyDescent="0.3">
      <c r="A121" t="s">
        <v>88</v>
      </c>
      <c r="B121" t="s">
        <v>57</v>
      </c>
      <c r="C121" t="s">
        <v>63</v>
      </c>
      <c r="D121">
        <v>35</v>
      </c>
    </row>
    <row r="122" spans="1:4" x14ac:dyDescent="0.3">
      <c r="A122" t="s">
        <v>88</v>
      </c>
      <c r="B122" t="s">
        <v>57</v>
      </c>
      <c r="C122" t="s">
        <v>65</v>
      </c>
      <c r="D122">
        <v>50</v>
      </c>
    </row>
    <row r="123" spans="1:4" x14ac:dyDescent="0.3">
      <c r="A123" t="s">
        <v>88</v>
      </c>
      <c r="B123" t="s">
        <v>57</v>
      </c>
      <c r="C123" t="s">
        <v>68</v>
      </c>
      <c r="D123">
        <v>35</v>
      </c>
    </row>
    <row r="124" spans="1:4" x14ac:dyDescent="0.3">
      <c r="A124" t="s">
        <v>88</v>
      </c>
      <c r="B124" t="s">
        <v>57</v>
      </c>
      <c r="C124" t="s">
        <v>69</v>
      </c>
      <c r="D124">
        <v>30</v>
      </c>
    </row>
    <row r="125" spans="1:4" x14ac:dyDescent="0.3">
      <c r="A125" t="s">
        <v>88</v>
      </c>
      <c r="B125" t="s">
        <v>57</v>
      </c>
      <c r="C125" t="s">
        <v>61</v>
      </c>
      <c r="D125">
        <v>30</v>
      </c>
    </row>
    <row r="126" spans="1:4" x14ac:dyDescent="0.3">
      <c r="A126" t="s">
        <v>88</v>
      </c>
      <c r="B126" t="s">
        <v>55</v>
      </c>
      <c r="C126" t="s">
        <v>64</v>
      </c>
      <c r="D126">
        <v>35</v>
      </c>
    </row>
    <row r="127" spans="1:4" x14ac:dyDescent="0.3">
      <c r="A127" t="s">
        <v>88</v>
      </c>
      <c r="B127" t="s">
        <v>55</v>
      </c>
      <c r="C127" t="s">
        <v>63</v>
      </c>
      <c r="D127">
        <v>35</v>
      </c>
    </row>
    <row r="128" spans="1:4" x14ac:dyDescent="0.3">
      <c r="A128" t="s">
        <v>88</v>
      </c>
      <c r="B128" t="s">
        <v>55</v>
      </c>
      <c r="C128" t="s">
        <v>65</v>
      </c>
      <c r="D128">
        <v>30</v>
      </c>
    </row>
    <row r="129" spans="1:4" x14ac:dyDescent="0.3">
      <c r="A129" t="s">
        <v>88</v>
      </c>
      <c r="B129" t="s">
        <v>55</v>
      </c>
      <c r="C129" t="s">
        <v>68</v>
      </c>
      <c r="D129">
        <v>40</v>
      </c>
    </row>
    <row r="130" spans="1:4" x14ac:dyDescent="0.3">
      <c r="A130" t="s">
        <v>88</v>
      </c>
      <c r="B130" t="s">
        <v>55</v>
      </c>
      <c r="C130" t="s">
        <v>69</v>
      </c>
      <c r="D130">
        <v>35</v>
      </c>
    </row>
    <row r="131" spans="1:4" x14ac:dyDescent="0.3">
      <c r="A131" t="s">
        <v>88</v>
      </c>
      <c r="B131" t="s">
        <v>55</v>
      </c>
      <c r="C131" t="s">
        <v>61</v>
      </c>
      <c r="D131">
        <v>50</v>
      </c>
    </row>
    <row r="132" spans="1:4" x14ac:dyDescent="0.3">
      <c r="A132" t="s">
        <v>88</v>
      </c>
      <c r="B132" t="s">
        <v>58</v>
      </c>
      <c r="C132" t="s">
        <v>64</v>
      </c>
      <c r="D132">
        <v>30</v>
      </c>
    </row>
    <row r="133" spans="1:4" x14ac:dyDescent="0.3">
      <c r="A133" t="s">
        <v>88</v>
      </c>
      <c r="B133" t="s">
        <v>58</v>
      </c>
      <c r="C133" t="s">
        <v>63</v>
      </c>
      <c r="D133">
        <v>30</v>
      </c>
    </row>
    <row r="134" spans="1:4" x14ac:dyDescent="0.3">
      <c r="A134" t="s">
        <v>88</v>
      </c>
      <c r="B134" t="s">
        <v>58</v>
      </c>
      <c r="C134" t="s">
        <v>65</v>
      </c>
      <c r="D134">
        <v>35</v>
      </c>
    </row>
    <row r="135" spans="1:4" x14ac:dyDescent="0.3">
      <c r="A135" t="s">
        <v>88</v>
      </c>
      <c r="B135" t="s">
        <v>58</v>
      </c>
      <c r="C135" t="s">
        <v>68</v>
      </c>
      <c r="D135">
        <v>40</v>
      </c>
    </row>
    <row r="136" spans="1:4" x14ac:dyDescent="0.3">
      <c r="A136" t="s">
        <v>88</v>
      </c>
      <c r="B136" t="s">
        <v>58</v>
      </c>
      <c r="C136" t="s">
        <v>69</v>
      </c>
      <c r="D136">
        <v>35</v>
      </c>
    </row>
    <row r="137" spans="1:4" x14ac:dyDescent="0.3">
      <c r="A137" t="s">
        <v>88</v>
      </c>
      <c r="B137" t="s">
        <v>58</v>
      </c>
      <c r="C137" t="s">
        <v>61</v>
      </c>
      <c r="D137">
        <v>30</v>
      </c>
    </row>
    <row r="138" spans="1:4" x14ac:dyDescent="0.3">
      <c r="A138" t="s">
        <v>89</v>
      </c>
      <c r="B138" t="s">
        <v>55</v>
      </c>
      <c r="C138" t="s">
        <v>68</v>
      </c>
      <c r="D138">
        <v>40</v>
      </c>
    </row>
    <row r="139" spans="1:4" x14ac:dyDescent="0.3">
      <c r="A139" t="s">
        <v>89</v>
      </c>
      <c r="B139" t="s">
        <v>55</v>
      </c>
      <c r="C139" t="s">
        <v>67</v>
      </c>
      <c r="D139">
        <v>40</v>
      </c>
    </row>
    <row r="140" spans="1:4" x14ac:dyDescent="0.3">
      <c r="A140" t="s">
        <v>89</v>
      </c>
      <c r="B140" t="s">
        <v>55</v>
      </c>
      <c r="C140" t="s">
        <v>63</v>
      </c>
      <c r="D140">
        <v>50</v>
      </c>
    </row>
    <row r="141" spans="1:4" x14ac:dyDescent="0.3">
      <c r="A141" t="s">
        <v>89</v>
      </c>
      <c r="B141" t="s">
        <v>55</v>
      </c>
      <c r="C141" t="s">
        <v>65</v>
      </c>
      <c r="D141">
        <v>35</v>
      </c>
    </row>
    <row r="142" spans="1:4" x14ac:dyDescent="0.3">
      <c r="A142" t="s">
        <v>89</v>
      </c>
      <c r="B142" t="s">
        <v>55</v>
      </c>
      <c r="C142" t="s">
        <v>66</v>
      </c>
      <c r="D142">
        <v>30</v>
      </c>
    </row>
    <row r="143" spans="1:4" x14ac:dyDescent="0.3">
      <c r="A143" t="s">
        <v>89</v>
      </c>
      <c r="B143" t="s">
        <v>55</v>
      </c>
      <c r="C143" t="s">
        <v>64</v>
      </c>
      <c r="D143">
        <v>40</v>
      </c>
    </row>
    <row r="144" spans="1:4" x14ac:dyDescent="0.3">
      <c r="A144" t="s">
        <v>89</v>
      </c>
      <c r="B144" t="s">
        <v>59</v>
      </c>
      <c r="C144" t="s">
        <v>68</v>
      </c>
      <c r="D144">
        <v>40</v>
      </c>
    </row>
    <row r="145" spans="1:4" x14ac:dyDescent="0.3">
      <c r="A145" t="s">
        <v>89</v>
      </c>
      <c r="B145" t="s">
        <v>59</v>
      </c>
      <c r="C145" t="s">
        <v>67</v>
      </c>
      <c r="D145">
        <v>50</v>
      </c>
    </row>
    <row r="146" spans="1:4" x14ac:dyDescent="0.3">
      <c r="A146" t="s">
        <v>89</v>
      </c>
      <c r="B146" t="s">
        <v>59</v>
      </c>
      <c r="C146" t="s">
        <v>63</v>
      </c>
      <c r="D146">
        <v>50</v>
      </c>
    </row>
    <row r="147" spans="1:4" x14ac:dyDescent="0.3">
      <c r="A147" t="s">
        <v>89</v>
      </c>
      <c r="B147" t="s">
        <v>59</v>
      </c>
      <c r="C147" t="s">
        <v>65</v>
      </c>
      <c r="D147">
        <v>40</v>
      </c>
    </row>
    <row r="148" spans="1:4" x14ac:dyDescent="0.3">
      <c r="A148" t="s">
        <v>89</v>
      </c>
      <c r="B148" t="s">
        <v>59</v>
      </c>
      <c r="C148" t="s">
        <v>66</v>
      </c>
      <c r="D148">
        <v>30</v>
      </c>
    </row>
    <row r="149" spans="1:4" x14ac:dyDescent="0.3">
      <c r="A149" t="s">
        <v>89</v>
      </c>
      <c r="B149" t="s">
        <v>59</v>
      </c>
      <c r="C149" t="s">
        <v>64</v>
      </c>
      <c r="D149">
        <v>35</v>
      </c>
    </row>
    <row r="150" spans="1:4" x14ac:dyDescent="0.3">
      <c r="A150" t="s">
        <v>89</v>
      </c>
      <c r="B150" t="s">
        <v>54</v>
      </c>
      <c r="C150" t="s">
        <v>68</v>
      </c>
      <c r="D150">
        <v>35</v>
      </c>
    </row>
    <row r="151" spans="1:4" x14ac:dyDescent="0.3">
      <c r="A151" t="s">
        <v>89</v>
      </c>
      <c r="B151" t="s">
        <v>54</v>
      </c>
      <c r="C151" t="s">
        <v>67</v>
      </c>
      <c r="D151">
        <v>30</v>
      </c>
    </row>
    <row r="152" spans="1:4" x14ac:dyDescent="0.3">
      <c r="A152" t="s">
        <v>89</v>
      </c>
      <c r="B152" t="s">
        <v>54</v>
      </c>
      <c r="C152" t="s">
        <v>63</v>
      </c>
      <c r="D152">
        <v>50</v>
      </c>
    </row>
    <row r="153" spans="1:4" x14ac:dyDescent="0.3">
      <c r="A153" t="s">
        <v>89</v>
      </c>
      <c r="B153" t="s">
        <v>54</v>
      </c>
      <c r="C153" t="s">
        <v>65</v>
      </c>
      <c r="D153">
        <v>50</v>
      </c>
    </row>
    <row r="154" spans="1:4" x14ac:dyDescent="0.3">
      <c r="A154" t="s">
        <v>89</v>
      </c>
      <c r="B154" t="s">
        <v>54</v>
      </c>
      <c r="C154" t="s">
        <v>66</v>
      </c>
      <c r="D154">
        <v>50</v>
      </c>
    </row>
    <row r="155" spans="1:4" x14ac:dyDescent="0.3">
      <c r="A155" t="s">
        <v>89</v>
      </c>
      <c r="B155" t="s">
        <v>54</v>
      </c>
      <c r="C155" t="s">
        <v>64</v>
      </c>
      <c r="D155">
        <v>50</v>
      </c>
    </row>
    <row r="156" spans="1:4" x14ac:dyDescent="0.3">
      <c r="A156" t="s">
        <v>89</v>
      </c>
      <c r="B156" t="s">
        <v>57</v>
      </c>
      <c r="C156" t="s">
        <v>68</v>
      </c>
      <c r="D156">
        <v>35</v>
      </c>
    </row>
    <row r="157" spans="1:4" x14ac:dyDescent="0.3">
      <c r="A157" t="s">
        <v>89</v>
      </c>
      <c r="B157" t="s">
        <v>57</v>
      </c>
      <c r="C157" t="s">
        <v>67</v>
      </c>
      <c r="D157">
        <v>35</v>
      </c>
    </row>
    <row r="158" spans="1:4" x14ac:dyDescent="0.3">
      <c r="A158" t="s">
        <v>89</v>
      </c>
      <c r="B158" t="s">
        <v>57</v>
      </c>
      <c r="C158" t="s">
        <v>63</v>
      </c>
      <c r="D158">
        <v>50</v>
      </c>
    </row>
    <row r="159" spans="1:4" x14ac:dyDescent="0.3">
      <c r="A159" t="s">
        <v>89</v>
      </c>
      <c r="B159" t="s">
        <v>57</v>
      </c>
      <c r="C159" t="s">
        <v>65</v>
      </c>
      <c r="D159">
        <v>40</v>
      </c>
    </row>
    <row r="160" spans="1:4" x14ac:dyDescent="0.3">
      <c r="A160" t="s">
        <v>89</v>
      </c>
      <c r="B160" t="s">
        <v>57</v>
      </c>
      <c r="C160" t="s">
        <v>66</v>
      </c>
      <c r="D160">
        <v>35</v>
      </c>
    </row>
    <row r="161" spans="1:4" x14ac:dyDescent="0.3">
      <c r="A161" t="s">
        <v>89</v>
      </c>
      <c r="B161" t="s">
        <v>57</v>
      </c>
      <c r="C161" t="s">
        <v>64</v>
      </c>
      <c r="D161">
        <v>50</v>
      </c>
    </row>
    <row r="162" spans="1:4" x14ac:dyDescent="0.3">
      <c r="A162" t="s">
        <v>89</v>
      </c>
      <c r="B162" t="s">
        <v>58</v>
      </c>
      <c r="C162" t="s">
        <v>68</v>
      </c>
      <c r="D162">
        <v>40</v>
      </c>
    </row>
    <row r="163" spans="1:4" x14ac:dyDescent="0.3">
      <c r="A163" t="s">
        <v>89</v>
      </c>
      <c r="B163" t="s">
        <v>58</v>
      </c>
      <c r="C163" t="s">
        <v>67</v>
      </c>
      <c r="D163">
        <v>50</v>
      </c>
    </row>
    <row r="164" spans="1:4" x14ac:dyDescent="0.3">
      <c r="A164" t="s">
        <v>89</v>
      </c>
      <c r="B164" t="s">
        <v>58</v>
      </c>
      <c r="C164" t="s">
        <v>63</v>
      </c>
      <c r="D164">
        <v>50</v>
      </c>
    </row>
    <row r="165" spans="1:4" x14ac:dyDescent="0.3">
      <c r="A165" t="s">
        <v>89</v>
      </c>
      <c r="B165" t="s">
        <v>58</v>
      </c>
      <c r="C165" t="s">
        <v>65</v>
      </c>
      <c r="D165">
        <v>35</v>
      </c>
    </row>
    <row r="166" spans="1:4" x14ac:dyDescent="0.3">
      <c r="A166" t="s">
        <v>89</v>
      </c>
      <c r="B166" t="s">
        <v>58</v>
      </c>
      <c r="C166" t="s">
        <v>66</v>
      </c>
      <c r="D166">
        <v>30</v>
      </c>
    </row>
    <row r="167" spans="1:4" x14ac:dyDescent="0.3">
      <c r="A167" t="s">
        <v>89</v>
      </c>
      <c r="B167" t="s">
        <v>58</v>
      </c>
      <c r="C167" t="s">
        <v>64</v>
      </c>
      <c r="D167">
        <v>50</v>
      </c>
    </row>
    <row r="168" spans="1:4" x14ac:dyDescent="0.3">
      <c r="A168" t="s">
        <v>89</v>
      </c>
      <c r="B168" t="s">
        <v>60</v>
      </c>
      <c r="C168" t="s">
        <v>68</v>
      </c>
      <c r="D168">
        <v>30</v>
      </c>
    </row>
    <row r="169" spans="1:4" x14ac:dyDescent="0.3">
      <c r="A169" t="s">
        <v>89</v>
      </c>
      <c r="B169" t="s">
        <v>60</v>
      </c>
      <c r="C169" t="s">
        <v>67</v>
      </c>
      <c r="D169">
        <v>40</v>
      </c>
    </row>
    <row r="170" spans="1:4" x14ac:dyDescent="0.3">
      <c r="A170" t="s">
        <v>89</v>
      </c>
      <c r="B170" t="s">
        <v>60</v>
      </c>
      <c r="C170" t="s">
        <v>63</v>
      </c>
      <c r="D170">
        <v>40</v>
      </c>
    </row>
    <row r="171" spans="1:4" x14ac:dyDescent="0.3">
      <c r="A171" t="s">
        <v>89</v>
      </c>
      <c r="B171" t="s">
        <v>60</v>
      </c>
      <c r="C171" t="s">
        <v>65</v>
      </c>
      <c r="D171">
        <v>35</v>
      </c>
    </row>
    <row r="172" spans="1:4" x14ac:dyDescent="0.3">
      <c r="A172" t="s">
        <v>89</v>
      </c>
      <c r="B172" t="s">
        <v>60</v>
      </c>
      <c r="C172" t="s">
        <v>66</v>
      </c>
      <c r="D172">
        <v>30</v>
      </c>
    </row>
    <row r="173" spans="1:4" x14ac:dyDescent="0.3">
      <c r="A173" t="s">
        <v>89</v>
      </c>
      <c r="B173" t="s">
        <v>60</v>
      </c>
      <c r="C173" t="s">
        <v>64</v>
      </c>
      <c r="D173">
        <v>40</v>
      </c>
    </row>
    <row r="174" spans="1:4" x14ac:dyDescent="0.3">
      <c r="A174" t="s">
        <v>89</v>
      </c>
      <c r="B174" t="s">
        <v>56</v>
      </c>
      <c r="C174" t="s">
        <v>68</v>
      </c>
      <c r="D174">
        <v>30</v>
      </c>
    </row>
    <row r="175" spans="1:4" x14ac:dyDescent="0.3">
      <c r="A175" t="s">
        <v>89</v>
      </c>
      <c r="B175" t="s">
        <v>56</v>
      </c>
      <c r="C175" t="s">
        <v>67</v>
      </c>
      <c r="D175">
        <v>35</v>
      </c>
    </row>
    <row r="176" spans="1:4" x14ac:dyDescent="0.3">
      <c r="A176" t="s">
        <v>89</v>
      </c>
      <c r="B176" t="s">
        <v>56</v>
      </c>
      <c r="C176" t="s">
        <v>63</v>
      </c>
      <c r="D176">
        <v>30</v>
      </c>
    </row>
    <row r="177" spans="1:4" x14ac:dyDescent="0.3">
      <c r="A177" t="s">
        <v>89</v>
      </c>
      <c r="B177" t="s">
        <v>56</v>
      </c>
      <c r="C177" t="s">
        <v>65</v>
      </c>
      <c r="D177">
        <v>50</v>
      </c>
    </row>
    <row r="178" spans="1:4" x14ac:dyDescent="0.3">
      <c r="A178" t="s">
        <v>89</v>
      </c>
      <c r="B178" t="s">
        <v>56</v>
      </c>
      <c r="C178" t="s">
        <v>66</v>
      </c>
      <c r="D178">
        <v>35</v>
      </c>
    </row>
    <row r="179" spans="1:4" x14ac:dyDescent="0.3">
      <c r="A179" t="s">
        <v>89</v>
      </c>
      <c r="B179" t="s">
        <v>56</v>
      </c>
      <c r="C179" t="s">
        <v>64</v>
      </c>
      <c r="D179">
        <v>35</v>
      </c>
    </row>
    <row r="180" spans="1:4" x14ac:dyDescent="0.3">
      <c r="A180" t="s">
        <v>90</v>
      </c>
      <c r="B180" t="s">
        <v>56</v>
      </c>
      <c r="C180" t="s">
        <v>62</v>
      </c>
      <c r="D180">
        <v>40</v>
      </c>
    </row>
    <row r="181" spans="1:4" x14ac:dyDescent="0.3">
      <c r="A181" t="s">
        <v>90</v>
      </c>
      <c r="B181" t="s">
        <v>56</v>
      </c>
      <c r="C181" t="s">
        <v>64</v>
      </c>
      <c r="D181">
        <v>50</v>
      </c>
    </row>
    <row r="182" spans="1:4" x14ac:dyDescent="0.3">
      <c r="A182" t="s">
        <v>90</v>
      </c>
      <c r="B182" t="s">
        <v>56</v>
      </c>
      <c r="C182" t="s">
        <v>63</v>
      </c>
      <c r="D182">
        <v>35</v>
      </c>
    </row>
    <row r="183" spans="1:4" x14ac:dyDescent="0.3">
      <c r="A183" t="s">
        <v>90</v>
      </c>
      <c r="B183" t="s">
        <v>56</v>
      </c>
      <c r="C183" t="s">
        <v>68</v>
      </c>
      <c r="D183">
        <v>30</v>
      </c>
    </row>
    <row r="184" spans="1:4" x14ac:dyDescent="0.3">
      <c r="A184" t="s">
        <v>90</v>
      </c>
      <c r="B184" t="s">
        <v>56</v>
      </c>
      <c r="C184" t="s">
        <v>67</v>
      </c>
      <c r="D184">
        <v>50</v>
      </c>
    </row>
    <row r="185" spans="1:4" x14ac:dyDescent="0.3">
      <c r="A185" t="s">
        <v>90</v>
      </c>
      <c r="B185" t="s">
        <v>60</v>
      </c>
      <c r="C185" t="s">
        <v>62</v>
      </c>
      <c r="D185">
        <v>40</v>
      </c>
    </row>
    <row r="186" spans="1:4" x14ac:dyDescent="0.3">
      <c r="A186" t="s">
        <v>90</v>
      </c>
      <c r="B186" t="s">
        <v>60</v>
      </c>
      <c r="C186" t="s">
        <v>64</v>
      </c>
      <c r="D186">
        <v>30</v>
      </c>
    </row>
    <row r="187" spans="1:4" x14ac:dyDescent="0.3">
      <c r="A187" t="s">
        <v>90</v>
      </c>
      <c r="B187" t="s">
        <v>60</v>
      </c>
      <c r="C187" t="s">
        <v>63</v>
      </c>
      <c r="D187">
        <v>30</v>
      </c>
    </row>
    <row r="188" spans="1:4" x14ac:dyDescent="0.3">
      <c r="A188" t="s">
        <v>90</v>
      </c>
      <c r="B188" t="s">
        <v>60</v>
      </c>
      <c r="C188" t="s">
        <v>68</v>
      </c>
      <c r="D188">
        <v>30</v>
      </c>
    </row>
    <row r="189" spans="1:4" x14ac:dyDescent="0.3">
      <c r="A189" t="s">
        <v>90</v>
      </c>
      <c r="B189" t="s">
        <v>60</v>
      </c>
      <c r="C189" t="s">
        <v>67</v>
      </c>
      <c r="D189">
        <v>35</v>
      </c>
    </row>
    <row r="190" spans="1:4" x14ac:dyDescent="0.3">
      <c r="A190" t="s">
        <v>90</v>
      </c>
      <c r="B190" t="s">
        <v>54</v>
      </c>
      <c r="C190" t="s">
        <v>62</v>
      </c>
      <c r="D190">
        <v>35</v>
      </c>
    </row>
    <row r="191" spans="1:4" x14ac:dyDescent="0.3">
      <c r="A191" t="s">
        <v>90</v>
      </c>
      <c r="B191" t="s">
        <v>54</v>
      </c>
      <c r="C191" t="s">
        <v>64</v>
      </c>
      <c r="D191">
        <v>40</v>
      </c>
    </row>
    <row r="192" spans="1:4" x14ac:dyDescent="0.3">
      <c r="A192" t="s">
        <v>90</v>
      </c>
      <c r="B192" t="s">
        <v>54</v>
      </c>
      <c r="C192" t="s">
        <v>63</v>
      </c>
      <c r="D192">
        <v>40</v>
      </c>
    </row>
    <row r="193" spans="1:4" x14ac:dyDescent="0.3">
      <c r="A193" t="s">
        <v>90</v>
      </c>
      <c r="B193" t="s">
        <v>54</v>
      </c>
      <c r="C193" t="s">
        <v>68</v>
      </c>
      <c r="D193">
        <v>50</v>
      </c>
    </row>
    <row r="194" spans="1:4" x14ac:dyDescent="0.3">
      <c r="A194" t="s">
        <v>90</v>
      </c>
      <c r="B194" t="s">
        <v>54</v>
      </c>
      <c r="C194" t="s">
        <v>67</v>
      </c>
      <c r="D194">
        <v>40</v>
      </c>
    </row>
    <row r="195" spans="1:4" x14ac:dyDescent="0.3">
      <c r="A195" t="s">
        <v>90</v>
      </c>
      <c r="B195" t="s">
        <v>59</v>
      </c>
      <c r="C195" t="s">
        <v>62</v>
      </c>
      <c r="D195">
        <v>40</v>
      </c>
    </row>
    <row r="196" spans="1:4" x14ac:dyDescent="0.3">
      <c r="A196" t="s">
        <v>90</v>
      </c>
      <c r="B196" t="s">
        <v>59</v>
      </c>
      <c r="C196" t="s">
        <v>64</v>
      </c>
      <c r="D196">
        <v>30</v>
      </c>
    </row>
    <row r="197" spans="1:4" x14ac:dyDescent="0.3">
      <c r="A197" t="s">
        <v>90</v>
      </c>
      <c r="B197" t="s">
        <v>59</v>
      </c>
      <c r="C197" t="s">
        <v>63</v>
      </c>
      <c r="D197">
        <v>40</v>
      </c>
    </row>
    <row r="198" spans="1:4" x14ac:dyDescent="0.3">
      <c r="A198" t="s">
        <v>90</v>
      </c>
      <c r="B198" t="s">
        <v>59</v>
      </c>
      <c r="C198" t="s">
        <v>68</v>
      </c>
      <c r="D198">
        <v>50</v>
      </c>
    </row>
    <row r="199" spans="1:4" x14ac:dyDescent="0.3">
      <c r="A199" t="s">
        <v>90</v>
      </c>
      <c r="B199" t="s">
        <v>59</v>
      </c>
      <c r="C199" t="s">
        <v>67</v>
      </c>
      <c r="D199">
        <v>40</v>
      </c>
    </row>
    <row r="200" spans="1:4" x14ac:dyDescent="0.3">
      <c r="A200" t="s">
        <v>90</v>
      </c>
      <c r="B200" t="s">
        <v>55</v>
      </c>
      <c r="C200" t="s">
        <v>62</v>
      </c>
      <c r="D200">
        <v>30</v>
      </c>
    </row>
    <row r="201" spans="1:4" x14ac:dyDescent="0.3">
      <c r="A201" t="s">
        <v>90</v>
      </c>
      <c r="B201" t="s">
        <v>55</v>
      </c>
      <c r="C201" t="s">
        <v>64</v>
      </c>
      <c r="D201">
        <v>40</v>
      </c>
    </row>
    <row r="202" spans="1:4" x14ac:dyDescent="0.3">
      <c r="A202" t="s">
        <v>90</v>
      </c>
      <c r="B202" t="s">
        <v>55</v>
      </c>
      <c r="C202" t="s">
        <v>63</v>
      </c>
      <c r="D202">
        <v>50</v>
      </c>
    </row>
    <row r="203" spans="1:4" x14ac:dyDescent="0.3">
      <c r="A203" t="s">
        <v>90</v>
      </c>
      <c r="B203" t="s">
        <v>55</v>
      </c>
      <c r="C203" t="s">
        <v>68</v>
      </c>
      <c r="D203">
        <v>35</v>
      </c>
    </row>
    <row r="204" spans="1:4" x14ac:dyDescent="0.3">
      <c r="A204" t="s">
        <v>90</v>
      </c>
      <c r="B204" t="s">
        <v>55</v>
      </c>
      <c r="C204" t="s">
        <v>67</v>
      </c>
      <c r="D204">
        <v>30</v>
      </c>
    </row>
    <row r="205" spans="1:4" x14ac:dyDescent="0.3">
      <c r="A205" t="s">
        <v>91</v>
      </c>
      <c r="B205" t="s">
        <v>60</v>
      </c>
      <c r="C205" t="s">
        <v>67</v>
      </c>
      <c r="D205">
        <v>40</v>
      </c>
    </row>
    <row r="206" spans="1:4" x14ac:dyDescent="0.3">
      <c r="A206" t="s">
        <v>91</v>
      </c>
      <c r="B206" t="s">
        <v>60</v>
      </c>
      <c r="C206" t="s">
        <v>69</v>
      </c>
      <c r="D206">
        <v>35</v>
      </c>
    </row>
    <row r="207" spans="1:4" x14ac:dyDescent="0.3">
      <c r="A207" t="s">
        <v>91</v>
      </c>
      <c r="B207" t="s">
        <v>60</v>
      </c>
      <c r="C207" t="s">
        <v>71</v>
      </c>
      <c r="D207">
        <v>30</v>
      </c>
    </row>
    <row r="208" spans="1:4" x14ac:dyDescent="0.3">
      <c r="A208" t="s">
        <v>91</v>
      </c>
      <c r="B208" t="s">
        <v>60</v>
      </c>
      <c r="C208" t="s">
        <v>70</v>
      </c>
      <c r="D208">
        <v>35</v>
      </c>
    </row>
    <row r="209" spans="1:4" x14ac:dyDescent="0.3">
      <c r="A209" t="s">
        <v>91</v>
      </c>
      <c r="B209" t="s">
        <v>58</v>
      </c>
      <c r="C209" t="s">
        <v>67</v>
      </c>
      <c r="D209">
        <v>35</v>
      </c>
    </row>
    <row r="210" spans="1:4" x14ac:dyDescent="0.3">
      <c r="A210" t="s">
        <v>91</v>
      </c>
      <c r="B210" t="s">
        <v>58</v>
      </c>
      <c r="C210" t="s">
        <v>69</v>
      </c>
      <c r="D210">
        <v>35</v>
      </c>
    </row>
    <row r="211" spans="1:4" x14ac:dyDescent="0.3">
      <c r="A211" t="s">
        <v>91</v>
      </c>
      <c r="B211" t="s">
        <v>58</v>
      </c>
      <c r="C211" t="s">
        <v>71</v>
      </c>
      <c r="D211">
        <v>40</v>
      </c>
    </row>
    <row r="212" spans="1:4" x14ac:dyDescent="0.3">
      <c r="A212" t="s">
        <v>91</v>
      </c>
      <c r="B212" t="s">
        <v>58</v>
      </c>
      <c r="C212" t="s">
        <v>70</v>
      </c>
      <c r="D212">
        <v>30</v>
      </c>
    </row>
    <row r="213" spans="1:4" x14ac:dyDescent="0.3">
      <c r="A213" t="s">
        <v>91</v>
      </c>
      <c r="B213" t="s">
        <v>55</v>
      </c>
      <c r="C213" t="s">
        <v>67</v>
      </c>
      <c r="D213">
        <v>50</v>
      </c>
    </row>
    <row r="214" spans="1:4" x14ac:dyDescent="0.3">
      <c r="A214" t="s">
        <v>91</v>
      </c>
      <c r="B214" t="s">
        <v>55</v>
      </c>
      <c r="C214" t="s">
        <v>69</v>
      </c>
      <c r="D214">
        <v>50</v>
      </c>
    </row>
    <row r="215" spans="1:4" x14ac:dyDescent="0.3">
      <c r="A215" t="s">
        <v>91</v>
      </c>
      <c r="B215" t="s">
        <v>55</v>
      </c>
      <c r="C215" t="s">
        <v>71</v>
      </c>
      <c r="D215">
        <v>50</v>
      </c>
    </row>
    <row r="216" spans="1:4" x14ac:dyDescent="0.3">
      <c r="A216" t="s">
        <v>91</v>
      </c>
      <c r="B216" t="s">
        <v>55</v>
      </c>
      <c r="C216" t="s">
        <v>70</v>
      </c>
      <c r="D216">
        <v>40</v>
      </c>
    </row>
    <row r="217" spans="1:4" x14ac:dyDescent="0.3">
      <c r="A217" t="s">
        <v>91</v>
      </c>
      <c r="B217" t="s">
        <v>57</v>
      </c>
      <c r="C217" t="s">
        <v>67</v>
      </c>
      <c r="D217">
        <v>30</v>
      </c>
    </row>
    <row r="218" spans="1:4" x14ac:dyDescent="0.3">
      <c r="A218" t="s">
        <v>91</v>
      </c>
      <c r="B218" t="s">
        <v>57</v>
      </c>
      <c r="C218" t="s">
        <v>69</v>
      </c>
      <c r="D218">
        <v>40</v>
      </c>
    </row>
    <row r="219" spans="1:4" x14ac:dyDescent="0.3">
      <c r="A219" t="s">
        <v>91</v>
      </c>
      <c r="B219" t="s">
        <v>57</v>
      </c>
      <c r="C219" t="s">
        <v>71</v>
      </c>
      <c r="D219">
        <v>40</v>
      </c>
    </row>
    <row r="220" spans="1:4" x14ac:dyDescent="0.3">
      <c r="A220" t="s">
        <v>91</v>
      </c>
      <c r="B220" t="s">
        <v>57</v>
      </c>
      <c r="C220" t="s">
        <v>70</v>
      </c>
      <c r="D220">
        <v>35</v>
      </c>
    </row>
    <row r="221" spans="1:4" x14ac:dyDescent="0.3">
      <c r="A221" t="s">
        <v>92</v>
      </c>
      <c r="B221" t="s">
        <v>56</v>
      </c>
      <c r="C221" t="s">
        <v>69</v>
      </c>
      <c r="D221">
        <v>50</v>
      </c>
    </row>
    <row r="222" spans="1:4" x14ac:dyDescent="0.3">
      <c r="A222" t="s">
        <v>92</v>
      </c>
      <c r="B222" t="s">
        <v>56</v>
      </c>
      <c r="C222" t="s">
        <v>68</v>
      </c>
      <c r="D222">
        <v>30</v>
      </c>
    </row>
    <row r="223" spans="1:4" x14ac:dyDescent="0.3">
      <c r="A223" t="s">
        <v>92</v>
      </c>
      <c r="B223" t="s">
        <v>56</v>
      </c>
      <c r="C223" t="s">
        <v>70</v>
      </c>
      <c r="D223">
        <v>40</v>
      </c>
    </row>
    <row r="224" spans="1:4" x14ac:dyDescent="0.3">
      <c r="A224" t="s">
        <v>92</v>
      </c>
      <c r="B224" t="s">
        <v>56</v>
      </c>
      <c r="C224" t="s">
        <v>62</v>
      </c>
      <c r="D224">
        <v>40</v>
      </c>
    </row>
    <row r="225" spans="1:4" x14ac:dyDescent="0.3">
      <c r="A225" t="s">
        <v>92</v>
      </c>
      <c r="B225" t="s">
        <v>56</v>
      </c>
      <c r="C225" t="s">
        <v>61</v>
      </c>
      <c r="D225">
        <v>30</v>
      </c>
    </row>
    <row r="226" spans="1:4" x14ac:dyDescent="0.3">
      <c r="A226" t="s">
        <v>92</v>
      </c>
      <c r="B226" t="s">
        <v>56</v>
      </c>
      <c r="C226" t="s">
        <v>66</v>
      </c>
      <c r="D226">
        <v>35</v>
      </c>
    </row>
    <row r="227" spans="1:4" x14ac:dyDescent="0.3">
      <c r="A227" t="s">
        <v>92</v>
      </c>
      <c r="B227" t="s">
        <v>56</v>
      </c>
      <c r="C227" t="s">
        <v>67</v>
      </c>
      <c r="D227">
        <v>35</v>
      </c>
    </row>
    <row r="228" spans="1:4" x14ac:dyDescent="0.3">
      <c r="A228" t="s">
        <v>92</v>
      </c>
      <c r="B228" t="s">
        <v>59</v>
      </c>
      <c r="C228" t="s">
        <v>69</v>
      </c>
      <c r="D228">
        <v>50</v>
      </c>
    </row>
    <row r="229" spans="1:4" x14ac:dyDescent="0.3">
      <c r="A229" t="s">
        <v>92</v>
      </c>
      <c r="B229" t="s">
        <v>59</v>
      </c>
      <c r="C229" t="s">
        <v>68</v>
      </c>
      <c r="D229">
        <v>35</v>
      </c>
    </row>
    <row r="230" spans="1:4" x14ac:dyDescent="0.3">
      <c r="A230" t="s">
        <v>92</v>
      </c>
      <c r="B230" t="s">
        <v>59</v>
      </c>
      <c r="C230" t="s">
        <v>70</v>
      </c>
      <c r="D230">
        <v>50</v>
      </c>
    </row>
    <row r="231" spans="1:4" x14ac:dyDescent="0.3">
      <c r="A231" t="s">
        <v>92</v>
      </c>
      <c r="B231" t="s">
        <v>59</v>
      </c>
      <c r="C231" t="s">
        <v>62</v>
      </c>
      <c r="D231">
        <v>35</v>
      </c>
    </row>
    <row r="232" spans="1:4" x14ac:dyDescent="0.3">
      <c r="A232" t="s">
        <v>92</v>
      </c>
      <c r="B232" t="s">
        <v>59</v>
      </c>
      <c r="C232" t="s">
        <v>61</v>
      </c>
      <c r="D232">
        <v>50</v>
      </c>
    </row>
    <row r="233" spans="1:4" x14ac:dyDescent="0.3">
      <c r="A233" t="s">
        <v>92</v>
      </c>
      <c r="B233" t="s">
        <v>59</v>
      </c>
      <c r="C233" t="s">
        <v>66</v>
      </c>
      <c r="D233">
        <v>40</v>
      </c>
    </row>
    <row r="234" spans="1:4" x14ac:dyDescent="0.3">
      <c r="A234" t="s">
        <v>92</v>
      </c>
      <c r="B234" t="s">
        <v>59</v>
      </c>
      <c r="C234" t="s">
        <v>67</v>
      </c>
      <c r="D234">
        <v>50</v>
      </c>
    </row>
    <row r="235" spans="1:4" x14ac:dyDescent="0.3">
      <c r="A235" t="s">
        <v>92</v>
      </c>
      <c r="B235" t="s">
        <v>60</v>
      </c>
      <c r="C235" t="s">
        <v>69</v>
      </c>
      <c r="D235">
        <v>30</v>
      </c>
    </row>
    <row r="236" spans="1:4" x14ac:dyDescent="0.3">
      <c r="A236" t="s">
        <v>92</v>
      </c>
      <c r="B236" t="s">
        <v>60</v>
      </c>
      <c r="C236" t="s">
        <v>68</v>
      </c>
      <c r="D236">
        <v>40</v>
      </c>
    </row>
    <row r="237" spans="1:4" x14ac:dyDescent="0.3">
      <c r="A237" t="s">
        <v>92</v>
      </c>
      <c r="B237" t="s">
        <v>60</v>
      </c>
      <c r="C237" t="s">
        <v>70</v>
      </c>
      <c r="D237">
        <v>50</v>
      </c>
    </row>
    <row r="238" spans="1:4" x14ac:dyDescent="0.3">
      <c r="A238" t="s">
        <v>92</v>
      </c>
      <c r="B238" t="s">
        <v>60</v>
      </c>
      <c r="C238" t="s">
        <v>62</v>
      </c>
      <c r="D238">
        <v>40</v>
      </c>
    </row>
    <row r="239" spans="1:4" x14ac:dyDescent="0.3">
      <c r="A239" t="s">
        <v>92</v>
      </c>
      <c r="B239" t="s">
        <v>60</v>
      </c>
      <c r="C239" t="s">
        <v>61</v>
      </c>
      <c r="D239">
        <v>35</v>
      </c>
    </row>
    <row r="240" spans="1:4" x14ac:dyDescent="0.3">
      <c r="A240" t="s">
        <v>92</v>
      </c>
      <c r="B240" t="s">
        <v>60</v>
      </c>
      <c r="C240" t="s">
        <v>66</v>
      </c>
      <c r="D240">
        <v>35</v>
      </c>
    </row>
    <row r="241" spans="1:4" x14ac:dyDescent="0.3">
      <c r="A241" t="s">
        <v>92</v>
      </c>
      <c r="B241" t="s">
        <v>60</v>
      </c>
      <c r="C241" t="s">
        <v>67</v>
      </c>
      <c r="D241">
        <v>35</v>
      </c>
    </row>
    <row r="242" spans="1:4" x14ac:dyDescent="0.3">
      <c r="A242" t="s">
        <v>92</v>
      </c>
      <c r="B242" t="s">
        <v>58</v>
      </c>
      <c r="C242" t="s">
        <v>69</v>
      </c>
      <c r="D242">
        <v>35</v>
      </c>
    </row>
    <row r="243" spans="1:4" x14ac:dyDescent="0.3">
      <c r="A243" t="s">
        <v>92</v>
      </c>
      <c r="B243" t="s">
        <v>58</v>
      </c>
      <c r="C243" t="s">
        <v>68</v>
      </c>
      <c r="D243">
        <v>30</v>
      </c>
    </row>
    <row r="244" spans="1:4" x14ac:dyDescent="0.3">
      <c r="A244" t="s">
        <v>92</v>
      </c>
      <c r="B244" t="s">
        <v>58</v>
      </c>
      <c r="C244" t="s">
        <v>70</v>
      </c>
      <c r="D244">
        <v>30</v>
      </c>
    </row>
    <row r="245" spans="1:4" x14ac:dyDescent="0.3">
      <c r="A245" t="s">
        <v>92</v>
      </c>
      <c r="B245" t="s">
        <v>58</v>
      </c>
      <c r="C245" t="s">
        <v>62</v>
      </c>
      <c r="D245">
        <v>40</v>
      </c>
    </row>
    <row r="246" spans="1:4" x14ac:dyDescent="0.3">
      <c r="A246" t="s">
        <v>92</v>
      </c>
      <c r="B246" t="s">
        <v>58</v>
      </c>
      <c r="C246" t="s">
        <v>61</v>
      </c>
      <c r="D246">
        <v>35</v>
      </c>
    </row>
    <row r="247" spans="1:4" x14ac:dyDescent="0.3">
      <c r="A247" t="s">
        <v>92</v>
      </c>
      <c r="B247" t="s">
        <v>58</v>
      </c>
      <c r="C247" t="s">
        <v>66</v>
      </c>
      <c r="D247">
        <v>40</v>
      </c>
    </row>
    <row r="248" spans="1:4" x14ac:dyDescent="0.3">
      <c r="A248" t="s">
        <v>92</v>
      </c>
      <c r="B248" t="s">
        <v>58</v>
      </c>
      <c r="C248" t="s">
        <v>67</v>
      </c>
      <c r="D248">
        <v>35</v>
      </c>
    </row>
    <row r="249" spans="1:4" x14ac:dyDescent="0.3">
      <c r="A249" t="s">
        <v>92</v>
      </c>
      <c r="B249" t="s">
        <v>54</v>
      </c>
      <c r="C249" t="s">
        <v>69</v>
      </c>
      <c r="D249">
        <v>35</v>
      </c>
    </row>
    <row r="250" spans="1:4" x14ac:dyDescent="0.3">
      <c r="A250" t="s">
        <v>92</v>
      </c>
      <c r="B250" t="s">
        <v>54</v>
      </c>
      <c r="C250" t="s">
        <v>68</v>
      </c>
      <c r="D250">
        <v>50</v>
      </c>
    </row>
    <row r="251" spans="1:4" x14ac:dyDescent="0.3">
      <c r="A251" t="s">
        <v>92</v>
      </c>
      <c r="B251" t="s">
        <v>54</v>
      </c>
      <c r="C251" t="s">
        <v>70</v>
      </c>
      <c r="D251">
        <v>40</v>
      </c>
    </row>
    <row r="252" spans="1:4" x14ac:dyDescent="0.3">
      <c r="A252" t="s">
        <v>92</v>
      </c>
      <c r="B252" t="s">
        <v>54</v>
      </c>
      <c r="C252" t="s">
        <v>62</v>
      </c>
      <c r="D252">
        <v>35</v>
      </c>
    </row>
    <row r="253" spans="1:4" x14ac:dyDescent="0.3">
      <c r="A253" t="s">
        <v>92</v>
      </c>
      <c r="B253" t="s">
        <v>54</v>
      </c>
      <c r="C253" t="s">
        <v>61</v>
      </c>
      <c r="D253">
        <v>35</v>
      </c>
    </row>
    <row r="254" spans="1:4" x14ac:dyDescent="0.3">
      <c r="A254" t="s">
        <v>92</v>
      </c>
      <c r="B254" t="s">
        <v>54</v>
      </c>
      <c r="C254" t="s">
        <v>66</v>
      </c>
      <c r="D254">
        <v>40</v>
      </c>
    </row>
    <row r="255" spans="1:4" x14ac:dyDescent="0.3">
      <c r="A255" t="s">
        <v>92</v>
      </c>
      <c r="B255" t="s">
        <v>54</v>
      </c>
      <c r="C255" t="s">
        <v>67</v>
      </c>
      <c r="D255">
        <v>30</v>
      </c>
    </row>
    <row r="256" spans="1:4" x14ac:dyDescent="0.3">
      <c r="A256" t="s">
        <v>93</v>
      </c>
      <c r="B256" t="s">
        <v>59</v>
      </c>
      <c r="C256" t="s">
        <v>69</v>
      </c>
      <c r="D256">
        <v>50</v>
      </c>
    </row>
    <row r="257" spans="1:4" x14ac:dyDescent="0.3">
      <c r="A257" t="s">
        <v>93</v>
      </c>
      <c r="B257" t="s">
        <v>59</v>
      </c>
      <c r="C257" t="s">
        <v>71</v>
      </c>
      <c r="D257">
        <v>30</v>
      </c>
    </row>
    <row r="258" spans="1:4" x14ac:dyDescent="0.3">
      <c r="A258" t="s">
        <v>93</v>
      </c>
      <c r="B258" t="s">
        <v>59</v>
      </c>
      <c r="C258" t="s">
        <v>68</v>
      </c>
      <c r="D258">
        <v>30</v>
      </c>
    </row>
    <row r="259" spans="1:4" x14ac:dyDescent="0.3">
      <c r="A259" t="s">
        <v>93</v>
      </c>
      <c r="B259" t="s">
        <v>59</v>
      </c>
      <c r="C259" t="s">
        <v>66</v>
      </c>
      <c r="D259">
        <v>40</v>
      </c>
    </row>
    <row r="260" spans="1:4" x14ac:dyDescent="0.3">
      <c r="A260" t="s">
        <v>93</v>
      </c>
      <c r="B260" t="s">
        <v>59</v>
      </c>
      <c r="C260" t="s">
        <v>70</v>
      </c>
      <c r="D260">
        <v>50</v>
      </c>
    </row>
    <row r="261" spans="1:4" x14ac:dyDescent="0.3">
      <c r="A261" t="s">
        <v>93</v>
      </c>
      <c r="B261" t="s">
        <v>59</v>
      </c>
      <c r="C261" t="s">
        <v>62</v>
      </c>
      <c r="D261">
        <v>30</v>
      </c>
    </row>
    <row r="262" spans="1:4" x14ac:dyDescent="0.3">
      <c r="A262" t="s">
        <v>93</v>
      </c>
      <c r="B262" t="s">
        <v>59</v>
      </c>
      <c r="C262" t="s">
        <v>63</v>
      </c>
      <c r="D262">
        <v>50</v>
      </c>
    </row>
    <row r="263" spans="1:4" x14ac:dyDescent="0.3">
      <c r="A263" t="s">
        <v>93</v>
      </c>
      <c r="B263" t="s">
        <v>55</v>
      </c>
      <c r="C263" t="s">
        <v>69</v>
      </c>
      <c r="D263">
        <v>30</v>
      </c>
    </row>
    <row r="264" spans="1:4" x14ac:dyDescent="0.3">
      <c r="A264" t="s">
        <v>93</v>
      </c>
      <c r="B264" t="s">
        <v>55</v>
      </c>
      <c r="C264" t="s">
        <v>71</v>
      </c>
      <c r="D264">
        <v>30</v>
      </c>
    </row>
    <row r="265" spans="1:4" x14ac:dyDescent="0.3">
      <c r="A265" t="s">
        <v>93</v>
      </c>
      <c r="B265" t="s">
        <v>55</v>
      </c>
      <c r="C265" t="s">
        <v>68</v>
      </c>
      <c r="D265">
        <v>40</v>
      </c>
    </row>
    <row r="266" spans="1:4" x14ac:dyDescent="0.3">
      <c r="A266" t="s">
        <v>93</v>
      </c>
      <c r="B266" t="s">
        <v>55</v>
      </c>
      <c r="C266" t="s">
        <v>66</v>
      </c>
      <c r="D266">
        <v>30</v>
      </c>
    </row>
    <row r="267" spans="1:4" x14ac:dyDescent="0.3">
      <c r="A267" t="s">
        <v>93</v>
      </c>
      <c r="B267" t="s">
        <v>55</v>
      </c>
      <c r="C267" t="s">
        <v>70</v>
      </c>
      <c r="D267">
        <v>40</v>
      </c>
    </row>
    <row r="268" spans="1:4" x14ac:dyDescent="0.3">
      <c r="A268" t="s">
        <v>93</v>
      </c>
      <c r="B268" t="s">
        <v>55</v>
      </c>
      <c r="C268" t="s">
        <v>62</v>
      </c>
      <c r="D268">
        <v>50</v>
      </c>
    </row>
    <row r="269" spans="1:4" x14ac:dyDescent="0.3">
      <c r="A269" t="s">
        <v>93</v>
      </c>
      <c r="B269" t="s">
        <v>55</v>
      </c>
      <c r="C269" t="s">
        <v>63</v>
      </c>
      <c r="D269">
        <v>50</v>
      </c>
    </row>
    <row r="270" spans="1:4" x14ac:dyDescent="0.3">
      <c r="A270" t="s">
        <v>93</v>
      </c>
      <c r="B270" t="s">
        <v>57</v>
      </c>
      <c r="C270" t="s">
        <v>69</v>
      </c>
      <c r="D270">
        <v>40</v>
      </c>
    </row>
    <row r="271" spans="1:4" x14ac:dyDescent="0.3">
      <c r="A271" t="s">
        <v>93</v>
      </c>
      <c r="B271" t="s">
        <v>57</v>
      </c>
      <c r="C271" t="s">
        <v>71</v>
      </c>
      <c r="D271">
        <v>30</v>
      </c>
    </row>
    <row r="272" spans="1:4" x14ac:dyDescent="0.3">
      <c r="A272" t="s">
        <v>93</v>
      </c>
      <c r="B272" t="s">
        <v>57</v>
      </c>
      <c r="C272" t="s">
        <v>68</v>
      </c>
      <c r="D272">
        <v>50</v>
      </c>
    </row>
    <row r="273" spans="1:4" x14ac:dyDescent="0.3">
      <c r="A273" t="s">
        <v>93</v>
      </c>
      <c r="B273" t="s">
        <v>57</v>
      </c>
      <c r="C273" t="s">
        <v>66</v>
      </c>
      <c r="D273">
        <v>35</v>
      </c>
    </row>
    <row r="274" spans="1:4" x14ac:dyDescent="0.3">
      <c r="A274" t="s">
        <v>93</v>
      </c>
      <c r="B274" t="s">
        <v>57</v>
      </c>
      <c r="C274" t="s">
        <v>70</v>
      </c>
      <c r="D274">
        <v>30</v>
      </c>
    </row>
    <row r="275" spans="1:4" x14ac:dyDescent="0.3">
      <c r="A275" t="s">
        <v>93</v>
      </c>
      <c r="B275" t="s">
        <v>57</v>
      </c>
      <c r="C275" t="s">
        <v>62</v>
      </c>
      <c r="D275">
        <v>50</v>
      </c>
    </row>
    <row r="276" spans="1:4" x14ac:dyDescent="0.3">
      <c r="A276" t="s">
        <v>93</v>
      </c>
      <c r="B276" t="s">
        <v>57</v>
      </c>
      <c r="C276" t="s">
        <v>63</v>
      </c>
      <c r="D276">
        <v>35</v>
      </c>
    </row>
    <row r="277" spans="1:4" x14ac:dyDescent="0.3">
      <c r="A277" t="s">
        <v>93</v>
      </c>
      <c r="B277" t="s">
        <v>60</v>
      </c>
      <c r="C277" t="s">
        <v>69</v>
      </c>
      <c r="D277">
        <v>35</v>
      </c>
    </row>
    <row r="278" spans="1:4" x14ac:dyDescent="0.3">
      <c r="A278" t="s">
        <v>93</v>
      </c>
      <c r="B278" t="s">
        <v>60</v>
      </c>
      <c r="C278" t="s">
        <v>71</v>
      </c>
      <c r="D278">
        <v>35</v>
      </c>
    </row>
    <row r="279" spans="1:4" x14ac:dyDescent="0.3">
      <c r="A279" t="s">
        <v>93</v>
      </c>
      <c r="B279" t="s">
        <v>60</v>
      </c>
      <c r="C279" t="s">
        <v>68</v>
      </c>
      <c r="D279">
        <v>50</v>
      </c>
    </row>
    <row r="280" spans="1:4" x14ac:dyDescent="0.3">
      <c r="A280" t="s">
        <v>93</v>
      </c>
      <c r="B280" t="s">
        <v>60</v>
      </c>
      <c r="C280" t="s">
        <v>66</v>
      </c>
      <c r="D280">
        <v>50</v>
      </c>
    </row>
    <row r="281" spans="1:4" x14ac:dyDescent="0.3">
      <c r="A281" t="s">
        <v>93</v>
      </c>
      <c r="B281" t="s">
        <v>60</v>
      </c>
      <c r="C281" t="s">
        <v>70</v>
      </c>
      <c r="D281">
        <v>40</v>
      </c>
    </row>
    <row r="282" spans="1:4" x14ac:dyDescent="0.3">
      <c r="A282" t="s">
        <v>93</v>
      </c>
      <c r="B282" t="s">
        <v>60</v>
      </c>
      <c r="C282" t="s">
        <v>62</v>
      </c>
      <c r="D282">
        <v>50</v>
      </c>
    </row>
    <row r="283" spans="1:4" x14ac:dyDescent="0.3">
      <c r="A283" t="s">
        <v>93</v>
      </c>
      <c r="B283" t="s">
        <v>60</v>
      </c>
      <c r="C283" t="s">
        <v>63</v>
      </c>
      <c r="D283">
        <v>50</v>
      </c>
    </row>
    <row r="284" spans="1:4" x14ac:dyDescent="0.3">
      <c r="A284" t="s">
        <v>93</v>
      </c>
      <c r="B284" t="s">
        <v>56</v>
      </c>
      <c r="C284" t="s">
        <v>69</v>
      </c>
      <c r="D284">
        <v>40</v>
      </c>
    </row>
    <row r="285" spans="1:4" x14ac:dyDescent="0.3">
      <c r="A285" t="s">
        <v>93</v>
      </c>
      <c r="B285" t="s">
        <v>56</v>
      </c>
      <c r="C285" t="s">
        <v>71</v>
      </c>
      <c r="D285">
        <v>30</v>
      </c>
    </row>
    <row r="286" spans="1:4" x14ac:dyDescent="0.3">
      <c r="A286" t="s">
        <v>93</v>
      </c>
      <c r="B286" t="s">
        <v>56</v>
      </c>
      <c r="C286" t="s">
        <v>68</v>
      </c>
      <c r="D286">
        <v>30</v>
      </c>
    </row>
    <row r="287" spans="1:4" x14ac:dyDescent="0.3">
      <c r="A287" t="s">
        <v>93</v>
      </c>
      <c r="B287" t="s">
        <v>56</v>
      </c>
      <c r="C287" t="s">
        <v>66</v>
      </c>
      <c r="D287">
        <v>40</v>
      </c>
    </row>
    <row r="288" spans="1:4" x14ac:dyDescent="0.3">
      <c r="A288" t="s">
        <v>93</v>
      </c>
      <c r="B288" t="s">
        <v>56</v>
      </c>
      <c r="C288" t="s">
        <v>70</v>
      </c>
      <c r="D288">
        <v>35</v>
      </c>
    </row>
    <row r="289" spans="1:4" x14ac:dyDescent="0.3">
      <c r="A289" t="s">
        <v>93</v>
      </c>
      <c r="B289" t="s">
        <v>56</v>
      </c>
      <c r="C289" t="s">
        <v>62</v>
      </c>
      <c r="D289">
        <v>30</v>
      </c>
    </row>
    <row r="290" spans="1:4" x14ac:dyDescent="0.3">
      <c r="A290" t="s">
        <v>93</v>
      </c>
      <c r="B290" t="s">
        <v>56</v>
      </c>
      <c r="C290" t="s">
        <v>63</v>
      </c>
      <c r="D290">
        <v>50</v>
      </c>
    </row>
    <row r="291" spans="1:4" x14ac:dyDescent="0.3">
      <c r="A291" t="s">
        <v>93</v>
      </c>
      <c r="B291" t="s">
        <v>54</v>
      </c>
      <c r="C291" t="s">
        <v>69</v>
      </c>
      <c r="D291">
        <v>40</v>
      </c>
    </row>
    <row r="292" spans="1:4" x14ac:dyDescent="0.3">
      <c r="A292" t="s">
        <v>93</v>
      </c>
      <c r="B292" t="s">
        <v>54</v>
      </c>
      <c r="C292" t="s">
        <v>71</v>
      </c>
      <c r="D292">
        <v>40</v>
      </c>
    </row>
    <row r="293" spans="1:4" x14ac:dyDescent="0.3">
      <c r="A293" t="s">
        <v>93</v>
      </c>
      <c r="B293" t="s">
        <v>54</v>
      </c>
      <c r="C293" t="s">
        <v>68</v>
      </c>
      <c r="D293">
        <v>30</v>
      </c>
    </row>
    <row r="294" spans="1:4" x14ac:dyDescent="0.3">
      <c r="A294" t="s">
        <v>93</v>
      </c>
      <c r="B294" t="s">
        <v>54</v>
      </c>
      <c r="C294" t="s">
        <v>66</v>
      </c>
      <c r="D294">
        <v>40</v>
      </c>
    </row>
    <row r="295" spans="1:4" x14ac:dyDescent="0.3">
      <c r="A295" t="s">
        <v>93</v>
      </c>
      <c r="B295" t="s">
        <v>54</v>
      </c>
      <c r="C295" t="s">
        <v>70</v>
      </c>
      <c r="D295">
        <v>50</v>
      </c>
    </row>
    <row r="296" spans="1:4" x14ac:dyDescent="0.3">
      <c r="A296" t="s">
        <v>93</v>
      </c>
      <c r="B296" t="s">
        <v>54</v>
      </c>
      <c r="C296" t="s">
        <v>62</v>
      </c>
      <c r="D296">
        <v>40</v>
      </c>
    </row>
    <row r="297" spans="1:4" x14ac:dyDescent="0.3">
      <c r="A297" t="s">
        <v>93</v>
      </c>
      <c r="B297" t="s">
        <v>54</v>
      </c>
      <c r="C297" t="s">
        <v>63</v>
      </c>
      <c r="D297">
        <v>40</v>
      </c>
    </row>
    <row r="298" spans="1:4" x14ac:dyDescent="0.3">
      <c r="A298" t="s">
        <v>94</v>
      </c>
      <c r="B298" t="s">
        <v>54</v>
      </c>
      <c r="C298" t="s">
        <v>61</v>
      </c>
      <c r="D298">
        <v>50</v>
      </c>
    </row>
    <row r="299" spans="1:4" x14ac:dyDescent="0.3">
      <c r="A299" t="s">
        <v>94</v>
      </c>
      <c r="B299" t="s">
        <v>54</v>
      </c>
      <c r="C299" t="s">
        <v>65</v>
      </c>
      <c r="D299">
        <v>30</v>
      </c>
    </row>
    <row r="300" spans="1:4" x14ac:dyDescent="0.3">
      <c r="A300" t="s">
        <v>94</v>
      </c>
      <c r="B300" t="s">
        <v>54</v>
      </c>
      <c r="C300" t="s">
        <v>68</v>
      </c>
      <c r="D300">
        <v>50</v>
      </c>
    </row>
    <row r="301" spans="1:4" x14ac:dyDescent="0.3">
      <c r="A301" t="s">
        <v>94</v>
      </c>
      <c r="B301" t="s">
        <v>54</v>
      </c>
      <c r="C301" t="s">
        <v>67</v>
      </c>
      <c r="D301">
        <v>35</v>
      </c>
    </row>
    <row r="302" spans="1:4" x14ac:dyDescent="0.3">
      <c r="A302" t="s">
        <v>94</v>
      </c>
      <c r="B302" t="s">
        <v>54</v>
      </c>
      <c r="C302" t="s">
        <v>63</v>
      </c>
      <c r="D302">
        <v>30</v>
      </c>
    </row>
    <row r="303" spans="1:4" x14ac:dyDescent="0.3">
      <c r="A303" t="s">
        <v>94</v>
      </c>
      <c r="B303" t="s">
        <v>54</v>
      </c>
      <c r="C303" t="s">
        <v>71</v>
      </c>
      <c r="D303">
        <v>40</v>
      </c>
    </row>
    <row r="304" spans="1:4" x14ac:dyDescent="0.3">
      <c r="A304" t="s">
        <v>94</v>
      </c>
      <c r="B304" t="s">
        <v>59</v>
      </c>
      <c r="C304" t="s">
        <v>61</v>
      </c>
      <c r="D304">
        <v>50</v>
      </c>
    </row>
    <row r="305" spans="1:4" x14ac:dyDescent="0.3">
      <c r="A305" t="s">
        <v>94</v>
      </c>
      <c r="B305" t="s">
        <v>59</v>
      </c>
      <c r="C305" t="s">
        <v>65</v>
      </c>
      <c r="D305">
        <v>40</v>
      </c>
    </row>
    <row r="306" spans="1:4" x14ac:dyDescent="0.3">
      <c r="A306" t="s">
        <v>94</v>
      </c>
      <c r="B306" t="s">
        <v>59</v>
      </c>
      <c r="C306" t="s">
        <v>68</v>
      </c>
      <c r="D306">
        <v>30</v>
      </c>
    </row>
    <row r="307" spans="1:4" x14ac:dyDescent="0.3">
      <c r="A307" t="s">
        <v>94</v>
      </c>
      <c r="B307" t="s">
        <v>59</v>
      </c>
      <c r="C307" t="s">
        <v>67</v>
      </c>
      <c r="D307">
        <v>40</v>
      </c>
    </row>
    <row r="308" spans="1:4" x14ac:dyDescent="0.3">
      <c r="A308" t="s">
        <v>94</v>
      </c>
      <c r="B308" t="s">
        <v>59</v>
      </c>
      <c r="C308" t="s">
        <v>63</v>
      </c>
      <c r="D308">
        <v>40</v>
      </c>
    </row>
    <row r="309" spans="1:4" x14ac:dyDescent="0.3">
      <c r="A309" t="s">
        <v>94</v>
      </c>
      <c r="B309" t="s">
        <v>59</v>
      </c>
      <c r="C309" t="s">
        <v>71</v>
      </c>
      <c r="D309">
        <v>50</v>
      </c>
    </row>
    <row r="310" spans="1:4" x14ac:dyDescent="0.3">
      <c r="A310" t="s">
        <v>94</v>
      </c>
      <c r="B310" t="s">
        <v>60</v>
      </c>
      <c r="C310" t="s">
        <v>61</v>
      </c>
      <c r="D310">
        <v>40</v>
      </c>
    </row>
    <row r="311" spans="1:4" x14ac:dyDescent="0.3">
      <c r="A311" t="s">
        <v>94</v>
      </c>
      <c r="B311" t="s">
        <v>60</v>
      </c>
      <c r="C311" t="s">
        <v>65</v>
      </c>
      <c r="D311">
        <v>35</v>
      </c>
    </row>
    <row r="312" spans="1:4" x14ac:dyDescent="0.3">
      <c r="A312" t="s">
        <v>94</v>
      </c>
      <c r="B312" t="s">
        <v>60</v>
      </c>
      <c r="C312" t="s">
        <v>68</v>
      </c>
      <c r="D312">
        <v>35</v>
      </c>
    </row>
    <row r="313" spans="1:4" x14ac:dyDescent="0.3">
      <c r="A313" t="s">
        <v>94</v>
      </c>
      <c r="B313" t="s">
        <v>60</v>
      </c>
      <c r="C313" t="s">
        <v>67</v>
      </c>
      <c r="D313">
        <v>50</v>
      </c>
    </row>
    <row r="314" spans="1:4" x14ac:dyDescent="0.3">
      <c r="A314" t="s">
        <v>94</v>
      </c>
      <c r="B314" t="s">
        <v>60</v>
      </c>
      <c r="C314" t="s">
        <v>63</v>
      </c>
      <c r="D314">
        <v>50</v>
      </c>
    </row>
    <row r="315" spans="1:4" x14ac:dyDescent="0.3">
      <c r="A315" t="s">
        <v>94</v>
      </c>
      <c r="B315" t="s">
        <v>60</v>
      </c>
      <c r="C315" t="s">
        <v>71</v>
      </c>
      <c r="D315">
        <v>50</v>
      </c>
    </row>
    <row r="316" spans="1:4" x14ac:dyDescent="0.3">
      <c r="A316" t="s">
        <v>94</v>
      </c>
      <c r="B316" t="s">
        <v>56</v>
      </c>
      <c r="C316" t="s">
        <v>61</v>
      </c>
      <c r="D316">
        <v>35</v>
      </c>
    </row>
    <row r="317" spans="1:4" x14ac:dyDescent="0.3">
      <c r="A317" t="s">
        <v>94</v>
      </c>
      <c r="B317" t="s">
        <v>56</v>
      </c>
      <c r="C317" t="s">
        <v>65</v>
      </c>
      <c r="D317">
        <v>30</v>
      </c>
    </row>
    <row r="318" spans="1:4" x14ac:dyDescent="0.3">
      <c r="A318" t="s">
        <v>94</v>
      </c>
      <c r="B318" t="s">
        <v>56</v>
      </c>
      <c r="C318" t="s">
        <v>68</v>
      </c>
      <c r="D318">
        <v>40</v>
      </c>
    </row>
    <row r="319" spans="1:4" x14ac:dyDescent="0.3">
      <c r="A319" t="s">
        <v>94</v>
      </c>
      <c r="B319" t="s">
        <v>56</v>
      </c>
      <c r="C319" t="s">
        <v>67</v>
      </c>
      <c r="D319">
        <v>40</v>
      </c>
    </row>
    <row r="320" spans="1:4" x14ac:dyDescent="0.3">
      <c r="A320" t="s">
        <v>94</v>
      </c>
      <c r="B320" t="s">
        <v>56</v>
      </c>
      <c r="C320" t="s">
        <v>63</v>
      </c>
      <c r="D320">
        <v>35</v>
      </c>
    </row>
    <row r="321" spans="1:4" x14ac:dyDescent="0.3">
      <c r="A321" t="s">
        <v>94</v>
      </c>
      <c r="B321" t="s">
        <v>56</v>
      </c>
      <c r="C321" t="s">
        <v>71</v>
      </c>
      <c r="D321">
        <v>35</v>
      </c>
    </row>
    <row r="322" spans="1:4" x14ac:dyDescent="0.3">
      <c r="A322" t="s">
        <v>94</v>
      </c>
      <c r="B322" t="s">
        <v>57</v>
      </c>
      <c r="C322" t="s">
        <v>61</v>
      </c>
      <c r="D322">
        <v>30</v>
      </c>
    </row>
    <row r="323" spans="1:4" x14ac:dyDescent="0.3">
      <c r="A323" t="s">
        <v>94</v>
      </c>
      <c r="B323" t="s">
        <v>57</v>
      </c>
      <c r="C323" t="s">
        <v>65</v>
      </c>
      <c r="D323">
        <v>40</v>
      </c>
    </row>
    <row r="324" spans="1:4" x14ac:dyDescent="0.3">
      <c r="A324" t="s">
        <v>94</v>
      </c>
      <c r="B324" t="s">
        <v>57</v>
      </c>
      <c r="C324" t="s">
        <v>68</v>
      </c>
      <c r="D324">
        <v>35</v>
      </c>
    </row>
    <row r="325" spans="1:4" x14ac:dyDescent="0.3">
      <c r="A325" t="s">
        <v>94</v>
      </c>
      <c r="B325" t="s">
        <v>57</v>
      </c>
      <c r="C325" t="s">
        <v>67</v>
      </c>
      <c r="D325">
        <v>50</v>
      </c>
    </row>
    <row r="326" spans="1:4" x14ac:dyDescent="0.3">
      <c r="A326" t="s">
        <v>94</v>
      </c>
      <c r="B326" t="s">
        <v>57</v>
      </c>
      <c r="C326" t="s">
        <v>63</v>
      </c>
      <c r="D326">
        <v>50</v>
      </c>
    </row>
    <row r="327" spans="1:4" x14ac:dyDescent="0.3">
      <c r="A327" t="s">
        <v>94</v>
      </c>
      <c r="B327" t="s">
        <v>57</v>
      </c>
      <c r="C327" t="s">
        <v>71</v>
      </c>
      <c r="D327">
        <v>35</v>
      </c>
    </row>
    <row r="328" spans="1:4" x14ac:dyDescent="0.3">
      <c r="A328" t="s">
        <v>95</v>
      </c>
      <c r="B328" t="s">
        <v>59</v>
      </c>
      <c r="C328" t="s">
        <v>71</v>
      </c>
      <c r="D328">
        <v>50</v>
      </c>
    </row>
    <row r="329" spans="1:4" x14ac:dyDescent="0.3">
      <c r="A329" t="s">
        <v>95</v>
      </c>
      <c r="B329" t="s">
        <v>59</v>
      </c>
      <c r="C329" t="s">
        <v>67</v>
      </c>
      <c r="D329">
        <v>40</v>
      </c>
    </row>
    <row r="330" spans="1:4" x14ac:dyDescent="0.3">
      <c r="A330" t="s">
        <v>95</v>
      </c>
      <c r="B330" t="s">
        <v>59</v>
      </c>
      <c r="C330" t="s">
        <v>64</v>
      </c>
      <c r="D330">
        <v>40</v>
      </c>
    </row>
    <row r="331" spans="1:4" x14ac:dyDescent="0.3">
      <c r="A331" t="s">
        <v>95</v>
      </c>
      <c r="B331" t="s">
        <v>59</v>
      </c>
      <c r="C331" t="s">
        <v>70</v>
      </c>
      <c r="D331">
        <v>40</v>
      </c>
    </row>
    <row r="332" spans="1:4" x14ac:dyDescent="0.3">
      <c r="A332" t="s">
        <v>95</v>
      </c>
      <c r="B332" t="s">
        <v>59</v>
      </c>
      <c r="C332" t="s">
        <v>69</v>
      </c>
      <c r="D332">
        <v>35</v>
      </c>
    </row>
    <row r="333" spans="1:4" x14ac:dyDescent="0.3">
      <c r="A333" t="s">
        <v>95</v>
      </c>
      <c r="B333" t="s">
        <v>59</v>
      </c>
      <c r="C333" t="s">
        <v>63</v>
      </c>
      <c r="D333">
        <v>30</v>
      </c>
    </row>
    <row r="334" spans="1:4" x14ac:dyDescent="0.3">
      <c r="A334" t="s">
        <v>95</v>
      </c>
      <c r="B334" t="s">
        <v>59</v>
      </c>
      <c r="C334" t="s">
        <v>66</v>
      </c>
      <c r="D334">
        <v>40</v>
      </c>
    </row>
    <row r="335" spans="1:4" x14ac:dyDescent="0.3">
      <c r="A335" t="s">
        <v>95</v>
      </c>
      <c r="B335" t="s">
        <v>60</v>
      </c>
      <c r="C335" t="s">
        <v>71</v>
      </c>
      <c r="D335">
        <v>50</v>
      </c>
    </row>
    <row r="336" spans="1:4" x14ac:dyDescent="0.3">
      <c r="A336" t="s">
        <v>95</v>
      </c>
      <c r="B336" t="s">
        <v>60</v>
      </c>
      <c r="C336" t="s">
        <v>67</v>
      </c>
      <c r="D336">
        <v>40</v>
      </c>
    </row>
    <row r="337" spans="1:4" x14ac:dyDescent="0.3">
      <c r="A337" t="s">
        <v>95</v>
      </c>
      <c r="B337" t="s">
        <v>60</v>
      </c>
      <c r="C337" t="s">
        <v>64</v>
      </c>
      <c r="D337">
        <v>35</v>
      </c>
    </row>
    <row r="338" spans="1:4" x14ac:dyDescent="0.3">
      <c r="A338" t="s">
        <v>95</v>
      </c>
      <c r="B338" t="s">
        <v>60</v>
      </c>
      <c r="C338" t="s">
        <v>70</v>
      </c>
      <c r="D338">
        <v>50</v>
      </c>
    </row>
    <row r="339" spans="1:4" x14ac:dyDescent="0.3">
      <c r="A339" t="s">
        <v>95</v>
      </c>
      <c r="B339" t="s">
        <v>60</v>
      </c>
      <c r="C339" t="s">
        <v>69</v>
      </c>
      <c r="D339">
        <v>40</v>
      </c>
    </row>
    <row r="340" spans="1:4" x14ac:dyDescent="0.3">
      <c r="A340" t="s">
        <v>95</v>
      </c>
      <c r="B340" t="s">
        <v>60</v>
      </c>
      <c r="C340" t="s">
        <v>63</v>
      </c>
      <c r="D340">
        <v>30</v>
      </c>
    </row>
    <row r="341" spans="1:4" x14ac:dyDescent="0.3">
      <c r="A341" t="s">
        <v>95</v>
      </c>
      <c r="B341" t="s">
        <v>60</v>
      </c>
      <c r="C341" t="s">
        <v>66</v>
      </c>
      <c r="D341">
        <v>35</v>
      </c>
    </row>
    <row r="342" spans="1:4" x14ac:dyDescent="0.3">
      <c r="A342" t="s">
        <v>95</v>
      </c>
      <c r="B342" t="s">
        <v>56</v>
      </c>
      <c r="C342" t="s">
        <v>71</v>
      </c>
      <c r="D342">
        <v>40</v>
      </c>
    </row>
    <row r="343" spans="1:4" x14ac:dyDescent="0.3">
      <c r="A343" t="s">
        <v>95</v>
      </c>
      <c r="B343" t="s">
        <v>56</v>
      </c>
      <c r="C343" t="s">
        <v>67</v>
      </c>
      <c r="D343">
        <v>30</v>
      </c>
    </row>
    <row r="344" spans="1:4" x14ac:dyDescent="0.3">
      <c r="A344" t="s">
        <v>95</v>
      </c>
      <c r="B344" t="s">
        <v>56</v>
      </c>
      <c r="C344" t="s">
        <v>64</v>
      </c>
      <c r="D344">
        <v>30</v>
      </c>
    </row>
    <row r="345" spans="1:4" x14ac:dyDescent="0.3">
      <c r="A345" t="s">
        <v>95</v>
      </c>
      <c r="B345" t="s">
        <v>56</v>
      </c>
      <c r="C345" t="s">
        <v>70</v>
      </c>
      <c r="D345">
        <v>50</v>
      </c>
    </row>
    <row r="346" spans="1:4" x14ac:dyDescent="0.3">
      <c r="A346" t="s">
        <v>95</v>
      </c>
      <c r="B346" t="s">
        <v>56</v>
      </c>
      <c r="C346" t="s">
        <v>69</v>
      </c>
      <c r="D346">
        <v>50</v>
      </c>
    </row>
    <row r="347" spans="1:4" x14ac:dyDescent="0.3">
      <c r="A347" t="s">
        <v>95</v>
      </c>
      <c r="B347" t="s">
        <v>56</v>
      </c>
      <c r="C347" t="s">
        <v>63</v>
      </c>
      <c r="D347">
        <v>35</v>
      </c>
    </row>
    <row r="348" spans="1:4" x14ac:dyDescent="0.3">
      <c r="A348" t="s">
        <v>95</v>
      </c>
      <c r="B348" t="s">
        <v>56</v>
      </c>
      <c r="C348" t="s">
        <v>66</v>
      </c>
      <c r="D348">
        <v>50</v>
      </c>
    </row>
    <row r="349" spans="1:4" x14ac:dyDescent="0.3">
      <c r="A349" t="s">
        <v>95</v>
      </c>
      <c r="B349" t="s">
        <v>55</v>
      </c>
      <c r="C349" t="s">
        <v>71</v>
      </c>
      <c r="D349">
        <v>40</v>
      </c>
    </row>
    <row r="350" spans="1:4" x14ac:dyDescent="0.3">
      <c r="A350" t="s">
        <v>95</v>
      </c>
      <c r="B350" t="s">
        <v>55</v>
      </c>
      <c r="C350" t="s">
        <v>67</v>
      </c>
      <c r="D350">
        <v>50</v>
      </c>
    </row>
    <row r="351" spans="1:4" x14ac:dyDescent="0.3">
      <c r="A351" t="s">
        <v>95</v>
      </c>
      <c r="B351" t="s">
        <v>55</v>
      </c>
      <c r="C351" t="s">
        <v>64</v>
      </c>
      <c r="D351">
        <v>35</v>
      </c>
    </row>
    <row r="352" spans="1:4" x14ac:dyDescent="0.3">
      <c r="A352" t="s">
        <v>95</v>
      </c>
      <c r="B352" t="s">
        <v>55</v>
      </c>
      <c r="C352" t="s">
        <v>70</v>
      </c>
      <c r="D352">
        <v>30</v>
      </c>
    </row>
    <row r="353" spans="1:4" x14ac:dyDescent="0.3">
      <c r="A353" t="s">
        <v>95</v>
      </c>
      <c r="B353" t="s">
        <v>55</v>
      </c>
      <c r="C353" t="s">
        <v>69</v>
      </c>
      <c r="D353">
        <v>35</v>
      </c>
    </row>
    <row r="354" spans="1:4" x14ac:dyDescent="0.3">
      <c r="A354" t="s">
        <v>95</v>
      </c>
      <c r="B354" t="s">
        <v>55</v>
      </c>
      <c r="C354" t="s">
        <v>63</v>
      </c>
      <c r="D354">
        <v>40</v>
      </c>
    </row>
    <row r="355" spans="1:4" x14ac:dyDescent="0.3">
      <c r="A355" t="s">
        <v>95</v>
      </c>
      <c r="B355" t="s">
        <v>55</v>
      </c>
      <c r="C355" t="s">
        <v>66</v>
      </c>
      <c r="D355">
        <v>35</v>
      </c>
    </row>
    <row r="356" spans="1:4" x14ac:dyDescent="0.3">
      <c r="A356" t="s">
        <v>95</v>
      </c>
      <c r="B356" t="s">
        <v>54</v>
      </c>
      <c r="C356" t="s">
        <v>71</v>
      </c>
      <c r="D356">
        <v>30</v>
      </c>
    </row>
    <row r="357" spans="1:4" x14ac:dyDescent="0.3">
      <c r="A357" t="s">
        <v>95</v>
      </c>
      <c r="B357" t="s">
        <v>54</v>
      </c>
      <c r="C357" t="s">
        <v>67</v>
      </c>
      <c r="D357">
        <v>40</v>
      </c>
    </row>
    <row r="358" spans="1:4" x14ac:dyDescent="0.3">
      <c r="A358" t="s">
        <v>95</v>
      </c>
      <c r="B358" t="s">
        <v>54</v>
      </c>
      <c r="C358" t="s">
        <v>64</v>
      </c>
      <c r="D358">
        <v>30</v>
      </c>
    </row>
    <row r="359" spans="1:4" x14ac:dyDescent="0.3">
      <c r="A359" t="s">
        <v>95</v>
      </c>
      <c r="B359" t="s">
        <v>54</v>
      </c>
      <c r="C359" t="s">
        <v>70</v>
      </c>
      <c r="D359">
        <v>50</v>
      </c>
    </row>
    <row r="360" spans="1:4" x14ac:dyDescent="0.3">
      <c r="A360" t="s">
        <v>95</v>
      </c>
      <c r="B360" t="s">
        <v>54</v>
      </c>
      <c r="C360" t="s">
        <v>69</v>
      </c>
      <c r="D360">
        <v>30</v>
      </c>
    </row>
    <row r="361" spans="1:4" x14ac:dyDescent="0.3">
      <c r="A361" t="s">
        <v>95</v>
      </c>
      <c r="B361" t="s">
        <v>54</v>
      </c>
      <c r="C361" t="s">
        <v>63</v>
      </c>
      <c r="D361">
        <v>50</v>
      </c>
    </row>
    <row r="362" spans="1:4" x14ac:dyDescent="0.3">
      <c r="A362" t="s">
        <v>95</v>
      </c>
      <c r="B362" t="s">
        <v>54</v>
      </c>
      <c r="C362" t="s">
        <v>66</v>
      </c>
      <c r="D362">
        <v>50</v>
      </c>
    </row>
    <row r="363" spans="1:4" x14ac:dyDescent="0.3">
      <c r="A363" t="s">
        <v>96</v>
      </c>
      <c r="B363" t="s">
        <v>60</v>
      </c>
      <c r="C363" t="s">
        <v>67</v>
      </c>
      <c r="D363">
        <v>35</v>
      </c>
    </row>
    <row r="364" spans="1:4" x14ac:dyDescent="0.3">
      <c r="A364" t="s">
        <v>96</v>
      </c>
      <c r="B364" t="s">
        <v>60</v>
      </c>
      <c r="C364" t="s">
        <v>68</v>
      </c>
      <c r="D364">
        <v>40</v>
      </c>
    </row>
    <row r="365" spans="1:4" x14ac:dyDescent="0.3">
      <c r="A365" t="s">
        <v>96</v>
      </c>
      <c r="B365" t="s">
        <v>60</v>
      </c>
      <c r="C365" t="s">
        <v>63</v>
      </c>
      <c r="D365">
        <v>30</v>
      </c>
    </row>
    <row r="366" spans="1:4" x14ac:dyDescent="0.3">
      <c r="A366" t="s">
        <v>96</v>
      </c>
      <c r="B366" t="s">
        <v>60</v>
      </c>
      <c r="C366" t="s">
        <v>70</v>
      </c>
      <c r="D366">
        <v>40</v>
      </c>
    </row>
    <row r="367" spans="1:4" x14ac:dyDescent="0.3">
      <c r="A367" t="s">
        <v>96</v>
      </c>
      <c r="B367" t="s">
        <v>60</v>
      </c>
      <c r="C367" t="s">
        <v>65</v>
      </c>
      <c r="D367">
        <v>35</v>
      </c>
    </row>
    <row r="368" spans="1:4" x14ac:dyDescent="0.3">
      <c r="A368" t="s">
        <v>96</v>
      </c>
      <c r="B368" t="s">
        <v>57</v>
      </c>
      <c r="C368" t="s">
        <v>67</v>
      </c>
      <c r="D368">
        <v>30</v>
      </c>
    </row>
    <row r="369" spans="1:4" x14ac:dyDescent="0.3">
      <c r="A369" t="s">
        <v>96</v>
      </c>
      <c r="B369" t="s">
        <v>57</v>
      </c>
      <c r="C369" t="s">
        <v>68</v>
      </c>
      <c r="D369">
        <v>40</v>
      </c>
    </row>
    <row r="370" spans="1:4" x14ac:dyDescent="0.3">
      <c r="A370" t="s">
        <v>96</v>
      </c>
      <c r="B370" t="s">
        <v>57</v>
      </c>
      <c r="C370" t="s">
        <v>63</v>
      </c>
      <c r="D370">
        <v>50</v>
      </c>
    </row>
    <row r="371" spans="1:4" x14ac:dyDescent="0.3">
      <c r="A371" t="s">
        <v>96</v>
      </c>
      <c r="B371" t="s">
        <v>57</v>
      </c>
      <c r="C371" t="s">
        <v>70</v>
      </c>
      <c r="D371">
        <v>40</v>
      </c>
    </row>
    <row r="372" spans="1:4" x14ac:dyDescent="0.3">
      <c r="A372" t="s">
        <v>96</v>
      </c>
      <c r="B372" t="s">
        <v>57</v>
      </c>
      <c r="C372" t="s">
        <v>65</v>
      </c>
      <c r="D372">
        <v>50</v>
      </c>
    </row>
    <row r="373" spans="1:4" x14ac:dyDescent="0.3">
      <c r="A373" t="s">
        <v>96</v>
      </c>
      <c r="B373" t="s">
        <v>56</v>
      </c>
      <c r="C373" t="s">
        <v>67</v>
      </c>
      <c r="D373">
        <v>35</v>
      </c>
    </row>
    <row r="374" spans="1:4" x14ac:dyDescent="0.3">
      <c r="A374" t="s">
        <v>96</v>
      </c>
      <c r="B374" t="s">
        <v>56</v>
      </c>
      <c r="C374" t="s">
        <v>68</v>
      </c>
      <c r="D374">
        <v>35</v>
      </c>
    </row>
    <row r="375" spans="1:4" x14ac:dyDescent="0.3">
      <c r="A375" t="s">
        <v>96</v>
      </c>
      <c r="B375" t="s">
        <v>56</v>
      </c>
      <c r="C375" t="s">
        <v>63</v>
      </c>
      <c r="D375">
        <v>35</v>
      </c>
    </row>
    <row r="376" spans="1:4" x14ac:dyDescent="0.3">
      <c r="A376" t="s">
        <v>96</v>
      </c>
      <c r="B376" t="s">
        <v>56</v>
      </c>
      <c r="C376" t="s">
        <v>70</v>
      </c>
      <c r="D376">
        <v>35</v>
      </c>
    </row>
    <row r="377" spans="1:4" x14ac:dyDescent="0.3">
      <c r="A377" t="s">
        <v>96</v>
      </c>
      <c r="B377" t="s">
        <v>56</v>
      </c>
      <c r="C377" t="s">
        <v>65</v>
      </c>
      <c r="D377">
        <v>35</v>
      </c>
    </row>
    <row r="378" spans="1:4" x14ac:dyDescent="0.3">
      <c r="A378" t="s">
        <v>96</v>
      </c>
      <c r="B378" t="s">
        <v>54</v>
      </c>
      <c r="C378" t="s">
        <v>67</v>
      </c>
      <c r="D378">
        <v>30</v>
      </c>
    </row>
    <row r="379" spans="1:4" x14ac:dyDescent="0.3">
      <c r="A379" t="s">
        <v>96</v>
      </c>
      <c r="B379" t="s">
        <v>54</v>
      </c>
      <c r="C379" t="s">
        <v>68</v>
      </c>
      <c r="D379">
        <v>35</v>
      </c>
    </row>
    <row r="380" spans="1:4" x14ac:dyDescent="0.3">
      <c r="A380" t="s">
        <v>96</v>
      </c>
      <c r="B380" t="s">
        <v>54</v>
      </c>
      <c r="C380" t="s">
        <v>63</v>
      </c>
      <c r="D380">
        <v>35</v>
      </c>
    </row>
    <row r="381" spans="1:4" x14ac:dyDescent="0.3">
      <c r="A381" t="s">
        <v>96</v>
      </c>
      <c r="B381" t="s">
        <v>54</v>
      </c>
      <c r="C381" t="s">
        <v>70</v>
      </c>
      <c r="D381">
        <v>30</v>
      </c>
    </row>
    <row r="382" spans="1:4" x14ac:dyDescent="0.3">
      <c r="A382" t="s">
        <v>96</v>
      </c>
      <c r="B382" t="s">
        <v>54</v>
      </c>
      <c r="C382" t="s">
        <v>65</v>
      </c>
      <c r="D382">
        <v>40</v>
      </c>
    </row>
    <row r="383" spans="1:4" x14ac:dyDescent="0.3">
      <c r="A383" t="s">
        <v>97</v>
      </c>
      <c r="B383" t="s">
        <v>60</v>
      </c>
      <c r="C383" t="s">
        <v>69</v>
      </c>
      <c r="D383">
        <v>50</v>
      </c>
    </row>
    <row r="384" spans="1:4" x14ac:dyDescent="0.3">
      <c r="A384" t="s">
        <v>97</v>
      </c>
      <c r="B384" t="s">
        <v>60</v>
      </c>
      <c r="C384" t="s">
        <v>66</v>
      </c>
      <c r="D384">
        <v>40</v>
      </c>
    </row>
    <row r="385" spans="1:4" x14ac:dyDescent="0.3">
      <c r="A385" t="s">
        <v>97</v>
      </c>
      <c r="B385" t="s">
        <v>60</v>
      </c>
      <c r="C385" t="s">
        <v>64</v>
      </c>
      <c r="D385">
        <v>30</v>
      </c>
    </row>
    <row r="386" spans="1:4" x14ac:dyDescent="0.3">
      <c r="A386" t="s">
        <v>97</v>
      </c>
      <c r="B386" t="s">
        <v>60</v>
      </c>
      <c r="C386" t="s">
        <v>71</v>
      </c>
      <c r="D386">
        <v>40</v>
      </c>
    </row>
    <row r="387" spans="1:4" x14ac:dyDescent="0.3">
      <c r="A387" t="s">
        <v>97</v>
      </c>
      <c r="B387" t="s">
        <v>60</v>
      </c>
      <c r="C387" t="s">
        <v>63</v>
      </c>
      <c r="D387">
        <v>50</v>
      </c>
    </row>
    <row r="388" spans="1:4" x14ac:dyDescent="0.3">
      <c r="A388" t="s">
        <v>97</v>
      </c>
      <c r="B388" t="s">
        <v>60</v>
      </c>
      <c r="C388" t="s">
        <v>65</v>
      </c>
      <c r="D388">
        <v>35</v>
      </c>
    </row>
    <row r="389" spans="1:4" x14ac:dyDescent="0.3">
      <c r="A389" t="s">
        <v>97</v>
      </c>
      <c r="B389" t="s">
        <v>59</v>
      </c>
      <c r="C389" t="s">
        <v>69</v>
      </c>
      <c r="D389">
        <v>35</v>
      </c>
    </row>
    <row r="390" spans="1:4" x14ac:dyDescent="0.3">
      <c r="A390" t="s">
        <v>97</v>
      </c>
      <c r="B390" t="s">
        <v>59</v>
      </c>
      <c r="C390" t="s">
        <v>66</v>
      </c>
      <c r="D390">
        <v>50</v>
      </c>
    </row>
    <row r="391" spans="1:4" x14ac:dyDescent="0.3">
      <c r="A391" t="s">
        <v>97</v>
      </c>
      <c r="B391" t="s">
        <v>59</v>
      </c>
      <c r="C391" t="s">
        <v>64</v>
      </c>
      <c r="D391">
        <v>50</v>
      </c>
    </row>
    <row r="392" spans="1:4" x14ac:dyDescent="0.3">
      <c r="A392" t="s">
        <v>97</v>
      </c>
      <c r="B392" t="s">
        <v>59</v>
      </c>
      <c r="C392" t="s">
        <v>71</v>
      </c>
      <c r="D392">
        <v>40</v>
      </c>
    </row>
    <row r="393" spans="1:4" x14ac:dyDescent="0.3">
      <c r="A393" t="s">
        <v>97</v>
      </c>
      <c r="B393" t="s">
        <v>59</v>
      </c>
      <c r="C393" t="s">
        <v>63</v>
      </c>
      <c r="D393">
        <v>35</v>
      </c>
    </row>
    <row r="394" spans="1:4" x14ac:dyDescent="0.3">
      <c r="A394" t="s">
        <v>97</v>
      </c>
      <c r="B394" t="s">
        <v>59</v>
      </c>
      <c r="C394" t="s">
        <v>65</v>
      </c>
      <c r="D394">
        <v>30</v>
      </c>
    </row>
    <row r="395" spans="1:4" x14ac:dyDescent="0.3">
      <c r="A395" t="s">
        <v>97</v>
      </c>
      <c r="B395" t="s">
        <v>54</v>
      </c>
      <c r="C395" t="s">
        <v>69</v>
      </c>
      <c r="D395">
        <v>35</v>
      </c>
    </row>
    <row r="396" spans="1:4" x14ac:dyDescent="0.3">
      <c r="A396" t="s">
        <v>97</v>
      </c>
      <c r="B396" t="s">
        <v>54</v>
      </c>
      <c r="C396" t="s">
        <v>66</v>
      </c>
      <c r="D396">
        <v>40</v>
      </c>
    </row>
    <row r="397" spans="1:4" x14ac:dyDescent="0.3">
      <c r="A397" t="s">
        <v>97</v>
      </c>
      <c r="B397" t="s">
        <v>54</v>
      </c>
      <c r="C397" t="s">
        <v>64</v>
      </c>
      <c r="D397">
        <v>50</v>
      </c>
    </row>
    <row r="398" spans="1:4" x14ac:dyDescent="0.3">
      <c r="A398" t="s">
        <v>97</v>
      </c>
      <c r="B398" t="s">
        <v>54</v>
      </c>
      <c r="C398" t="s">
        <v>71</v>
      </c>
      <c r="D398">
        <v>35</v>
      </c>
    </row>
    <row r="399" spans="1:4" x14ac:dyDescent="0.3">
      <c r="A399" t="s">
        <v>97</v>
      </c>
      <c r="B399" t="s">
        <v>54</v>
      </c>
      <c r="C399" t="s">
        <v>63</v>
      </c>
      <c r="D399">
        <v>50</v>
      </c>
    </row>
    <row r="400" spans="1:4" x14ac:dyDescent="0.3">
      <c r="A400" t="s">
        <v>97</v>
      </c>
      <c r="B400" t="s">
        <v>54</v>
      </c>
      <c r="C400" t="s">
        <v>65</v>
      </c>
      <c r="D400">
        <v>40</v>
      </c>
    </row>
    <row r="401" spans="1:4" x14ac:dyDescent="0.3">
      <c r="A401" t="s">
        <v>97</v>
      </c>
      <c r="B401" t="s">
        <v>55</v>
      </c>
      <c r="C401" t="s">
        <v>69</v>
      </c>
      <c r="D401">
        <v>35</v>
      </c>
    </row>
    <row r="402" spans="1:4" x14ac:dyDescent="0.3">
      <c r="A402" t="s">
        <v>97</v>
      </c>
      <c r="B402" t="s">
        <v>55</v>
      </c>
      <c r="C402" t="s">
        <v>66</v>
      </c>
      <c r="D402">
        <v>30</v>
      </c>
    </row>
    <row r="403" spans="1:4" x14ac:dyDescent="0.3">
      <c r="A403" t="s">
        <v>97</v>
      </c>
      <c r="B403" t="s">
        <v>55</v>
      </c>
      <c r="C403" t="s">
        <v>64</v>
      </c>
      <c r="D403">
        <v>50</v>
      </c>
    </row>
    <row r="404" spans="1:4" x14ac:dyDescent="0.3">
      <c r="A404" t="s">
        <v>97</v>
      </c>
      <c r="B404" t="s">
        <v>55</v>
      </c>
      <c r="C404" t="s">
        <v>71</v>
      </c>
      <c r="D404">
        <v>35</v>
      </c>
    </row>
    <row r="405" spans="1:4" x14ac:dyDescent="0.3">
      <c r="A405" t="s">
        <v>97</v>
      </c>
      <c r="B405" t="s">
        <v>55</v>
      </c>
      <c r="C405" t="s">
        <v>63</v>
      </c>
      <c r="D405">
        <v>35</v>
      </c>
    </row>
    <row r="406" spans="1:4" x14ac:dyDescent="0.3">
      <c r="A406" t="s">
        <v>97</v>
      </c>
      <c r="B406" t="s">
        <v>55</v>
      </c>
      <c r="C406" t="s">
        <v>65</v>
      </c>
      <c r="D406">
        <v>50</v>
      </c>
    </row>
    <row r="407" spans="1:4" x14ac:dyDescent="0.3">
      <c r="A407" t="s">
        <v>98</v>
      </c>
      <c r="B407" t="s">
        <v>57</v>
      </c>
      <c r="C407" t="s">
        <v>69</v>
      </c>
      <c r="D407">
        <v>50</v>
      </c>
    </row>
    <row r="408" spans="1:4" x14ac:dyDescent="0.3">
      <c r="A408" t="s">
        <v>98</v>
      </c>
      <c r="B408" t="s">
        <v>57</v>
      </c>
      <c r="C408" t="s">
        <v>70</v>
      </c>
      <c r="D408">
        <v>30</v>
      </c>
    </row>
    <row r="409" spans="1:4" x14ac:dyDescent="0.3">
      <c r="A409" t="s">
        <v>98</v>
      </c>
      <c r="B409" t="s">
        <v>57</v>
      </c>
      <c r="C409" t="s">
        <v>64</v>
      </c>
      <c r="D409">
        <v>35</v>
      </c>
    </row>
    <row r="410" spans="1:4" x14ac:dyDescent="0.3">
      <c r="A410" t="s">
        <v>98</v>
      </c>
      <c r="B410" t="s">
        <v>57</v>
      </c>
      <c r="C410" t="s">
        <v>63</v>
      </c>
      <c r="D410">
        <v>35</v>
      </c>
    </row>
    <row r="411" spans="1:4" x14ac:dyDescent="0.3">
      <c r="A411" t="s">
        <v>98</v>
      </c>
      <c r="B411" t="s">
        <v>57</v>
      </c>
      <c r="C411" t="s">
        <v>71</v>
      </c>
      <c r="D411">
        <v>30</v>
      </c>
    </row>
    <row r="412" spans="1:4" x14ac:dyDescent="0.3">
      <c r="A412" t="s">
        <v>98</v>
      </c>
      <c r="B412" t="s">
        <v>59</v>
      </c>
      <c r="C412" t="s">
        <v>69</v>
      </c>
      <c r="D412">
        <v>50</v>
      </c>
    </row>
    <row r="413" spans="1:4" x14ac:dyDescent="0.3">
      <c r="A413" t="s">
        <v>98</v>
      </c>
      <c r="B413" t="s">
        <v>59</v>
      </c>
      <c r="C413" t="s">
        <v>70</v>
      </c>
      <c r="D413">
        <v>50</v>
      </c>
    </row>
    <row r="414" spans="1:4" x14ac:dyDescent="0.3">
      <c r="A414" t="s">
        <v>98</v>
      </c>
      <c r="B414" t="s">
        <v>59</v>
      </c>
      <c r="C414" t="s">
        <v>64</v>
      </c>
      <c r="D414">
        <v>50</v>
      </c>
    </row>
    <row r="415" spans="1:4" x14ac:dyDescent="0.3">
      <c r="A415" t="s">
        <v>98</v>
      </c>
      <c r="B415" t="s">
        <v>59</v>
      </c>
      <c r="C415" t="s">
        <v>63</v>
      </c>
      <c r="D415">
        <v>40</v>
      </c>
    </row>
    <row r="416" spans="1:4" x14ac:dyDescent="0.3">
      <c r="A416" t="s">
        <v>98</v>
      </c>
      <c r="B416" t="s">
        <v>59</v>
      </c>
      <c r="C416" t="s">
        <v>71</v>
      </c>
      <c r="D416">
        <v>35</v>
      </c>
    </row>
    <row r="417" spans="1:4" x14ac:dyDescent="0.3">
      <c r="A417" t="s">
        <v>98</v>
      </c>
      <c r="B417" t="s">
        <v>55</v>
      </c>
      <c r="C417" t="s">
        <v>69</v>
      </c>
      <c r="D417">
        <v>40</v>
      </c>
    </row>
    <row r="418" spans="1:4" x14ac:dyDescent="0.3">
      <c r="A418" t="s">
        <v>98</v>
      </c>
      <c r="B418" t="s">
        <v>55</v>
      </c>
      <c r="C418" t="s">
        <v>70</v>
      </c>
      <c r="D418">
        <v>35</v>
      </c>
    </row>
    <row r="419" spans="1:4" x14ac:dyDescent="0.3">
      <c r="A419" t="s">
        <v>98</v>
      </c>
      <c r="B419" t="s">
        <v>55</v>
      </c>
      <c r="C419" t="s">
        <v>64</v>
      </c>
      <c r="D419">
        <v>35</v>
      </c>
    </row>
    <row r="420" spans="1:4" x14ac:dyDescent="0.3">
      <c r="A420" t="s">
        <v>98</v>
      </c>
      <c r="B420" t="s">
        <v>55</v>
      </c>
      <c r="C420" t="s">
        <v>63</v>
      </c>
      <c r="D420">
        <v>35</v>
      </c>
    </row>
    <row r="421" spans="1:4" x14ac:dyDescent="0.3">
      <c r="A421" t="s">
        <v>98</v>
      </c>
      <c r="B421" t="s">
        <v>55</v>
      </c>
      <c r="C421" t="s">
        <v>71</v>
      </c>
      <c r="D421">
        <v>35</v>
      </c>
    </row>
    <row r="422" spans="1:4" x14ac:dyDescent="0.3">
      <c r="A422" t="s">
        <v>98</v>
      </c>
      <c r="B422" t="s">
        <v>58</v>
      </c>
      <c r="C422" t="s">
        <v>69</v>
      </c>
      <c r="D422">
        <v>40</v>
      </c>
    </row>
    <row r="423" spans="1:4" x14ac:dyDescent="0.3">
      <c r="A423" t="s">
        <v>98</v>
      </c>
      <c r="B423" t="s">
        <v>58</v>
      </c>
      <c r="C423" t="s">
        <v>70</v>
      </c>
      <c r="D423">
        <v>30</v>
      </c>
    </row>
    <row r="424" spans="1:4" x14ac:dyDescent="0.3">
      <c r="A424" t="s">
        <v>98</v>
      </c>
      <c r="B424" t="s">
        <v>58</v>
      </c>
      <c r="C424" t="s">
        <v>64</v>
      </c>
      <c r="D424">
        <v>30</v>
      </c>
    </row>
    <row r="425" spans="1:4" x14ac:dyDescent="0.3">
      <c r="A425" t="s">
        <v>98</v>
      </c>
      <c r="B425" t="s">
        <v>58</v>
      </c>
      <c r="C425" t="s">
        <v>63</v>
      </c>
      <c r="D425">
        <v>35</v>
      </c>
    </row>
    <row r="426" spans="1:4" x14ac:dyDescent="0.3">
      <c r="A426" t="s">
        <v>98</v>
      </c>
      <c r="B426" t="s">
        <v>58</v>
      </c>
      <c r="C426" t="s">
        <v>71</v>
      </c>
      <c r="D426">
        <v>30</v>
      </c>
    </row>
    <row r="427" spans="1:4" x14ac:dyDescent="0.3">
      <c r="A427" t="s">
        <v>98</v>
      </c>
      <c r="B427" t="s">
        <v>54</v>
      </c>
      <c r="C427" t="s">
        <v>69</v>
      </c>
      <c r="D427">
        <v>35</v>
      </c>
    </row>
    <row r="428" spans="1:4" x14ac:dyDescent="0.3">
      <c r="A428" t="s">
        <v>98</v>
      </c>
      <c r="B428" t="s">
        <v>54</v>
      </c>
      <c r="C428" t="s">
        <v>70</v>
      </c>
      <c r="D428">
        <v>35</v>
      </c>
    </row>
    <row r="429" spans="1:4" x14ac:dyDescent="0.3">
      <c r="A429" t="s">
        <v>98</v>
      </c>
      <c r="B429" t="s">
        <v>54</v>
      </c>
      <c r="C429" t="s">
        <v>64</v>
      </c>
      <c r="D429">
        <v>40</v>
      </c>
    </row>
    <row r="430" spans="1:4" x14ac:dyDescent="0.3">
      <c r="A430" t="s">
        <v>98</v>
      </c>
      <c r="B430" t="s">
        <v>54</v>
      </c>
      <c r="C430" t="s">
        <v>63</v>
      </c>
      <c r="D430">
        <v>35</v>
      </c>
    </row>
    <row r="431" spans="1:4" x14ac:dyDescent="0.3">
      <c r="A431" t="s">
        <v>98</v>
      </c>
      <c r="B431" t="s">
        <v>54</v>
      </c>
      <c r="C431" t="s">
        <v>71</v>
      </c>
      <c r="D431">
        <v>30</v>
      </c>
    </row>
    <row r="432" spans="1:4" x14ac:dyDescent="0.3">
      <c r="A432" t="s">
        <v>98</v>
      </c>
      <c r="B432" t="s">
        <v>56</v>
      </c>
      <c r="C432" t="s">
        <v>69</v>
      </c>
      <c r="D432">
        <v>35</v>
      </c>
    </row>
    <row r="433" spans="1:4" x14ac:dyDescent="0.3">
      <c r="A433" t="s">
        <v>98</v>
      </c>
      <c r="B433" t="s">
        <v>56</v>
      </c>
      <c r="C433" t="s">
        <v>70</v>
      </c>
      <c r="D433">
        <v>35</v>
      </c>
    </row>
    <row r="434" spans="1:4" x14ac:dyDescent="0.3">
      <c r="A434" t="s">
        <v>98</v>
      </c>
      <c r="B434" t="s">
        <v>56</v>
      </c>
      <c r="C434" t="s">
        <v>64</v>
      </c>
      <c r="D434">
        <v>50</v>
      </c>
    </row>
    <row r="435" spans="1:4" x14ac:dyDescent="0.3">
      <c r="A435" t="s">
        <v>98</v>
      </c>
      <c r="B435" t="s">
        <v>56</v>
      </c>
      <c r="C435" t="s">
        <v>63</v>
      </c>
      <c r="D435">
        <v>40</v>
      </c>
    </row>
    <row r="436" spans="1:4" x14ac:dyDescent="0.3">
      <c r="A436" t="s">
        <v>98</v>
      </c>
      <c r="B436" t="s">
        <v>56</v>
      </c>
      <c r="C436" t="s">
        <v>71</v>
      </c>
      <c r="D436">
        <v>50</v>
      </c>
    </row>
    <row r="437" spans="1:4" x14ac:dyDescent="0.3">
      <c r="A437" t="s">
        <v>98</v>
      </c>
      <c r="B437" t="s">
        <v>60</v>
      </c>
      <c r="C437" t="s">
        <v>69</v>
      </c>
      <c r="D437">
        <v>35</v>
      </c>
    </row>
    <row r="438" spans="1:4" x14ac:dyDescent="0.3">
      <c r="A438" t="s">
        <v>98</v>
      </c>
      <c r="B438" t="s">
        <v>60</v>
      </c>
      <c r="C438" t="s">
        <v>70</v>
      </c>
      <c r="D438">
        <v>30</v>
      </c>
    </row>
    <row r="439" spans="1:4" x14ac:dyDescent="0.3">
      <c r="A439" t="s">
        <v>98</v>
      </c>
      <c r="B439" t="s">
        <v>60</v>
      </c>
      <c r="C439" t="s">
        <v>64</v>
      </c>
      <c r="D439">
        <v>30</v>
      </c>
    </row>
    <row r="440" spans="1:4" x14ac:dyDescent="0.3">
      <c r="A440" t="s">
        <v>98</v>
      </c>
      <c r="B440" t="s">
        <v>60</v>
      </c>
      <c r="C440" t="s">
        <v>63</v>
      </c>
      <c r="D440">
        <v>30</v>
      </c>
    </row>
    <row r="441" spans="1:4" x14ac:dyDescent="0.3">
      <c r="A441" t="s">
        <v>98</v>
      </c>
      <c r="B441" t="s">
        <v>60</v>
      </c>
      <c r="C441" t="s">
        <v>71</v>
      </c>
      <c r="D441">
        <v>30</v>
      </c>
    </row>
    <row r="442" spans="1:4" x14ac:dyDescent="0.3">
      <c r="A442" t="s">
        <v>99</v>
      </c>
      <c r="B442" t="s">
        <v>55</v>
      </c>
      <c r="C442" t="s">
        <v>68</v>
      </c>
      <c r="D442">
        <v>50</v>
      </c>
    </row>
    <row r="443" spans="1:4" x14ac:dyDescent="0.3">
      <c r="A443" t="s">
        <v>99</v>
      </c>
      <c r="B443" t="s">
        <v>55</v>
      </c>
      <c r="C443" t="s">
        <v>61</v>
      </c>
      <c r="D443">
        <v>50</v>
      </c>
    </row>
    <row r="444" spans="1:4" x14ac:dyDescent="0.3">
      <c r="A444" t="s">
        <v>99</v>
      </c>
      <c r="B444" t="s">
        <v>55</v>
      </c>
      <c r="C444" t="s">
        <v>66</v>
      </c>
      <c r="D444">
        <v>30</v>
      </c>
    </row>
    <row r="445" spans="1:4" x14ac:dyDescent="0.3">
      <c r="A445" t="s">
        <v>99</v>
      </c>
      <c r="B445" t="s">
        <v>55</v>
      </c>
      <c r="C445" t="s">
        <v>64</v>
      </c>
      <c r="D445">
        <v>50</v>
      </c>
    </row>
    <row r="446" spans="1:4" x14ac:dyDescent="0.3">
      <c r="A446" t="s">
        <v>99</v>
      </c>
      <c r="B446" t="s">
        <v>55</v>
      </c>
      <c r="C446" t="s">
        <v>65</v>
      </c>
      <c r="D446">
        <v>50</v>
      </c>
    </row>
    <row r="447" spans="1:4" x14ac:dyDescent="0.3">
      <c r="A447" t="s">
        <v>99</v>
      </c>
      <c r="B447" t="s">
        <v>57</v>
      </c>
      <c r="C447" t="s">
        <v>68</v>
      </c>
      <c r="D447">
        <v>40</v>
      </c>
    </row>
    <row r="448" spans="1:4" x14ac:dyDescent="0.3">
      <c r="A448" t="s">
        <v>99</v>
      </c>
      <c r="B448" t="s">
        <v>57</v>
      </c>
      <c r="C448" t="s">
        <v>61</v>
      </c>
      <c r="D448">
        <v>40</v>
      </c>
    </row>
    <row r="449" spans="1:4" x14ac:dyDescent="0.3">
      <c r="A449" t="s">
        <v>99</v>
      </c>
      <c r="B449" t="s">
        <v>57</v>
      </c>
      <c r="C449" t="s">
        <v>66</v>
      </c>
      <c r="D449">
        <v>35</v>
      </c>
    </row>
    <row r="450" spans="1:4" x14ac:dyDescent="0.3">
      <c r="A450" t="s">
        <v>99</v>
      </c>
      <c r="B450" t="s">
        <v>57</v>
      </c>
      <c r="C450" t="s">
        <v>64</v>
      </c>
      <c r="D450">
        <v>35</v>
      </c>
    </row>
    <row r="451" spans="1:4" x14ac:dyDescent="0.3">
      <c r="A451" t="s">
        <v>99</v>
      </c>
      <c r="B451" t="s">
        <v>57</v>
      </c>
      <c r="C451" t="s">
        <v>65</v>
      </c>
      <c r="D451">
        <v>40</v>
      </c>
    </row>
    <row r="452" spans="1:4" x14ac:dyDescent="0.3">
      <c r="A452" t="s">
        <v>99</v>
      </c>
      <c r="B452" t="s">
        <v>54</v>
      </c>
      <c r="C452" t="s">
        <v>68</v>
      </c>
      <c r="D452">
        <v>30</v>
      </c>
    </row>
    <row r="453" spans="1:4" x14ac:dyDescent="0.3">
      <c r="A453" t="s">
        <v>99</v>
      </c>
      <c r="B453" t="s">
        <v>54</v>
      </c>
      <c r="C453" t="s">
        <v>61</v>
      </c>
      <c r="D453">
        <v>50</v>
      </c>
    </row>
    <row r="454" spans="1:4" x14ac:dyDescent="0.3">
      <c r="A454" t="s">
        <v>99</v>
      </c>
      <c r="B454" t="s">
        <v>54</v>
      </c>
      <c r="C454" t="s">
        <v>66</v>
      </c>
      <c r="D454">
        <v>40</v>
      </c>
    </row>
    <row r="455" spans="1:4" x14ac:dyDescent="0.3">
      <c r="A455" t="s">
        <v>99</v>
      </c>
      <c r="B455" t="s">
        <v>54</v>
      </c>
      <c r="C455" t="s">
        <v>64</v>
      </c>
      <c r="D455">
        <v>50</v>
      </c>
    </row>
    <row r="456" spans="1:4" x14ac:dyDescent="0.3">
      <c r="A456" t="s">
        <v>99</v>
      </c>
      <c r="B456" t="s">
        <v>54</v>
      </c>
      <c r="C456" t="s">
        <v>65</v>
      </c>
      <c r="D456">
        <v>40</v>
      </c>
    </row>
    <row r="457" spans="1:4" x14ac:dyDescent="0.3">
      <c r="A457" t="s">
        <v>99</v>
      </c>
      <c r="B457" t="s">
        <v>60</v>
      </c>
      <c r="C457" t="s">
        <v>68</v>
      </c>
      <c r="D457">
        <v>30</v>
      </c>
    </row>
    <row r="458" spans="1:4" x14ac:dyDescent="0.3">
      <c r="A458" t="s">
        <v>99</v>
      </c>
      <c r="B458" t="s">
        <v>60</v>
      </c>
      <c r="C458" t="s">
        <v>61</v>
      </c>
      <c r="D458">
        <v>35</v>
      </c>
    </row>
    <row r="459" spans="1:4" x14ac:dyDescent="0.3">
      <c r="A459" t="s">
        <v>99</v>
      </c>
      <c r="B459" t="s">
        <v>60</v>
      </c>
      <c r="C459" t="s">
        <v>66</v>
      </c>
      <c r="D459">
        <v>50</v>
      </c>
    </row>
    <row r="460" spans="1:4" x14ac:dyDescent="0.3">
      <c r="A460" t="s">
        <v>99</v>
      </c>
      <c r="B460" t="s">
        <v>60</v>
      </c>
      <c r="C460" t="s">
        <v>64</v>
      </c>
      <c r="D460">
        <v>35</v>
      </c>
    </row>
    <row r="461" spans="1:4" x14ac:dyDescent="0.3">
      <c r="A461" t="s">
        <v>99</v>
      </c>
      <c r="B461" t="s">
        <v>60</v>
      </c>
      <c r="C461" t="s">
        <v>65</v>
      </c>
      <c r="D461">
        <v>50</v>
      </c>
    </row>
    <row r="462" spans="1:4" x14ac:dyDescent="0.3">
      <c r="A462" t="s">
        <v>99</v>
      </c>
      <c r="B462" t="s">
        <v>58</v>
      </c>
      <c r="C462" t="s">
        <v>68</v>
      </c>
      <c r="D462">
        <v>40</v>
      </c>
    </row>
    <row r="463" spans="1:4" x14ac:dyDescent="0.3">
      <c r="A463" t="s">
        <v>99</v>
      </c>
      <c r="B463" t="s">
        <v>58</v>
      </c>
      <c r="C463" t="s">
        <v>61</v>
      </c>
      <c r="D463">
        <v>50</v>
      </c>
    </row>
    <row r="464" spans="1:4" x14ac:dyDescent="0.3">
      <c r="A464" t="s">
        <v>99</v>
      </c>
      <c r="B464" t="s">
        <v>58</v>
      </c>
      <c r="C464" t="s">
        <v>66</v>
      </c>
      <c r="D464">
        <v>50</v>
      </c>
    </row>
    <row r="465" spans="1:4" x14ac:dyDescent="0.3">
      <c r="A465" t="s">
        <v>99</v>
      </c>
      <c r="B465" t="s">
        <v>58</v>
      </c>
      <c r="C465" t="s">
        <v>64</v>
      </c>
      <c r="D465">
        <v>35</v>
      </c>
    </row>
    <row r="466" spans="1:4" x14ac:dyDescent="0.3">
      <c r="A466" t="s">
        <v>99</v>
      </c>
      <c r="B466" t="s">
        <v>58</v>
      </c>
      <c r="C466" t="s">
        <v>65</v>
      </c>
      <c r="D466">
        <v>35</v>
      </c>
    </row>
    <row r="467" spans="1:4" x14ac:dyDescent="0.3">
      <c r="A467" t="s">
        <v>99</v>
      </c>
      <c r="B467" t="s">
        <v>56</v>
      </c>
      <c r="C467" t="s">
        <v>68</v>
      </c>
      <c r="D467">
        <v>40</v>
      </c>
    </row>
    <row r="468" spans="1:4" x14ac:dyDescent="0.3">
      <c r="A468" t="s">
        <v>99</v>
      </c>
      <c r="B468" t="s">
        <v>56</v>
      </c>
      <c r="C468" t="s">
        <v>61</v>
      </c>
      <c r="D468">
        <v>40</v>
      </c>
    </row>
    <row r="469" spans="1:4" x14ac:dyDescent="0.3">
      <c r="A469" t="s">
        <v>99</v>
      </c>
      <c r="B469" t="s">
        <v>56</v>
      </c>
      <c r="C469" t="s">
        <v>66</v>
      </c>
      <c r="D469">
        <v>40</v>
      </c>
    </row>
    <row r="470" spans="1:4" x14ac:dyDescent="0.3">
      <c r="A470" t="s">
        <v>99</v>
      </c>
      <c r="B470" t="s">
        <v>56</v>
      </c>
      <c r="C470" t="s">
        <v>64</v>
      </c>
      <c r="D470">
        <v>35</v>
      </c>
    </row>
    <row r="471" spans="1:4" x14ac:dyDescent="0.3">
      <c r="A471" t="s">
        <v>99</v>
      </c>
      <c r="B471" t="s">
        <v>56</v>
      </c>
      <c r="C471" t="s">
        <v>65</v>
      </c>
      <c r="D471">
        <v>30</v>
      </c>
    </row>
    <row r="472" spans="1:4" x14ac:dyDescent="0.3">
      <c r="A472" t="s">
        <v>99</v>
      </c>
      <c r="B472" t="s">
        <v>59</v>
      </c>
      <c r="C472" t="s">
        <v>68</v>
      </c>
      <c r="D472">
        <v>35</v>
      </c>
    </row>
    <row r="473" spans="1:4" x14ac:dyDescent="0.3">
      <c r="A473" t="s">
        <v>99</v>
      </c>
      <c r="B473" t="s">
        <v>59</v>
      </c>
      <c r="C473" t="s">
        <v>61</v>
      </c>
      <c r="D473">
        <v>50</v>
      </c>
    </row>
    <row r="474" spans="1:4" x14ac:dyDescent="0.3">
      <c r="A474" t="s">
        <v>99</v>
      </c>
      <c r="B474" t="s">
        <v>59</v>
      </c>
      <c r="C474" t="s">
        <v>66</v>
      </c>
      <c r="D474">
        <v>30</v>
      </c>
    </row>
    <row r="475" spans="1:4" x14ac:dyDescent="0.3">
      <c r="A475" t="s">
        <v>99</v>
      </c>
      <c r="B475" t="s">
        <v>59</v>
      </c>
      <c r="C475" t="s">
        <v>64</v>
      </c>
      <c r="D475">
        <v>35</v>
      </c>
    </row>
    <row r="476" spans="1:4" x14ac:dyDescent="0.3">
      <c r="A476" t="s">
        <v>99</v>
      </c>
      <c r="B476" t="s">
        <v>59</v>
      </c>
      <c r="C476" t="s">
        <v>65</v>
      </c>
      <c r="D476">
        <v>30</v>
      </c>
    </row>
    <row r="477" spans="1:4" x14ac:dyDescent="0.3">
      <c r="A477" t="s">
        <v>100</v>
      </c>
      <c r="B477" t="s">
        <v>55</v>
      </c>
      <c r="C477" t="s">
        <v>66</v>
      </c>
      <c r="D477">
        <v>30</v>
      </c>
    </row>
    <row r="478" spans="1:4" x14ac:dyDescent="0.3">
      <c r="A478" t="s">
        <v>100</v>
      </c>
      <c r="B478" t="s">
        <v>55</v>
      </c>
      <c r="C478" t="s">
        <v>69</v>
      </c>
      <c r="D478">
        <v>40</v>
      </c>
    </row>
    <row r="479" spans="1:4" x14ac:dyDescent="0.3">
      <c r="A479" t="s">
        <v>100</v>
      </c>
      <c r="B479" t="s">
        <v>55</v>
      </c>
      <c r="C479" t="s">
        <v>68</v>
      </c>
      <c r="D479">
        <v>35</v>
      </c>
    </row>
    <row r="480" spans="1:4" x14ac:dyDescent="0.3">
      <c r="A480" t="s">
        <v>100</v>
      </c>
      <c r="B480" t="s">
        <v>55</v>
      </c>
      <c r="C480" t="s">
        <v>61</v>
      </c>
      <c r="D480">
        <v>40</v>
      </c>
    </row>
    <row r="481" spans="1:4" x14ac:dyDescent="0.3">
      <c r="A481" t="s">
        <v>100</v>
      </c>
      <c r="B481" t="s">
        <v>55</v>
      </c>
      <c r="C481" t="s">
        <v>70</v>
      </c>
      <c r="D481">
        <v>35</v>
      </c>
    </row>
    <row r="482" spans="1:4" x14ac:dyDescent="0.3">
      <c r="A482" t="s">
        <v>100</v>
      </c>
      <c r="B482" t="s">
        <v>55</v>
      </c>
      <c r="C482" t="s">
        <v>67</v>
      </c>
      <c r="D482">
        <v>40</v>
      </c>
    </row>
    <row r="483" spans="1:4" x14ac:dyDescent="0.3">
      <c r="A483" t="s">
        <v>100</v>
      </c>
      <c r="B483" t="s">
        <v>55</v>
      </c>
      <c r="C483" t="s">
        <v>65</v>
      </c>
      <c r="D483">
        <v>40</v>
      </c>
    </row>
    <row r="484" spans="1:4" x14ac:dyDescent="0.3">
      <c r="A484" t="s">
        <v>100</v>
      </c>
      <c r="B484" t="s">
        <v>60</v>
      </c>
      <c r="C484" t="s">
        <v>66</v>
      </c>
      <c r="D484">
        <v>35</v>
      </c>
    </row>
    <row r="485" spans="1:4" x14ac:dyDescent="0.3">
      <c r="A485" t="s">
        <v>100</v>
      </c>
      <c r="B485" t="s">
        <v>60</v>
      </c>
      <c r="C485" t="s">
        <v>69</v>
      </c>
      <c r="D485">
        <v>35</v>
      </c>
    </row>
    <row r="486" spans="1:4" x14ac:dyDescent="0.3">
      <c r="A486" t="s">
        <v>100</v>
      </c>
      <c r="B486" t="s">
        <v>60</v>
      </c>
      <c r="C486" t="s">
        <v>68</v>
      </c>
      <c r="D486">
        <v>40</v>
      </c>
    </row>
    <row r="487" spans="1:4" x14ac:dyDescent="0.3">
      <c r="A487" t="s">
        <v>100</v>
      </c>
      <c r="B487" t="s">
        <v>60</v>
      </c>
      <c r="C487" t="s">
        <v>61</v>
      </c>
      <c r="D487">
        <v>50</v>
      </c>
    </row>
    <row r="488" spans="1:4" x14ac:dyDescent="0.3">
      <c r="A488" t="s">
        <v>100</v>
      </c>
      <c r="B488" t="s">
        <v>60</v>
      </c>
      <c r="C488" t="s">
        <v>70</v>
      </c>
      <c r="D488">
        <v>30</v>
      </c>
    </row>
    <row r="489" spans="1:4" x14ac:dyDescent="0.3">
      <c r="A489" t="s">
        <v>100</v>
      </c>
      <c r="B489" t="s">
        <v>60</v>
      </c>
      <c r="C489" t="s">
        <v>67</v>
      </c>
      <c r="D489">
        <v>50</v>
      </c>
    </row>
    <row r="490" spans="1:4" x14ac:dyDescent="0.3">
      <c r="A490" t="s">
        <v>100</v>
      </c>
      <c r="B490" t="s">
        <v>60</v>
      </c>
      <c r="C490" t="s">
        <v>65</v>
      </c>
      <c r="D490">
        <v>30</v>
      </c>
    </row>
    <row r="491" spans="1:4" x14ac:dyDescent="0.3">
      <c r="A491" t="s">
        <v>100</v>
      </c>
      <c r="B491" t="s">
        <v>56</v>
      </c>
      <c r="C491" t="s">
        <v>66</v>
      </c>
      <c r="D491">
        <v>50</v>
      </c>
    </row>
    <row r="492" spans="1:4" x14ac:dyDescent="0.3">
      <c r="A492" t="s">
        <v>100</v>
      </c>
      <c r="B492" t="s">
        <v>56</v>
      </c>
      <c r="C492" t="s">
        <v>69</v>
      </c>
      <c r="D492">
        <v>30</v>
      </c>
    </row>
    <row r="493" spans="1:4" x14ac:dyDescent="0.3">
      <c r="A493" t="s">
        <v>100</v>
      </c>
      <c r="B493" t="s">
        <v>56</v>
      </c>
      <c r="C493" t="s">
        <v>68</v>
      </c>
      <c r="D493">
        <v>35</v>
      </c>
    </row>
    <row r="494" spans="1:4" x14ac:dyDescent="0.3">
      <c r="A494" t="s">
        <v>100</v>
      </c>
      <c r="B494" t="s">
        <v>56</v>
      </c>
      <c r="C494" t="s">
        <v>61</v>
      </c>
      <c r="D494">
        <v>30</v>
      </c>
    </row>
    <row r="495" spans="1:4" x14ac:dyDescent="0.3">
      <c r="A495" t="s">
        <v>100</v>
      </c>
      <c r="B495" t="s">
        <v>56</v>
      </c>
      <c r="C495" t="s">
        <v>70</v>
      </c>
      <c r="D495">
        <v>40</v>
      </c>
    </row>
    <row r="496" spans="1:4" x14ac:dyDescent="0.3">
      <c r="A496" t="s">
        <v>100</v>
      </c>
      <c r="B496" t="s">
        <v>56</v>
      </c>
      <c r="C496" t="s">
        <v>67</v>
      </c>
      <c r="D496">
        <v>30</v>
      </c>
    </row>
    <row r="497" spans="1:4" x14ac:dyDescent="0.3">
      <c r="A497" t="s">
        <v>100</v>
      </c>
      <c r="B497" t="s">
        <v>56</v>
      </c>
      <c r="C497" t="s">
        <v>65</v>
      </c>
      <c r="D497">
        <v>30</v>
      </c>
    </row>
    <row r="498" spans="1:4" x14ac:dyDescent="0.3">
      <c r="A498" t="s">
        <v>100</v>
      </c>
      <c r="B498" t="s">
        <v>54</v>
      </c>
      <c r="C498" t="s">
        <v>66</v>
      </c>
      <c r="D498">
        <v>40</v>
      </c>
    </row>
    <row r="499" spans="1:4" x14ac:dyDescent="0.3">
      <c r="A499" t="s">
        <v>100</v>
      </c>
      <c r="B499" t="s">
        <v>54</v>
      </c>
      <c r="C499" t="s">
        <v>69</v>
      </c>
      <c r="D499">
        <v>35</v>
      </c>
    </row>
    <row r="500" spans="1:4" x14ac:dyDescent="0.3">
      <c r="A500" t="s">
        <v>100</v>
      </c>
      <c r="B500" t="s">
        <v>54</v>
      </c>
      <c r="C500" t="s">
        <v>68</v>
      </c>
      <c r="D500">
        <v>30</v>
      </c>
    </row>
    <row r="501" spans="1:4" x14ac:dyDescent="0.3">
      <c r="A501" t="s">
        <v>100</v>
      </c>
      <c r="B501" t="s">
        <v>54</v>
      </c>
      <c r="C501" t="s">
        <v>61</v>
      </c>
      <c r="D501">
        <v>50</v>
      </c>
    </row>
    <row r="502" spans="1:4" x14ac:dyDescent="0.3">
      <c r="A502" t="s">
        <v>100</v>
      </c>
      <c r="B502" t="s">
        <v>54</v>
      </c>
      <c r="C502" t="s">
        <v>70</v>
      </c>
      <c r="D502">
        <v>50</v>
      </c>
    </row>
    <row r="503" spans="1:4" x14ac:dyDescent="0.3">
      <c r="A503" t="s">
        <v>100</v>
      </c>
      <c r="B503" t="s">
        <v>54</v>
      </c>
      <c r="C503" t="s">
        <v>67</v>
      </c>
      <c r="D503">
        <v>40</v>
      </c>
    </row>
    <row r="504" spans="1:4" x14ac:dyDescent="0.3">
      <c r="A504" t="s">
        <v>100</v>
      </c>
      <c r="B504" t="s">
        <v>54</v>
      </c>
      <c r="C504" t="s">
        <v>65</v>
      </c>
      <c r="D504">
        <v>40</v>
      </c>
    </row>
    <row r="505" spans="1:4" x14ac:dyDescent="0.3">
      <c r="A505" t="s">
        <v>100</v>
      </c>
      <c r="B505" t="s">
        <v>59</v>
      </c>
      <c r="C505" t="s">
        <v>66</v>
      </c>
      <c r="D505">
        <v>40</v>
      </c>
    </row>
    <row r="506" spans="1:4" x14ac:dyDescent="0.3">
      <c r="A506" t="s">
        <v>100</v>
      </c>
      <c r="B506" t="s">
        <v>59</v>
      </c>
      <c r="C506" t="s">
        <v>69</v>
      </c>
      <c r="D506">
        <v>30</v>
      </c>
    </row>
    <row r="507" spans="1:4" x14ac:dyDescent="0.3">
      <c r="A507" t="s">
        <v>100</v>
      </c>
      <c r="B507" t="s">
        <v>59</v>
      </c>
      <c r="C507" t="s">
        <v>68</v>
      </c>
      <c r="D507">
        <v>40</v>
      </c>
    </row>
    <row r="508" spans="1:4" x14ac:dyDescent="0.3">
      <c r="A508" t="s">
        <v>100</v>
      </c>
      <c r="B508" t="s">
        <v>59</v>
      </c>
      <c r="C508" t="s">
        <v>61</v>
      </c>
      <c r="D508">
        <v>30</v>
      </c>
    </row>
    <row r="509" spans="1:4" x14ac:dyDescent="0.3">
      <c r="A509" t="s">
        <v>100</v>
      </c>
      <c r="B509" t="s">
        <v>59</v>
      </c>
      <c r="C509" t="s">
        <v>70</v>
      </c>
      <c r="D509">
        <v>35</v>
      </c>
    </row>
    <row r="510" spans="1:4" x14ac:dyDescent="0.3">
      <c r="A510" t="s">
        <v>100</v>
      </c>
      <c r="B510" t="s">
        <v>59</v>
      </c>
      <c r="C510" t="s">
        <v>67</v>
      </c>
      <c r="D510">
        <v>50</v>
      </c>
    </row>
    <row r="511" spans="1:4" x14ac:dyDescent="0.3">
      <c r="A511" t="s">
        <v>100</v>
      </c>
      <c r="B511" t="s">
        <v>59</v>
      </c>
      <c r="C511" t="s">
        <v>65</v>
      </c>
      <c r="D511">
        <v>35</v>
      </c>
    </row>
    <row r="512" spans="1:4" x14ac:dyDescent="0.3">
      <c r="A512" t="s">
        <v>100</v>
      </c>
      <c r="B512" t="s">
        <v>57</v>
      </c>
      <c r="C512" t="s">
        <v>66</v>
      </c>
      <c r="D512">
        <v>50</v>
      </c>
    </row>
    <row r="513" spans="1:4" x14ac:dyDescent="0.3">
      <c r="A513" t="s">
        <v>100</v>
      </c>
      <c r="B513" t="s">
        <v>57</v>
      </c>
      <c r="C513" t="s">
        <v>69</v>
      </c>
      <c r="D513">
        <v>50</v>
      </c>
    </row>
    <row r="514" spans="1:4" x14ac:dyDescent="0.3">
      <c r="A514" t="s">
        <v>100</v>
      </c>
      <c r="B514" t="s">
        <v>57</v>
      </c>
      <c r="C514" t="s">
        <v>68</v>
      </c>
      <c r="D514">
        <v>35</v>
      </c>
    </row>
    <row r="515" spans="1:4" x14ac:dyDescent="0.3">
      <c r="A515" t="s">
        <v>100</v>
      </c>
      <c r="B515" t="s">
        <v>57</v>
      </c>
      <c r="C515" t="s">
        <v>61</v>
      </c>
      <c r="D515">
        <v>40</v>
      </c>
    </row>
    <row r="516" spans="1:4" x14ac:dyDescent="0.3">
      <c r="A516" t="s">
        <v>100</v>
      </c>
      <c r="B516" t="s">
        <v>57</v>
      </c>
      <c r="C516" t="s">
        <v>70</v>
      </c>
      <c r="D516">
        <v>50</v>
      </c>
    </row>
    <row r="517" spans="1:4" x14ac:dyDescent="0.3">
      <c r="A517" t="s">
        <v>100</v>
      </c>
      <c r="B517" t="s">
        <v>57</v>
      </c>
      <c r="C517" t="s">
        <v>67</v>
      </c>
      <c r="D517">
        <v>50</v>
      </c>
    </row>
    <row r="518" spans="1:4" x14ac:dyDescent="0.3">
      <c r="A518" t="s">
        <v>100</v>
      </c>
      <c r="B518" t="s">
        <v>57</v>
      </c>
      <c r="C518" t="s">
        <v>65</v>
      </c>
      <c r="D518">
        <v>40</v>
      </c>
    </row>
    <row r="519" spans="1:4" x14ac:dyDescent="0.3">
      <c r="A519" t="s">
        <v>101</v>
      </c>
      <c r="B519" t="s">
        <v>54</v>
      </c>
      <c r="C519" t="s">
        <v>69</v>
      </c>
      <c r="D519">
        <v>50</v>
      </c>
    </row>
    <row r="520" spans="1:4" x14ac:dyDescent="0.3">
      <c r="A520" t="s">
        <v>101</v>
      </c>
      <c r="B520" t="s">
        <v>54</v>
      </c>
      <c r="C520" t="s">
        <v>70</v>
      </c>
      <c r="D520">
        <v>50</v>
      </c>
    </row>
    <row r="521" spans="1:4" x14ac:dyDescent="0.3">
      <c r="A521" t="s">
        <v>101</v>
      </c>
      <c r="B521" t="s">
        <v>54</v>
      </c>
      <c r="C521" t="s">
        <v>65</v>
      </c>
      <c r="D521">
        <v>50</v>
      </c>
    </row>
    <row r="522" spans="1:4" x14ac:dyDescent="0.3">
      <c r="A522" t="s">
        <v>101</v>
      </c>
      <c r="B522" t="s">
        <v>54</v>
      </c>
      <c r="C522" t="s">
        <v>68</v>
      </c>
      <c r="D522">
        <v>40</v>
      </c>
    </row>
    <row r="523" spans="1:4" x14ac:dyDescent="0.3">
      <c r="A523" t="s">
        <v>101</v>
      </c>
      <c r="B523" t="s">
        <v>54</v>
      </c>
      <c r="C523" t="s">
        <v>64</v>
      </c>
      <c r="D523">
        <v>50</v>
      </c>
    </row>
    <row r="524" spans="1:4" x14ac:dyDescent="0.3">
      <c r="A524" t="s">
        <v>101</v>
      </c>
      <c r="B524" t="s">
        <v>54</v>
      </c>
      <c r="C524" t="s">
        <v>63</v>
      </c>
      <c r="D524">
        <v>50</v>
      </c>
    </row>
    <row r="525" spans="1:4" x14ac:dyDescent="0.3">
      <c r="A525" t="s">
        <v>101</v>
      </c>
      <c r="B525" t="s">
        <v>56</v>
      </c>
      <c r="C525" t="s">
        <v>69</v>
      </c>
      <c r="D525">
        <v>50</v>
      </c>
    </row>
    <row r="526" spans="1:4" x14ac:dyDescent="0.3">
      <c r="A526" t="s">
        <v>101</v>
      </c>
      <c r="B526" t="s">
        <v>56</v>
      </c>
      <c r="C526" t="s">
        <v>70</v>
      </c>
      <c r="D526">
        <v>30</v>
      </c>
    </row>
    <row r="527" spans="1:4" x14ac:dyDescent="0.3">
      <c r="A527" t="s">
        <v>101</v>
      </c>
      <c r="B527" t="s">
        <v>56</v>
      </c>
      <c r="C527" t="s">
        <v>65</v>
      </c>
      <c r="D527">
        <v>30</v>
      </c>
    </row>
    <row r="528" spans="1:4" x14ac:dyDescent="0.3">
      <c r="A528" t="s">
        <v>101</v>
      </c>
      <c r="B528" t="s">
        <v>56</v>
      </c>
      <c r="C528" t="s">
        <v>68</v>
      </c>
      <c r="D528">
        <v>40</v>
      </c>
    </row>
    <row r="529" spans="1:4" x14ac:dyDescent="0.3">
      <c r="A529" t="s">
        <v>101</v>
      </c>
      <c r="B529" t="s">
        <v>56</v>
      </c>
      <c r="C529" t="s">
        <v>64</v>
      </c>
      <c r="D529">
        <v>35</v>
      </c>
    </row>
    <row r="530" spans="1:4" x14ac:dyDescent="0.3">
      <c r="A530" t="s">
        <v>101</v>
      </c>
      <c r="B530" t="s">
        <v>56</v>
      </c>
      <c r="C530" t="s">
        <v>63</v>
      </c>
      <c r="D530">
        <v>30</v>
      </c>
    </row>
    <row r="531" spans="1:4" x14ac:dyDescent="0.3">
      <c r="A531" t="s">
        <v>101</v>
      </c>
      <c r="B531" t="s">
        <v>59</v>
      </c>
      <c r="C531" t="s">
        <v>69</v>
      </c>
      <c r="D531">
        <v>35</v>
      </c>
    </row>
    <row r="532" spans="1:4" x14ac:dyDescent="0.3">
      <c r="A532" t="s">
        <v>101</v>
      </c>
      <c r="B532" t="s">
        <v>59</v>
      </c>
      <c r="C532" t="s">
        <v>70</v>
      </c>
      <c r="D532">
        <v>40</v>
      </c>
    </row>
    <row r="533" spans="1:4" x14ac:dyDescent="0.3">
      <c r="A533" t="s">
        <v>101</v>
      </c>
      <c r="B533" t="s">
        <v>59</v>
      </c>
      <c r="C533" t="s">
        <v>65</v>
      </c>
      <c r="D533">
        <v>40</v>
      </c>
    </row>
    <row r="534" spans="1:4" x14ac:dyDescent="0.3">
      <c r="A534" t="s">
        <v>101</v>
      </c>
      <c r="B534" t="s">
        <v>59</v>
      </c>
      <c r="C534" t="s">
        <v>68</v>
      </c>
      <c r="D534">
        <v>40</v>
      </c>
    </row>
    <row r="535" spans="1:4" x14ac:dyDescent="0.3">
      <c r="A535" t="s">
        <v>101</v>
      </c>
      <c r="B535" t="s">
        <v>59</v>
      </c>
      <c r="C535" t="s">
        <v>64</v>
      </c>
      <c r="D535">
        <v>50</v>
      </c>
    </row>
    <row r="536" spans="1:4" x14ac:dyDescent="0.3">
      <c r="A536" t="s">
        <v>101</v>
      </c>
      <c r="B536" t="s">
        <v>59</v>
      </c>
      <c r="C536" t="s">
        <v>63</v>
      </c>
      <c r="D536">
        <v>35</v>
      </c>
    </row>
    <row r="537" spans="1:4" x14ac:dyDescent="0.3">
      <c r="A537" t="s">
        <v>101</v>
      </c>
      <c r="B537" t="s">
        <v>60</v>
      </c>
      <c r="C537" t="s">
        <v>69</v>
      </c>
      <c r="D537">
        <v>30</v>
      </c>
    </row>
    <row r="538" spans="1:4" x14ac:dyDescent="0.3">
      <c r="A538" t="s">
        <v>101</v>
      </c>
      <c r="B538" t="s">
        <v>60</v>
      </c>
      <c r="C538" t="s">
        <v>70</v>
      </c>
      <c r="D538">
        <v>40</v>
      </c>
    </row>
    <row r="539" spans="1:4" x14ac:dyDescent="0.3">
      <c r="A539" t="s">
        <v>101</v>
      </c>
      <c r="B539" t="s">
        <v>60</v>
      </c>
      <c r="C539" t="s">
        <v>65</v>
      </c>
      <c r="D539">
        <v>40</v>
      </c>
    </row>
    <row r="540" spans="1:4" x14ac:dyDescent="0.3">
      <c r="A540" t="s">
        <v>101</v>
      </c>
      <c r="B540" t="s">
        <v>60</v>
      </c>
      <c r="C540" t="s">
        <v>68</v>
      </c>
      <c r="D540">
        <v>35</v>
      </c>
    </row>
    <row r="541" spans="1:4" x14ac:dyDescent="0.3">
      <c r="A541" t="s">
        <v>101</v>
      </c>
      <c r="B541" t="s">
        <v>60</v>
      </c>
      <c r="C541" t="s">
        <v>64</v>
      </c>
      <c r="D541">
        <v>50</v>
      </c>
    </row>
    <row r="542" spans="1:4" x14ac:dyDescent="0.3">
      <c r="A542" t="s">
        <v>101</v>
      </c>
      <c r="B542" t="s">
        <v>60</v>
      </c>
      <c r="C542" t="s">
        <v>63</v>
      </c>
      <c r="D542">
        <v>35</v>
      </c>
    </row>
    <row r="543" spans="1:4" x14ac:dyDescent="0.3">
      <c r="A543" t="s">
        <v>101</v>
      </c>
      <c r="B543" t="s">
        <v>57</v>
      </c>
      <c r="C543" t="s">
        <v>69</v>
      </c>
      <c r="D543">
        <v>40</v>
      </c>
    </row>
    <row r="544" spans="1:4" x14ac:dyDescent="0.3">
      <c r="A544" t="s">
        <v>101</v>
      </c>
      <c r="B544" t="s">
        <v>57</v>
      </c>
      <c r="C544" t="s">
        <v>70</v>
      </c>
      <c r="D544">
        <v>35</v>
      </c>
    </row>
    <row r="545" spans="1:4" x14ac:dyDescent="0.3">
      <c r="A545" t="s">
        <v>101</v>
      </c>
      <c r="B545" t="s">
        <v>57</v>
      </c>
      <c r="C545" t="s">
        <v>65</v>
      </c>
      <c r="D545">
        <v>40</v>
      </c>
    </row>
    <row r="546" spans="1:4" x14ac:dyDescent="0.3">
      <c r="A546" t="s">
        <v>101</v>
      </c>
      <c r="B546" t="s">
        <v>57</v>
      </c>
      <c r="C546" t="s">
        <v>68</v>
      </c>
      <c r="D546">
        <v>40</v>
      </c>
    </row>
    <row r="547" spans="1:4" x14ac:dyDescent="0.3">
      <c r="A547" t="s">
        <v>101</v>
      </c>
      <c r="B547" t="s">
        <v>57</v>
      </c>
      <c r="C547" t="s">
        <v>64</v>
      </c>
      <c r="D547">
        <v>50</v>
      </c>
    </row>
    <row r="548" spans="1:4" x14ac:dyDescent="0.3">
      <c r="A548" t="s">
        <v>101</v>
      </c>
      <c r="B548" t="s">
        <v>57</v>
      </c>
      <c r="C548" t="s">
        <v>63</v>
      </c>
      <c r="D548">
        <v>30</v>
      </c>
    </row>
    <row r="549" spans="1:4" x14ac:dyDescent="0.3">
      <c r="A549" t="s">
        <v>102</v>
      </c>
      <c r="B549" t="s">
        <v>55</v>
      </c>
      <c r="C549" t="s">
        <v>65</v>
      </c>
      <c r="D549">
        <v>30</v>
      </c>
    </row>
    <row r="550" spans="1:4" x14ac:dyDescent="0.3">
      <c r="A550" t="s">
        <v>102</v>
      </c>
      <c r="B550" t="s">
        <v>55</v>
      </c>
      <c r="C550" t="s">
        <v>61</v>
      </c>
      <c r="D550">
        <v>30</v>
      </c>
    </row>
    <row r="551" spans="1:4" x14ac:dyDescent="0.3">
      <c r="A551" t="s">
        <v>102</v>
      </c>
      <c r="B551" t="s">
        <v>55</v>
      </c>
      <c r="C551" t="s">
        <v>71</v>
      </c>
      <c r="D551">
        <v>30</v>
      </c>
    </row>
    <row r="552" spans="1:4" x14ac:dyDescent="0.3">
      <c r="A552" t="s">
        <v>102</v>
      </c>
      <c r="B552" t="s">
        <v>55</v>
      </c>
      <c r="C552" t="s">
        <v>63</v>
      </c>
      <c r="D552">
        <v>50</v>
      </c>
    </row>
    <row r="553" spans="1:4" x14ac:dyDescent="0.3">
      <c r="A553" t="s">
        <v>102</v>
      </c>
      <c r="B553" t="s">
        <v>57</v>
      </c>
      <c r="C553" t="s">
        <v>65</v>
      </c>
      <c r="D553">
        <v>50</v>
      </c>
    </row>
    <row r="554" spans="1:4" x14ac:dyDescent="0.3">
      <c r="A554" t="s">
        <v>102</v>
      </c>
      <c r="B554" t="s">
        <v>57</v>
      </c>
      <c r="C554" t="s">
        <v>61</v>
      </c>
      <c r="D554">
        <v>30</v>
      </c>
    </row>
    <row r="555" spans="1:4" x14ac:dyDescent="0.3">
      <c r="A555" t="s">
        <v>102</v>
      </c>
      <c r="B555" t="s">
        <v>57</v>
      </c>
      <c r="C555" t="s">
        <v>71</v>
      </c>
      <c r="D555">
        <v>35</v>
      </c>
    </row>
    <row r="556" spans="1:4" x14ac:dyDescent="0.3">
      <c r="A556" t="s">
        <v>102</v>
      </c>
      <c r="B556" t="s">
        <v>57</v>
      </c>
      <c r="C556" t="s">
        <v>63</v>
      </c>
      <c r="D556">
        <v>50</v>
      </c>
    </row>
    <row r="557" spans="1:4" x14ac:dyDescent="0.3">
      <c r="A557" t="s">
        <v>102</v>
      </c>
      <c r="B557" t="s">
        <v>58</v>
      </c>
      <c r="C557" t="s">
        <v>65</v>
      </c>
      <c r="D557">
        <v>35</v>
      </c>
    </row>
    <row r="558" spans="1:4" x14ac:dyDescent="0.3">
      <c r="A558" t="s">
        <v>102</v>
      </c>
      <c r="B558" t="s">
        <v>58</v>
      </c>
      <c r="C558" t="s">
        <v>61</v>
      </c>
      <c r="D558">
        <v>40</v>
      </c>
    </row>
    <row r="559" spans="1:4" x14ac:dyDescent="0.3">
      <c r="A559" t="s">
        <v>102</v>
      </c>
      <c r="B559" t="s">
        <v>58</v>
      </c>
      <c r="C559" t="s">
        <v>71</v>
      </c>
      <c r="D559">
        <v>50</v>
      </c>
    </row>
    <row r="560" spans="1:4" x14ac:dyDescent="0.3">
      <c r="A560" t="s">
        <v>102</v>
      </c>
      <c r="B560" t="s">
        <v>58</v>
      </c>
      <c r="C560" t="s">
        <v>63</v>
      </c>
      <c r="D560">
        <v>40</v>
      </c>
    </row>
    <row r="561" spans="1:4" x14ac:dyDescent="0.3">
      <c r="A561" t="s">
        <v>102</v>
      </c>
      <c r="B561" t="s">
        <v>60</v>
      </c>
      <c r="C561" t="s">
        <v>65</v>
      </c>
      <c r="D561">
        <v>40</v>
      </c>
    </row>
    <row r="562" spans="1:4" x14ac:dyDescent="0.3">
      <c r="A562" t="s">
        <v>102</v>
      </c>
      <c r="B562" t="s">
        <v>60</v>
      </c>
      <c r="C562" t="s">
        <v>61</v>
      </c>
      <c r="D562">
        <v>35</v>
      </c>
    </row>
    <row r="563" spans="1:4" x14ac:dyDescent="0.3">
      <c r="A563" t="s">
        <v>102</v>
      </c>
      <c r="B563" t="s">
        <v>60</v>
      </c>
      <c r="C563" t="s">
        <v>71</v>
      </c>
      <c r="D563">
        <v>30</v>
      </c>
    </row>
    <row r="564" spans="1:4" x14ac:dyDescent="0.3">
      <c r="A564" t="s">
        <v>102</v>
      </c>
      <c r="B564" t="s">
        <v>60</v>
      </c>
      <c r="C564" t="s">
        <v>63</v>
      </c>
      <c r="D564">
        <v>35</v>
      </c>
    </row>
    <row r="565" spans="1:4" x14ac:dyDescent="0.3">
      <c r="A565" t="s">
        <v>102</v>
      </c>
      <c r="B565" t="s">
        <v>54</v>
      </c>
      <c r="C565" t="s">
        <v>65</v>
      </c>
      <c r="D565">
        <v>50</v>
      </c>
    </row>
    <row r="566" spans="1:4" x14ac:dyDescent="0.3">
      <c r="A566" t="s">
        <v>102</v>
      </c>
      <c r="B566" t="s">
        <v>54</v>
      </c>
      <c r="C566" t="s">
        <v>61</v>
      </c>
      <c r="D566">
        <v>35</v>
      </c>
    </row>
    <row r="567" spans="1:4" x14ac:dyDescent="0.3">
      <c r="A567" t="s">
        <v>102</v>
      </c>
      <c r="B567" t="s">
        <v>54</v>
      </c>
      <c r="C567" t="s">
        <v>71</v>
      </c>
      <c r="D567">
        <v>40</v>
      </c>
    </row>
    <row r="568" spans="1:4" x14ac:dyDescent="0.3">
      <c r="A568" t="s">
        <v>102</v>
      </c>
      <c r="B568" t="s">
        <v>54</v>
      </c>
      <c r="C568" t="s">
        <v>63</v>
      </c>
      <c r="D568">
        <v>30</v>
      </c>
    </row>
    <row r="569" spans="1:4" x14ac:dyDescent="0.3">
      <c r="A569" t="s">
        <v>102</v>
      </c>
      <c r="B569" t="s">
        <v>59</v>
      </c>
      <c r="C569" t="s">
        <v>65</v>
      </c>
      <c r="D569">
        <v>30</v>
      </c>
    </row>
    <row r="570" spans="1:4" x14ac:dyDescent="0.3">
      <c r="A570" t="s">
        <v>102</v>
      </c>
      <c r="B570" t="s">
        <v>59</v>
      </c>
      <c r="C570" t="s">
        <v>61</v>
      </c>
      <c r="D570">
        <v>30</v>
      </c>
    </row>
    <row r="571" spans="1:4" x14ac:dyDescent="0.3">
      <c r="A571" t="s">
        <v>102</v>
      </c>
      <c r="B571" t="s">
        <v>59</v>
      </c>
      <c r="C571" t="s">
        <v>71</v>
      </c>
      <c r="D571">
        <v>30</v>
      </c>
    </row>
    <row r="572" spans="1:4" x14ac:dyDescent="0.3">
      <c r="A572" t="s">
        <v>102</v>
      </c>
      <c r="B572" t="s">
        <v>59</v>
      </c>
      <c r="C572" t="s">
        <v>63</v>
      </c>
      <c r="D572">
        <v>30</v>
      </c>
    </row>
    <row r="573" spans="1:4" x14ac:dyDescent="0.3">
      <c r="A573" t="s">
        <v>102</v>
      </c>
      <c r="B573" t="s">
        <v>56</v>
      </c>
      <c r="C573" t="s">
        <v>65</v>
      </c>
      <c r="D573">
        <v>40</v>
      </c>
    </row>
    <row r="574" spans="1:4" x14ac:dyDescent="0.3">
      <c r="A574" t="s">
        <v>102</v>
      </c>
      <c r="B574" t="s">
        <v>56</v>
      </c>
      <c r="C574" t="s">
        <v>61</v>
      </c>
      <c r="D574">
        <v>30</v>
      </c>
    </row>
    <row r="575" spans="1:4" x14ac:dyDescent="0.3">
      <c r="A575" t="s">
        <v>102</v>
      </c>
      <c r="B575" t="s">
        <v>56</v>
      </c>
      <c r="C575" t="s">
        <v>71</v>
      </c>
      <c r="D575">
        <v>30</v>
      </c>
    </row>
    <row r="576" spans="1:4" x14ac:dyDescent="0.3">
      <c r="A576" t="s">
        <v>102</v>
      </c>
      <c r="B576" t="s">
        <v>56</v>
      </c>
      <c r="C576" t="s">
        <v>63</v>
      </c>
      <c r="D576">
        <v>35</v>
      </c>
    </row>
    <row r="577" spans="1:4" x14ac:dyDescent="0.3">
      <c r="A577" t="s">
        <v>103</v>
      </c>
      <c r="B577" t="s">
        <v>58</v>
      </c>
      <c r="C577" t="s">
        <v>68</v>
      </c>
      <c r="D577">
        <v>35</v>
      </c>
    </row>
    <row r="578" spans="1:4" x14ac:dyDescent="0.3">
      <c r="A578" t="s">
        <v>103</v>
      </c>
      <c r="B578" t="s">
        <v>58</v>
      </c>
      <c r="C578" t="s">
        <v>71</v>
      </c>
      <c r="D578">
        <v>35</v>
      </c>
    </row>
    <row r="579" spans="1:4" x14ac:dyDescent="0.3">
      <c r="A579" t="s">
        <v>103</v>
      </c>
      <c r="B579" t="s">
        <v>58</v>
      </c>
      <c r="C579" t="s">
        <v>63</v>
      </c>
      <c r="D579">
        <v>50</v>
      </c>
    </row>
    <row r="580" spans="1:4" x14ac:dyDescent="0.3">
      <c r="A580" t="s">
        <v>103</v>
      </c>
      <c r="B580" t="s">
        <v>58</v>
      </c>
      <c r="C580" t="s">
        <v>61</v>
      </c>
      <c r="D580">
        <v>30</v>
      </c>
    </row>
    <row r="581" spans="1:4" x14ac:dyDescent="0.3">
      <c r="A581" t="s">
        <v>103</v>
      </c>
      <c r="B581" t="s">
        <v>58</v>
      </c>
      <c r="C581" t="s">
        <v>69</v>
      </c>
      <c r="D581">
        <v>30</v>
      </c>
    </row>
    <row r="582" spans="1:4" x14ac:dyDescent="0.3">
      <c r="A582" t="s">
        <v>103</v>
      </c>
      <c r="B582" t="s">
        <v>58</v>
      </c>
      <c r="C582" t="s">
        <v>64</v>
      </c>
      <c r="D582">
        <v>50</v>
      </c>
    </row>
    <row r="583" spans="1:4" x14ac:dyDescent="0.3">
      <c r="A583" t="s">
        <v>103</v>
      </c>
      <c r="B583" t="s">
        <v>54</v>
      </c>
      <c r="C583" t="s">
        <v>68</v>
      </c>
      <c r="D583">
        <v>35</v>
      </c>
    </row>
    <row r="584" spans="1:4" x14ac:dyDescent="0.3">
      <c r="A584" t="s">
        <v>103</v>
      </c>
      <c r="B584" t="s">
        <v>54</v>
      </c>
      <c r="C584" t="s">
        <v>71</v>
      </c>
      <c r="D584">
        <v>30</v>
      </c>
    </row>
    <row r="585" spans="1:4" x14ac:dyDescent="0.3">
      <c r="A585" t="s">
        <v>103</v>
      </c>
      <c r="B585" t="s">
        <v>54</v>
      </c>
      <c r="C585" t="s">
        <v>63</v>
      </c>
      <c r="D585">
        <v>35</v>
      </c>
    </row>
    <row r="586" spans="1:4" x14ac:dyDescent="0.3">
      <c r="A586" t="s">
        <v>103</v>
      </c>
      <c r="B586" t="s">
        <v>54</v>
      </c>
      <c r="C586" t="s">
        <v>61</v>
      </c>
      <c r="D586">
        <v>50</v>
      </c>
    </row>
    <row r="587" spans="1:4" x14ac:dyDescent="0.3">
      <c r="A587" t="s">
        <v>103</v>
      </c>
      <c r="B587" t="s">
        <v>54</v>
      </c>
      <c r="C587" t="s">
        <v>69</v>
      </c>
      <c r="D587">
        <v>50</v>
      </c>
    </row>
    <row r="588" spans="1:4" x14ac:dyDescent="0.3">
      <c r="A588" t="s">
        <v>103</v>
      </c>
      <c r="B588" t="s">
        <v>54</v>
      </c>
      <c r="C588" t="s">
        <v>64</v>
      </c>
      <c r="D588">
        <v>30</v>
      </c>
    </row>
    <row r="589" spans="1:4" x14ac:dyDescent="0.3">
      <c r="A589" t="s">
        <v>103</v>
      </c>
      <c r="B589" t="s">
        <v>57</v>
      </c>
      <c r="C589" t="s">
        <v>68</v>
      </c>
      <c r="D589">
        <v>30</v>
      </c>
    </row>
    <row r="590" spans="1:4" x14ac:dyDescent="0.3">
      <c r="A590" t="s">
        <v>103</v>
      </c>
      <c r="B590" t="s">
        <v>57</v>
      </c>
      <c r="C590" t="s">
        <v>71</v>
      </c>
      <c r="D590">
        <v>30</v>
      </c>
    </row>
    <row r="591" spans="1:4" x14ac:dyDescent="0.3">
      <c r="A591" t="s">
        <v>103</v>
      </c>
      <c r="B591" t="s">
        <v>57</v>
      </c>
      <c r="C591" t="s">
        <v>63</v>
      </c>
      <c r="D591">
        <v>40</v>
      </c>
    </row>
    <row r="592" spans="1:4" x14ac:dyDescent="0.3">
      <c r="A592" t="s">
        <v>103</v>
      </c>
      <c r="B592" t="s">
        <v>57</v>
      </c>
      <c r="C592" t="s">
        <v>61</v>
      </c>
      <c r="D592">
        <v>40</v>
      </c>
    </row>
    <row r="593" spans="1:4" x14ac:dyDescent="0.3">
      <c r="A593" t="s">
        <v>103</v>
      </c>
      <c r="B593" t="s">
        <v>57</v>
      </c>
      <c r="C593" t="s">
        <v>69</v>
      </c>
      <c r="D593">
        <v>35</v>
      </c>
    </row>
    <row r="594" spans="1:4" x14ac:dyDescent="0.3">
      <c r="A594" t="s">
        <v>103</v>
      </c>
      <c r="B594" t="s">
        <v>57</v>
      </c>
      <c r="C594" t="s">
        <v>64</v>
      </c>
      <c r="D594">
        <v>40</v>
      </c>
    </row>
    <row r="595" spans="1:4" x14ac:dyDescent="0.3">
      <c r="A595" t="s">
        <v>103</v>
      </c>
      <c r="B595" t="s">
        <v>56</v>
      </c>
      <c r="C595" t="s">
        <v>68</v>
      </c>
      <c r="D595">
        <v>40</v>
      </c>
    </row>
    <row r="596" spans="1:4" x14ac:dyDescent="0.3">
      <c r="A596" t="s">
        <v>103</v>
      </c>
      <c r="B596" t="s">
        <v>56</v>
      </c>
      <c r="C596" t="s">
        <v>71</v>
      </c>
      <c r="D596">
        <v>35</v>
      </c>
    </row>
    <row r="597" spans="1:4" x14ac:dyDescent="0.3">
      <c r="A597" t="s">
        <v>103</v>
      </c>
      <c r="B597" t="s">
        <v>56</v>
      </c>
      <c r="C597" t="s">
        <v>63</v>
      </c>
      <c r="D597">
        <v>50</v>
      </c>
    </row>
    <row r="598" spans="1:4" x14ac:dyDescent="0.3">
      <c r="A598" t="s">
        <v>103</v>
      </c>
      <c r="B598" t="s">
        <v>56</v>
      </c>
      <c r="C598" t="s">
        <v>61</v>
      </c>
      <c r="D598">
        <v>30</v>
      </c>
    </row>
    <row r="599" spans="1:4" x14ac:dyDescent="0.3">
      <c r="A599" t="s">
        <v>103</v>
      </c>
      <c r="B599" t="s">
        <v>56</v>
      </c>
      <c r="C599" t="s">
        <v>69</v>
      </c>
      <c r="D599">
        <v>30</v>
      </c>
    </row>
    <row r="600" spans="1:4" x14ac:dyDescent="0.3">
      <c r="A600" t="s">
        <v>103</v>
      </c>
      <c r="B600" t="s">
        <v>56</v>
      </c>
      <c r="C600" t="s">
        <v>64</v>
      </c>
      <c r="D600">
        <v>35</v>
      </c>
    </row>
    <row r="601" spans="1:4" x14ac:dyDescent="0.3">
      <c r="A601" t="s">
        <v>103</v>
      </c>
      <c r="B601" t="s">
        <v>60</v>
      </c>
      <c r="C601" t="s">
        <v>68</v>
      </c>
      <c r="D601">
        <v>40</v>
      </c>
    </row>
    <row r="602" spans="1:4" x14ac:dyDescent="0.3">
      <c r="A602" t="s">
        <v>103</v>
      </c>
      <c r="B602" t="s">
        <v>60</v>
      </c>
      <c r="C602" t="s">
        <v>71</v>
      </c>
      <c r="D602">
        <v>50</v>
      </c>
    </row>
    <row r="603" spans="1:4" x14ac:dyDescent="0.3">
      <c r="A603" t="s">
        <v>103</v>
      </c>
      <c r="B603" t="s">
        <v>60</v>
      </c>
      <c r="C603" t="s">
        <v>63</v>
      </c>
      <c r="D603">
        <v>40</v>
      </c>
    </row>
    <row r="604" spans="1:4" x14ac:dyDescent="0.3">
      <c r="A604" t="s">
        <v>103</v>
      </c>
      <c r="B604" t="s">
        <v>60</v>
      </c>
      <c r="C604" t="s">
        <v>61</v>
      </c>
      <c r="D604">
        <v>40</v>
      </c>
    </row>
    <row r="605" spans="1:4" x14ac:dyDescent="0.3">
      <c r="A605" t="s">
        <v>103</v>
      </c>
      <c r="B605" t="s">
        <v>60</v>
      </c>
      <c r="C605" t="s">
        <v>69</v>
      </c>
      <c r="D605">
        <v>35</v>
      </c>
    </row>
    <row r="606" spans="1:4" x14ac:dyDescent="0.3">
      <c r="A606" t="s">
        <v>103</v>
      </c>
      <c r="B606" t="s">
        <v>60</v>
      </c>
      <c r="C606" t="s">
        <v>64</v>
      </c>
      <c r="D606">
        <v>40</v>
      </c>
    </row>
    <row r="607" spans="1:4" x14ac:dyDescent="0.3">
      <c r="A607" t="s">
        <v>104</v>
      </c>
      <c r="B607" t="s">
        <v>59</v>
      </c>
      <c r="C607" t="s">
        <v>62</v>
      </c>
      <c r="D607">
        <v>30</v>
      </c>
    </row>
    <row r="608" spans="1:4" x14ac:dyDescent="0.3">
      <c r="A608" t="s">
        <v>104</v>
      </c>
      <c r="B608" t="s">
        <v>59</v>
      </c>
      <c r="C608" t="s">
        <v>67</v>
      </c>
      <c r="D608">
        <v>40</v>
      </c>
    </row>
    <row r="609" spans="1:4" x14ac:dyDescent="0.3">
      <c r="A609" t="s">
        <v>104</v>
      </c>
      <c r="B609" t="s">
        <v>59</v>
      </c>
      <c r="C609" t="s">
        <v>71</v>
      </c>
      <c r="D609">
        <v>50</v>
      </c>
    </row>
    <row r="610" spans="1:4" x14ac:dyDescent="0.3">
      <c r="A610" t="s">
        <v>104</v>
      </c>
      <c r="B610" t="s">
        <v>59</v>
      </c>
      <c r="C610" t="s">
        <v>61</v>
      </c>
      <c r="D610">
        <v>30</v>
      </c>
    </row>
    <row r="611" spans="1:4" x14ac:dyDescent="0.3">
      <c r="A611" t="s">
        <v>104</v>
      </c>
      <c r="B611" t="s">
        <v>59</v>
      </c>
      <c r="C611" t="s">
        <v>70</v>
      </c>
      <c r="D611">
        <v>50</v>
      </c>
    </row>
    <row r="612" spans="1:4" x14ac:dyDescent="0.3">
      <c r="A612" t="s">
        <v>104</v>
      </c>
      <c r="B612" t="s">
        <v>58</v>
      </c>
      <c r="C612" t="s">
        <v>62</v>
      </c>
      <c r="D612">
        <v>40</v>
      </c>
    </row>
    <row r="613" spans="1:4" x14ac:dyDescent="0.3">
      <c r="A613" t="s">
        <v>104</v>
      </c>
      <c r="B613" t="s">
        <v>58</v>
      </c>
      <c r="C613" t="s">
        <v>67</v>
      </c>
      <c r="D613">
        <v>30</v>
      </c>
    </row>
    <row r="614" spans="1:4" x14ac:dyDescent="0.3">
      <c r="A614" t="s">
        <v>104</v>
      </c>
      <c r="B614" t="s">
        <v>58</v>
      </c>
      <c r="C614" t="s">
        <v>71</v>
      </c>
      <c r="D614">
        <v>40</v>
      </c>
    </row>
    <row r="615" spans="1:4" x14ac:dyDescent="0.3">
      <c r="A615" t="s">
        <v>104</v>
      </c>
      <c r="B615" t="s">
        <v>58</v>
      </c>
      <c r="C615" t="s">
        <v>61</v>
      </c>
      <c r="D615">
        <v>35</v>
      </c>
    </row>
    <row r="616" spans="1:4" x14ac:dyDescent="0.3">
      <c r="A616" t="s">
        <v>104</v>
      </c>
      <c r="B616" t="s">
        <v>58</v>
      </c>
      <c r="C616" t="s">
        <v>70</v>
      </c>
      <c r="D616">
        <v>50</v>
      </c>
    </row>
    <row r="617" spans="1:4" x14ac:dyDescent="0.3">
      <c r="A617" t="s">
        <v>104</v>
      </c>
      <c r="B617" t="s">
        <v>57</v>
      </c>
      <c r="C617" t="s">
        <v>62</v>
      </c>
      <c r="D617">
        <v>35</v>
      </c>
    </row>
    <row r="618" spans="1:4" x14ac:dyDescent="0.3">
      <c r="A618" t="s">
        <v>104</v>
      </c>
      <c r="B618" t="s">
        <v>57</v>
      </c>
      <c r="C618" t="s">
        <v>67</v>
      </c>
      <c r="D618">
        <v>40</v>
      </c>
    </row>
    <row r="619" spans="1:4" x14ac:dyDescent="0.3">
      <c r="A619" t="s">
        <v>104</v>
      </c>
      <c r="B619" t="s">
        <v>57</v>
      </c>
      <c r="C619" t="s">
        <v>71</v>
      </c>
      <c r="D619">
        <v>35</v>
      </c>
    </row>
    <row r="620" spans="1:4" x14ac:dyDescent="0.3">
      <c r="A620" t="s">
        <v>104</v>
      </c>
      <c r="B620" t="s">
        <v>57</v>
      </c>
      <c r="C620" t="s">
        <v>61</v>
      </c>
      <c r="D620">
        <v>50</v>
      </c>
    </row>
    <row r="621" spans="1:4" x14ac:dyDescent="0.3">
      <c r="A621" t="s">
        <v>104</v>
      </c>
      <c r="B621" t="s">
        <v>57</v>
      </c>
      <c r="C621" t="s">
        <v>70</v>
      </c>
      <c r="D621">
        <v>30</v>
      </c>
    </row>
    <row r="622" spans="1:4" x14ac:dyDescent="0.3">
      <c r="A622" t="s">
        <v>104</v>
      </c>
      <c r="B622" t="s">
        <v>55</v>
      </c>
      <c r="C622" t="s">
        <v>62</v>
      </c>
      <c r="D622">
        <v>40</v>
      </c>
    </row>
    <row r="623" spans="1:4" x14ac:dyDescent="0.3">
      <c r="A623" t="s">
        <v>104</v>
      </c>
      <c r="B623" t="s">
        <v>55</v>
      </c>
      <c r="C623" t="s">
        <v>67</v>
      </c>
      <c r="D623">
        <v>50</v>
      </c>
    </row>
    <row r="624" spans="1:4" x14ac:dyDescent="0.3">
      <c r="A624" t="s">
        <v>104</v>
      </c>
      <c r="B624" t="s">
        <v>55</v>
      </c>
      <c r="C624" t="s">
        <v>71</v>
      </c>
      <c r="D624">
        <v>40</v>
      </c>
    </row>
    <row r="625" spans="1:4" x14ac:dyDescent="0.3">
      <c r="A625" t="s">
        <v>104</v>
      </c>
      <c r="B625" t="s">
        <v>55</v>
      </c>
      <c r="C625" t="s">
        <v>61</v>
      </c>
      <c r="D625">
        <v>50</v>
      </c>
    </row>
    <row r="626" spans="1:4" x14ac:dyDescent="0.3">
      <c r="A626" t="s">
        <v>104</v>
      </c>
      <c r="B626" t="s">
        <v>55</v>
      </c>
      <c r="C626" t="s">
        <v>70</v>
      </c>
      <c r="D626">
        <v>30</v>
      </c>
    </row>
    <row r="627" spans="1:4" x14ac:dyDescent="0.3">
      <c r="A627" t="s">
        <v>104</v>
      </c>
      <c r="B627" t="s">
        <v>56</v>
      </c>
      <c r="C627" t="s">
        <v>62</v>
      </c>
      <c r="D627">
        <v>50</v>
      </c>
    </row>
    <row r="628" spans="1:4" x14ac:dyDescent="0.3">
      <c r="A628" t="s">
        <v>104</v>
      </c>
      <c r="B628" t="s">
        <v>56</v>
      </c>
      <c r="C628" t="s">
        <v>67</v>
      </c>
      <c r="D628">
        <v>50</v>
      </c>
    </row>
    <row r="629" spans="1:4" x14ac:dyDescent="0.3">
      <c r="A629" t="s">
        <v>104</v>
      </c>
      <c r="B629" t="s">
        <v>56</v>
      </c>
      <c r="C629" t="s">
        <v>71</v>
      </c>
      <c r="D629">
        <v>35</v>
      </c>
    </row>
    <row r="630" spans="1:4" x14ac:dyDescent="0.3">
      <c r="A630" t="s">
        <v>104</v>
      </c>
      <c r="B630" t="s">
        <v>56</v>
      </c>
      <c r="C630" t="s">
        <v>61</v>
      </c>
      <c r="D630">
        <v>40</v>
      </c>
    </row>
    <row r="631" spans="1:4" x14ac:dyDescent="0.3">
      <c r="A631" t="s">
        <v>104</v>
      </c>
      <c r="B631" t="s">
        <v>56</v>
      </c>
      <c r="C631" t="s">
        <v>70</v>
      </c>
      <c r="D631">
        <v>35</v>
      </c>
    </row>
    <row r="632" spans="1:4" x14ac:dyDescent="0.3">
      <c r="A632" t="s">
        <v>104</v>
      </c>
      <c r="B632" t="s">
        <v>60</v>
      </c>
      <c r="C632" t="s">
        <v>62</v>
      </c>
      <c r="D632">
        <v>50</v>
      </c>
    </row>
    <row r="633" spans="1:4" x14ac:dyDescent="0.3">
      <c r="A633" t="s">
        <v>104</v>
      </c>
      <c r="B633" t="s">
        <v>60</v>
      </c>
      <c r="C633" t="s">
        <v>67</v>
      </c>
      <c r="D633">
        <v>35</v>
      </c>
    </row>
    <row r="634" spans="1:4" x14ac:dyDescent="0.3">
      <c r="A634" t="s">
        <v>104</v>
      </c>
      <c r="B634" t="s">
        <v>60</v>
      </c>
      <c r="C634" t="s">
        <v>71</v>
      </c>
      <c r="D634">
        <v>30</v>
      </c>
    </row>
    <row r="635" spans="1:4" x14ac:dyDescent="0.3">
      <c r="A635" t="s">
        <v>104</v>
      </c>
      <c r="B635" t="s">
        <v>60</v>
      </c>
      <c r="C635" t="s">
        <v>61</v>
      </c>
      <c r="D635">
        <v>35</v>
      </c>
    </row>
    <row r="636" spans="1:4" x14ac:dyDescent="0.3">
      <c r="A636" t="s">
        <v>104</v>
      </c>
      <c r="B636" t="s">
        <v>60</v>
      </c>
      <c r="C636" t="s">
        <v>70</v>
      </c>
      <c r="D636">
        <v>30</v>
      </c>
    </row>
    <row r="637" spans="1:4" x14ac:dyDescent="0.3">
      <c r="A637" t="s">
        <v>104</v>
      </c>
      <c r="B637" t="s">
        <v>54</v>
      </c>
      <c r="C637" t="s">
        <v>62</v>
      </c>
      <c r="D637">
        <v>40</v>
      </c>
    </row>
    <row r="638" spans="1:4" x14ac:dyDescent="0.3">
      <c r="A638" t="s">
        <v>104</v>
      </c>
      <c r="B638" t="s">
        <v>54</v>
      </c>
      <c r="C638" t="s">
        <v>67</v>
      </c>
      <c r="D638">
        <v>40</v>
      </c>
    </row>
    <row r="639" spans="1:4" x14ac:dyDescent="0.3">
      <c r="A639" t="s">
        <v>104</v>
      </c>
      <c r="B639" t="s">
        <v>54</v>
      </c>
      <c r="C639" t="s">
        <v>71</v>
      </c>
      <c r="D639">
        <v>40</v>
      </c>
    </row>
    <row r="640" spans="1:4" x14ac:dyDescent="0.3">
      <c r="A640" t="s">
        <v>104</v>
      </c>
      <c r="B640" t="s">
        <v>54</v>
      </c>
      <c r="C640" t="s">
        <v>61</v>
      </c>
      <c r="D640">
        <v>50</v>
      </c>
    </row>
    <row r="641" spans="1:4" x14ac:dyDescent="0.3">
      <c r="A641" t="s">
        <v>104</v>
      </c>
      <c r="B641" t="s">
        <v>54</v>
      </c>
      <c r="C641" t="s">
        <v>70</v>
      </c>
      <c r="D64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1"/>
  <sheetViews>
    <sheetView workbookViewId="0">
      <selection activeCell="I6" sqref="I6"/>
    </sheetView>
  </sheetViews>
  <sheetFormatPr defaultColWidth="8.77734375" defaultRowHeight="14.4" x14ac:dyDescent="0.3"/>
  <cols>
    <col min="1" max="1" width="19.88671875" bestFit="1" customWidth="1"/>
    <col min="3" max="3" width="26.77734375" customWidth="1"/>
  </cols>
  <sheetData>
    <row r="1" spans="1:5" x14ac:dyDescent="0.3">
      <c r="A1" s="1" t="s">
        <v>105</v>
      </c>
      <c r="B1" s="1" t="s">
        <v>106</v>
      </c>
      <c r="C1" s="1" t="s">
        <v>107</v>
      </c>
      <c r="D1" s="1" t="s">
        <v>108</v>
      </c>
    </row>
    <row r="2" spans="1:5" x14ac:dyDescent="0.3">
      <c r="A2" t="s">
        <v>109</v>
      </c>
      <c r="B2">
        <v>1</v>
      </c>
      <c r="C2" t="s">
        <v>112</v>
      </c>
      <c r="D2">
        <v>30</v>
      </c>
      <c r="E2" t="str" cm="1">
        <f t="array" ref="E2">INDEX(SUB!$K:$K,MATCH(1,(SUB!$G:$G=A2)*(SUB!$H:$H=B2),0))</f>
        <v>English</v>
      </c>
    </row>
    <row r="3" spans="1:5" x14ac:dyDescent="0.3">
      <c r="A3" t="s">
        <v>109</v>
      </c>
      <c r="B3">
        <v>1</v>
      </c>
      <c r="C3" t="s">
        <v>113</v>
      </c>
      <c r="D3">
        <v>37</v>
      </c>
      <c r="E3" t="str" cm="1">
        <f t="array" ref="E3">INDEX(SUB!$K:$K,MATCH(1,(SUB!$G:$G=A3)*(SUB!$H:$H=B3),0))</f>
        <v>English</v>
      </c>
    </row>
    <row r="4" spans="1:5" x14ac:dyDescent="0.3">
      <c r="A4" t="s">
        <v>109</v>
      </c>
      <c r="B4">
        <v>1</v>
      </c>
      <c r="C4" t="s">
        <v>114</v>
      </c>
      <c r="D4">
        <v>32</v>
      </c>
      <c r="E4" t="str" cm="1">
        <f t="array" ref="E4">INDEX(SUB!$K:$K,MATCH(1,(SUB!$G:$G=A4)*(SUB!$H:$H=B4),0))</f>
        <v>English</v>
      </c>
    </row>
    <row r="5" spans="1:5" x14ac:dyDescent="0.3">
      <c r="A5" t="s">
        <v>109</v>
      </c>
      <c r="B5">
        <v>1</v>
      </c>
      <c r="C5" t="s">
        <v>115</v>
      </c>
      <c r="D5">
        <v>34</v>
      </c>
      <c r="E5" t="str" cm="1">
        <f t="array" ref="E5">INDEX(SUB!$K:$K,MATCH(1,(SUB!$G:$G=A5)*(SUB!$H:$H=B5),0))</f>
        <v>English</v>
      </c>
    </row>
    <row r="6" spans="1:5" x14ac:dyDescent="0.3">
      <c r="A6" t="s">
        <v>109</v>
      </c>
      <c r="B6">
        <v>1</v>
      </c>
      <c r="C6" t="s">
        <v>116</v>
      </c>
      <c r="D6">
        <v>43</v>
      </c>
      <c r="E6" t="str" cm="1">
        <f t="array" ref="E6">INDEX(SUB!$K:$K,MATCH(1,(SUB!$G:$G=A6)*(SUB!$H:$H=B6),0))</f>
        <v>English</v>
      </c>
    </row>
    <row r="7" spans="1:5" x14ac:dyDescent="0.3">
      <c r="A7" t="s">
        <v>109</v>
      </c>
      <c r="B7">
        <v>1</v>
      </c>
      <c r="C7" t="s">
        <v>117</v>
      </c>
      <c r="D7">
        <v>49</v>
      </c>
      <c r="E7" t="str" cm="1">
        <f t="array" ref="E7">INDEX(SUB!$K:$K,MATCH(1,(SUB!$G:$G=A7)*(SUB!$H:$H=B7),0))</f>
        <v>English</v>
      </c>
    </row>
    <row r="8" spans="1:5" x14ac:dyDescent="0.3">
      <c r="A8" t="s">
        <v>109</v>
      </c>
      <c r="B8">
        <v>1</v>
      </c>
      <c r="C8" t="s">
        <v>118</v>
      </c>
      <c r="D8">
        <v>45</v>
      </c>
      <c r="E8" t="str" cm="1">
        <f t="array" ref="E8">INDEX(SUB!$K:$K,MATCH(1,(SUB!$G:$G=A8)*(SUB!$H:$H=B8),0))</f>
        <v>English</v>
      </c>
    </row>
    <row r="9" spans="1:5" x14ac:dyDescent="0.3">
      <c r="A9" t="s">
        <v>109</v>
      </c>
      <c r="B9">
        <v>1</v>
      </c>
      <c r="C9" t="s">
        <v>119</v>
      </c>
      <c r="D9">
        <v>41</v>
      </c>
      <c r="E9" t="str" cm="1">
        <f t="array" ref="E9">INDEX(SUB!$K:$K,MATCH(1,(SUB!$G:$G=A9)*(SUB!$H:$H=B9),0))</f>
        <v>English</v>
      </c>
    </row>
    <row r="10" spans="1:5" x14ac:dyDescent="0.3">
      <c r="A10" t="s">
        <v>109</v>
      </c>
      <c r="B10">
        <v>1</v>
      </c>
      <c r="C10" t="s">
        <v>120</v>
      </c>
      <c r="D10">
        <v>38</v>
      </c>
      <c r="E10" t="str" cm="1">
        <f t="array" ref="E10">INDEX(SUB!$K:$K,MATCH(1,(SUB!$G:$G=A10)*(SUB!$H:$H=B10),0))</f>
        <v>English</v>
      </c>
    </row>
    <row r="11" spans="1:5" x14ac:dyDescent="0.3">
      <c r="A11" t="s">
        <v>109</v>
      </c>
      <c r="B11">
        <v>1</v>
      </c>
      <c r="C11" t="s">
        <v>121</v>
      </c>
      <c r="D11">
        <v>46</v>
      </c>
      <c r="E11" t="str" cm="1">
        <f t="array" ref="E11">INDEX(SUB!$K:$K,MATCH(1,(SUB!$G:$G=A11)*(SUB!$H:$H=B11),0))</f>
        <v>English</v>
      </c>
    </row>
    <row r="12" spans="1:5" x14ac:dyDescent="0.3">
      <c r="A12" t="s">
        <v>109</v>
      </c>
      <c r="B12">
        <v>2</v>
      </c>
      <c r="C12" t="s">
        <v>122</v>
      </c>
      <c r="D12">
        <v>38</v>
      </c>
      <c r="E12" t="str" cm="1">
        <f t="array" ref="E12">INDEX(SUB!$K:$K,MATCH(1,(SUB!$G:$G=A12)*(SUB!$H:$H=B12),0))</f>
        <v>English</v>
      </c>
    </row>
    <row r="13" spans="1:5" x14ac:dyDescent="0.3">
      <c r="A13" t="s">
        <v>109</v>
      </c>
      <c r="B13">
        <v>2</v>
      </c>
      <c r="C13" t="s">
        <v>123</v>
      </c>
      <c r="D13">
        <v>44</v>
      </c>
      <c r="E13" t="str" cm="1">
        <f t="array" ref="E13">INDEX(SUB!$K:$K,MATCH(1,(SUB!$G:$G=A13)*(SUB!$H:$H=B13),0))</f>
        <v>English</v>
      </c>
    </row>
    <row r="14" spans="1:5" x14ac:dyDescent="0.3">
      <c r="A14" t="s">
        <v>109</v>
      </c>
      <c r="B14">
        <v>2</v>
      </c>
      <c r="C14" t="s">
        <v>124</v>
      </c>
      <c r="D14">
        <v>46</v>
      </c>
      <c r="E14" t="str" cm="1">
        <f t="array" ref="E14">INDEX(SUB!$K:$K,MATCH(1,(SUB!$G:$G=A14)*(SUB!$H:$H=B14),0))</f>
        <v>English</v>
      </c>
    </row>
    <row r="15" spans="1:5" x14ac:dyDescent="0.3">
      <c r="A15" t="s">
        <v>109</v>
      </c>
      <c r="B15">
        <v>2</v>
      </c>
      <c r="C15" t="s">
        <v>125</v>
      </c>
      <c r="D15">
        <v>34</v>
      </c>
      <c r="E15" t="str" cm="1">
        <f t="array" ref="E15">INDEX(SUB!$K:$K,MATCH(1,(SUB!$G:$G=A15)*(SUB!$H:$H=B15),0))</f>
        <v>English</v>
      </c>
    </row>
    <row r="16" spans="1:5" x14ac:dyDescent="0.3">
      <c r="A16" t="s">
        <v>109</v>
      </c>
      <c r="B16">
        <v>2</v>
      </c>
      <c r="C16" t="s">
        <v>126</v>
      </c>
      <c r="D16">
        <v>39</v>
      </c>
      <c r="E16" t="str" cm="1">
        <f t="array" ref="E16">INDEX(SUB!$K:$K,MATCH(1,(SUB!$G:$G=A16)*(SUB!$H:$H=B16),0))</f>
        <v>English</v>
      </c>
    </row>
    <row r="17" spans="1:5" x14ac:dyDescent="0.3">
      <c r="A17" t="s">
        <v>109</v>
      </c>
      <c r="B17">
        <v>2</v>
      </c>
      <c r="C17" t="s">
        <v>127</v>
      </c>
      <c r="D17">
        <v>35</v>
      </c>
      <c r="E17" t="str" cm="1">
        <f t="array" ref="E17">INDEX(SUB!$K:$K,MATCH(1,(SUB!$G:$G=A17)*(SUB!$H:$H=B17),0))</f>
        <v>English</v>
      </c>
    </row>
    <row r="18" spans="1:5" x14ac:dyDescent="0.3">
      <c r="A18" t="s">
        <v>109</v>
      </c>
      <c r="B18">
        <v>2</v>
      </c>
      <c r="C18" t="s">
        <v>128</v>
      </c>
      <c r="D18">
        <v>47</v>
      </c>
      <c r="E18" t="str" cm="1">
        <f t="array" ref="E18">INDEX(SUB!$K:$K,MATCH(1,(SUB!$G:$G=A18)*(SUB!$H:$H=B18),0))</f>
        <v>English</v>
      </c>
    </row>
    <row r="19" spans="1:5" x14ac:dyDescent="0.3">
      <c r="A19" t="s">
        <v>109</v>
      </c>
      <c r="B19">
        <v>2</v>
      </c>
      <c r="C19" t="s">
        <v>129</v>
      </c>
      <c r="D19">
        <v>31</v>
      </c>
      <c r="E19" t="str" cm="1">
        <f t="array" ref="E19">INDEX(SUB!$K:$K,MATCH(1,(SUB!$G:$G=A19)*(SUB!$H:$H=B19),0))</f>
        <v>English</v>
      </c>
    </row>
    <row r="20" spans="1:5" x14ac:dyDescent="0.3">
      <c r="A20" t="s">
        <v>109</v>
      </c>
      <c r="B20">
        <v>3</v>
      </c>
      <c r="C20" t="s">
        <v>130</v>
      </c>
      <c r="D20">
        <v>44</v>
      </c>
      <c r="E20" t="str" cm="1">
        <f t="array" ref="E20">INDEX(SUB!$K:$K,MATCH(1,(SUB!$G:$G=A20)*(SUB!$H:$H=B20),0))</f>
        <v>Finance</v>
      </c>
    </row>
    <row r="21" spans="1:5" x14ac:dyDescent="0.3">
      <c r="A21" t="s">
        <v>109</v>
      </c>
      <c r="B21">
        <v>3</v>
      </c>
      <c r="C21" t="s">
        <v>131</v>
      </c>
      <c r="D21">
        <v>50</v>
      </c>
      <c r="E21" t="str" cm="1">
        <f t="array" ref="E21">INDEX(SUB!$K:$K,MATCH(1,(SUB!$G:$G=A21)*(SUB!$H:$H=B21),0))</f>
        <v>Finance</v>
      </c>
    </row>
    <row r="22" spans="1:5" x14ac:dyDescent="0.3">
      <c r="A22" t="s">
        <v>109</v>
      </c>
      <c r="B22">
        <v>3</v>
      </c>
      <c r="C22" t="s">
        <v>132</v>
      </c>
      <c r="D22">
        <v>41</v>
      </c>
      <c r="E22" t="str" cm="1">
        <f t="array" ref="E22">INDEX(SUB!$K:$K,MATCH(1,(SUB!$G:$G=A22)*(SUB!$H:$H=B22),0))</f>
        <v>Finance</v>
      </c>
    </row>
    <row r="23" spans="1:5" x14ac:dyDescent="0.3">
      <c r="A23" t="s">
        <v>109</v>
      </c>
      <c r="B23">
        <v>3</v>
      </c>
      <c r="C23" t="s">
        <v>133</v>
      </c>
      <c r="D23">
        <v>32</v>
      </c>
      <c r="E23" t="str" cm="1">
        <f t="array" ref="E23">INDEX(SUB!$K:$K,MATCH(1,(SUB!$G:$G=A23)*(SUB!$H:$H=B23),0))</f>
        <v>Finance</v>
      </c>
    </row>
    <row r="24" spans="1:5" x14ac:dyDescent="0.3">
      <c r="A24" t="s">
        <v>109</v>
      </c>
      <c r="B24">
        <v>3</v>
      </c>
      <c r="C24" t="s">
        <v>134</v>
      </c>
      <c r="D24">
        <v>50</v>
      </c>
      <c r="E24" t="str" cm="1">
        <f t="array" ref="E24">INDEX(SUB!$K:$K,MATCH(1,(SUB!$G:$G=A24)*(SUB!$H:$H=B24),0))</f>
        <v>Finance</v>
      </c>
    </row>
    <row r="25" spans="1:5" x14ac:dyDescent="0.3">
      <c r="A25" t="s">
        <v>109</v>
      </c>
      <c r="B25">
        <v>3</v>
      </c>
      <c r="C25" t="s">
        <v>135</v>
      </c>
      <c r="D25">
        <v>36</v>
      </c>
      <c r="E25" t="str" cm="1">
        <f t="array" ref="E25">INDEX(SUB!$K:$K,MATCH(1,(SUB!$G:$G=A25)*(SUB!$H:$H=B25),0))</f>
        <v>Finance</v>
      </c>
    </row>
    <row r="26" spans="1:5" x14ac:dyDescent="0.3">
      <c r="A26" t="s">
        <v>109</v>
      </c>
      <c r="B26">
        <v>3</v>
      </c>
      <c r="C26" t="s">
        <v>136</v>
      </c>
      <c r="D26">
        <v>42</v>
      </c>
      <c r="E26" t="str" cm="1">
        <f t="array" ref="E26">INDEX(SUB!$K:$K,MATCH(1,(SUB!$G:$G=A26)*(SUB!$H:$H=B26),0))</f>
        <v>Finance</v>
      </c>
    </row>
    <row r="27" spans="1:5" x14ac:dyDescent="0.3">
      <c r="A27" t="s">
        <v>109</v>
      </c>
      <c r="B27">
        <v>3</v>
      </c>
      <c r="C27" t="s">
        <v>137</v>
      </c>
      <c r="D27">
        <v>39</v>
      </c>
      <c r="E27" t="str" cm="1">
        <f t="array" ref="E27">INDEX(SUB!$K:$K,MATCH(1,(SUB!$G:$G=A27)*(SUB!$H:$H=B27),0))</f>
        <v>Finance</v>
      </c>
    </row>
    <row r="28" spans="1:5" x14ac:dyDescent="0.3">
      <c r="A28" t="s">
        <v>109</v>
      </c>
      <c r="B28">
        <v>4</v>
      </c>
      <c r="C28" t="s">
        <v>138</v>
      </c>
      <c r="D28">
        <v>41</v>
      </c>
      <c r="E28" t="str" cm="1">
        <f t="array" ref="E28">INDEX(SUB!$K:$K,MATCH(1,(SUB!$G:$G=A28)*(SUB!$H:$H=B28),0))</f>
        <v>Accounting</v>
      </c>
    </row>
    <row r="29" spans="1:5" x14ac:dyDescent="0.3">
      <c r="A29" t="s">
        <v>109</v>
      </c>
      <c r="B29">
        <v>4</v>
      </c>
      <c r="C29" t="s">
        <v>139</v>
      </c>
      <c r="D29">
        <v>38</v>
      </c>
      <c r="E29" t="str" cm="1">
        <f t="array" ref="E29">INDEX(SUB!$K:$K,MATCH(1,(SUB!$G:$G=A29)*(SUB!$H:$H=B29),0))</f>
        <v>Accounting</v>
      </c>
    </row>
    <row r="30" spans="1:5" x14ac:dyDescent="0.3">
      <c r="A30" t="s">
        <v>109</v>
      </c>
      <c r="B30">
        <v>4</v>
      </c>
      <c r="C30" t="s">
        <v>140</v>
      </c>
      <c r="D30">
        <v>35</v>
      </c>
      <c r="E30" t="str" cm="1">
        <f t="array" ref="E30">INDEX(SUB!$K:$K,MATCH(1,(SUB!$G:$G=A30)*(SUB!$H:$H=B30),0))</f>
        <v>Accounting</v>
      </c>
    </row>
    <row r="31" spans="1:5" x14ac:dyDescent="0.3">
      <c r="A31" t="s">
        <v>109</v>
      </c>
      <c r="B31">
        <v>4</v>
      </c>
      <c r="C31" t="s">
        <v>141</v>
      </c>
      <c r="D31">
        <v>47</v>
      </c>
      <c r="E31" t="str" cm="1">
        <f t="array" ref="E31">INDEX(SUB!$K:$K,MATCH(1,(SUB!$G:$G=A31)*(SUB!$H:$H=B31),0))</f>
        <v>Accounting</v>
      </c>
    </row>
    <row r="32" spans="1:5" x14ac:dyDescent="0.3">
      <c r="A32" t="s">
        <v>110</v>
      </c>
      <c r="B32">
        <v>1</v>
      </c>
      <c r="C32" t="s">
        <v>142</v>
      </c>
      <c r="D32">
        <v>40</v>
      </c>
      <c r="E32" t="str" cm="1">
        <f t="array" ref="E32">INDEX(SUB!$K:$K,MATCH(1,(SUB!$G:$G=A32)*(SUB!$H:$H=B32),0))</f>
        <v>English</v>
      </c>
    </row>
    <row r="33" spans="1:5" x14ac:dyDescent="0.3">
      <c r="A33" t="s">
        <v>110</v>
      </c>
      <c r="B33">
        <v>1</v>
      </c>
      <c r="C33" t="s">
        <v>143</v>
      </c>
      <c r="D33">
        <v>42</v>
      </c>
      <c r="E33" t="str" cm="1">
        <f t="array" ref="E33">INDEX(SUB!$K:$K,MATCH(1,(SUB!$G:$G=A33)*(SUB!$H:$H=B33),0))</f>
        <v>English</v>
      </c>
    </row>
    <row r="34" spans="1:5" x14ac:dyDescent="0.3">
      <c r="A34" t="s">
        <v>110</v>
      </c>
      <c r="B34">
        <v>1</v>
      </c>
      <c r="C34" t="s">
        <v>144</v>
      </c>
      <c r="D34">
        <v>32</v>
      </c>
      <c r="E34" t="str" cm="1">
        <f t="array" ref="E34">INDEX(SUB!$K:$K,MATCH(1,(SUB!$G:$G=A34)*(SUB!$H:$H=B34),0))</f>
        <v>English</v>
      </c>
    </row>
    <row r="35" spans="1:5" x14ac:dyDescent="0.3">
      <c r="A35" t="s">
        <v>110</v>
      </c>
      <c r="B35">
        <v>1</v>
      </c>
      <c r="C35" t="s">
        <v>145</v>
      </c>
      <c r="D35">
        <v>44</v>
      </c>
      <c r="E35" t="str" cm="1">
        <f t="array" ref="E35">INDEX(SUB!$K:$K,MATCH(1,(SUB!$G:$G=A35)*(SUB!$H:$H=B35),0))</f>
        <v>English</v>
      </c>
    </row>
    <row r="36" spans="1:5" x14ac:dyDescent="0.3">
      <c r="A36" t="s">
        <v>110</v>
      </c>
      <c r="B36">
        <v>1</v>
      </c>
      <c r="C36" t="s">
        <v>146</v>
      </c>
      <c r="D36">
        <v>35</v>
      </c>
      <c r="E36" t="str" cm="1">
        <f t="array" ref="E36">INDEX(SUB!$K:$K,MATCH(1,(SUB!$G:$G=A36)*(SUB!$H:$H=B36),0))</f>
        <v>English</v>
      </c>
    </row>
    <row r="37" spans="1:5" x14ac:dyDescent="0.3">
      <c r="A37" t="s">
        <v>110</v>
      </c>
      <c r="B37">
        <v>2</v>
      </c>
      <c r="C37" t="s">
        <v>147</v>
      </c>
      <c r="D37">
        <v>41</v>
      </c>
      <c r="E37" t="str" cm="1">
        <f t="array" ref="E37">INDEX(SUB!$K:$K,MATCH(1,(SUB!$G:$G=A37)*(SUB!$H:$H=B37),0))</f>
        <v>English</v>
      </c>
    </row>
    <row r="38" spans="1:5" x14ac:dyDescent="0.3">
      <c r="A38" t="s">
        <v>110</v>
      </c>
      <c r="B38">
        <v>2</v>
      </c>
      <c r="C38" t="s">
        <v>148</v>
      </c>
      <c r="D38">
        <v>40</v>
      </c>
      <c r="E38" t="str" cm="1">
        <f t="array" ref="E38">INDEX(SUB!$K:$K,MATCH(1,(SUB!$G:$G=A38)*(SUB!$H:$H=B38),0))</f>
        <v>English</v>
      </c>
    </row>
    <row r="39" spans="1:5" x14ac:dyDescent="0.3">
      <c r="A39" t="s">
        <v>110</v>
      </c>
      <c r="B39">
        <v>2</v>
      </c>
      <c r="C39" t="s">
        <v>149</v>
      </c>
      <c r="D39">
        <v>50</v>
      </c>
      <c r="E39" t="str" cm="1">
        <f t="array" ref="E39">INDEX(SUB!$K:$K,MATCH(1,(SUB!$G:$G=A39)*(SUB!$H:$H=B39),0))</f>
        <v>English</v>
      </c>
    </row>
    <row r="40" spans="1:5" x14ac:dyDescent="0.3">
      <c r="A40" t="s">
        <v>110</v>
      </c>
      <c r="B40">
        <v>2</v>
      </c>
      <c r="C40" t="s">
        <v>150</v>
      </c>
      <c r="D40">
        <v>44</v>
      </c>
      <c r="E40" t="str" cm="1">
        <f t="array" ref="E40">INDEX(SUB!$K:$K,MATCH(1,(SUB!$G:$G=A40)*(SUB!$H:$H=B40),0))</f>
        <v>English</v>
      </c>
    </row>
    <row r="41" spans="1:5" x14ac:dyDescent="0.3">
      <c r="A41" t="s">
        <v>110</v>
      </c>
      <c r="B41">
        <v>2</v>
      </c>
      <c r="C41" t="s">
        <v>151</v>
      </c>
      <c r="D41">
        <v>44</v>
      </c>
      <c r="E41" t="str" cm="1">
        <f t="array" ref="E41">INDEX(SUB!$K:$K,MATCH(1,(SUB!$G:$G=A41)*(SUB!$H:$H=B41),0))</f>
        <v>English</v>
      </c>
    </row>
    <row r="42" spans="1:5" x14ac:dyDescent="0.3">
      <c r="A42" t="s">
        <v>110</v>
      </c>
      <c r="B42">
        <v>2</v>
      </c>
      <c r="C42" t="s">
        <v>152</v>
      </c>
      <c r="D42">
        <v>43</v>
      </c>
      <c r="E42" t="str" cm="1">
        <f t="array" ref="E42">INDEX(SUB!$K:$K,MATCH(1,(SUB!$G:$G=A42)*(SUB!$H:$H=B42),0))</f>
        <v>English</v>
      </c>
    </row>
    <row r="43" spans="1:5" x14ac:dyDescent="0.3">
      <c r="A43" t="s">
        <v>110</v>
      </c>
      <c r="B43">
        <v>2</v>
      </c>
      <c r="C43" t="s">
        <v>153</v>
      </c>
      <c r="D43">
        <v>38</v>
      </c>
      <c r="E43" t="str" cm="1">
        <f t="array" ref="E43">INDEX(SUB!$K:$K,MATCH(1,(SUB!$G:$G=A43)*(SUB!$H:$H=B43),0))</f>
        <v>English</v>
      </c>
    </row>
    <row r="44" spans="1:5" x14ac:dyDescent="0.3">
      <c r="A44" t="s">
        <v>110</v>
      </c>
      <c r="B44">
        <v>3</v>
      </c>
      <c r="C44" t="s">
        <v>154</v>
      </c>
      <c r="D44">
        <v>42</v>
      </c>
      <c r="E44" t="str" cm="1">
        <f t="array" ref="E44">INDEX(SUB!$K:$K,MATCH(1,(SUB!$G:$G=A44)*(SUB!$H:$H=B44),0))</f>
        <v>Accounting</v>
      </c>
    </row>
    <row r="45" spans="1:5" x14ac:dyDescent="0.3">
      <c r="A45" t="s">
        <v>110</v>
      </c>
      <c r="B45">
        <v>3</v>
      </c>
      <c r="C45" t="s">
        <v>155</v>
      </c>
      <c r="D45">
        <v>50</v>
      </c>
      <c r="E45" t="str" cm="1">
        <f t="array" ref="E45">INDEX(SUB!$K:$K,MATCH(1,(SUB!$G:$G=A45)*(SUB!$H:$H=B45),0))</f>
        <v>Accounting</v>
      </c>
    </row>
    <row r="46" spans="1:5" x14ac:dyDescent="0.3">
      <c r="A46" t="s">
        <v>110</v>
      </c>
      <c r="B46">
        <v>3</v>
      </c>
      <c r="C46" t="s">
        <v>156</v>
      </c>
      <c r="D46">
        <v>41</v>
      </c>
      <c r="E46" t="str" cm="1">
        <f t="array" ref="E46">INDEX(SUB!$K:$K,MATCH(1,(SUB!$G:$G=A46)*(SUB!$H:$H=B46),0))</f>
        <v>Accounting</v>
      </c>
    </row>
    <row r="47" spans="1:5" x14ac:dyDescent="0.3">
      <c r="A47" t="s">
        <v>110</v>
      </c>
      <c r="B47">
        <v>3</v>
      </c>
      <c r="C47" t="s">
        <v>157</v>
      </c>
      <c r="D47">
        <v>47</v>
      </c>
      <c r="E47" t="str" cm="1">
        <f t="array" ref="E47">INDEX(SUB!$K:$K,MATCH(1,(SUB!$G:$G=A47)*(SUB!$H:$H=B47),0))</f>
        <v>Accounting</v>
      </c>
    </row>
    <row r="48" spans="1:5" x14ac:dyDescent="0.3">
      <c r="A48" t="s">
        <v>110</v>
      </c>
      <c r="B48">
        <v>3</v>
      </c>
      <c r="C48" t="s">
        <v>158</v>
      </c>
      <c r="D48">
        <v>41</v>
      </c>
      <c r="E48" t="str" cm="1">
        <f t="array" ref="E48">INDEX(SUB!$K:$K,MATCH(1,(SUB!$G:$G=A48)*(SUB!$H:$H=B48),0))</f>
        <v>Accounting</v>
      </c>
    </row>
    <row r="49" spans="1:5" x14ac:dyDescent="0.3">
      <c r="A49" t="s">
        <v>110</v>
      </c>
      <c r="B49">
        <v>3</v>
      </c>
      <c r="C49" t="s">
        <v>159</v>
      </c>
      <c r="D49">
        <v>30</v>
      </c>
      <c r="E49" t="str" cm="1">
        <f t="array" ref="E49">INDEX(SUB!$K:$K,MATCH(1,(SUB!$G:$G=A49)*(SUB!$H:$H=B49),0))</f>
        <v>Accounting</v>
      </c>
    </row>
    <row r="50" spans="1:5" x14ac:dyDescent="0.3">
      <c r="A50" t="s">
        <v>110</v>
      </c>
      <c r="B50">
        <v>4</v>
      </c>
      <c r="C50" t="s">
        <v>160</v>
      </c>
      <c r="D50">
        <v>36</v>
      </c>
      <c r="E50" t="str" cm="1">
        <f t="array" ref="E50">INDEX(SUB!$K:$K,MATCH(1,(SUB!$G:$G=A50)*(SUB!$H:$H=B50),0))</f>
        <v>Accounting</v>
      </c>
    </row>
    <row r="51" spans="1:5" x14ac:dyDescent="0.3">
      <c r="A51" t="s">
        <v>110</v>
      </c>
      <c r="B51">
        <v>4</v>
      </c>
      <c r="C51" t="s">
        <v>161</v>
      </c>
      <c r="D51">
        <v>35</v>
      </c>
      <c r="E51" t="str" cm="1">
        <f t="array" ref="E51">INDEX(SUB!$K:$K,MATCH(1,(SUB!$G:$G=A51)*(SUB!$H:$H=B51),0))</f>
        <v>Accounting</v>
      </c>
    </row>
    <row r="52" spans="1:5" x14ac:dyDescent="0.3">
      <c r="A52" t="s">
        <v>110</v>
      </c>
      <c r="B52">
        <v>4</v>
      </c>
      <c r="C52" t="s">
        <v>162</v>
      </c>
      <c r="D52">
        <v>45</v>
      </c>
      <c r="E52" t="str" cm="1">
        <f t="array" ref="E52">INDEX(SUB!$K:$K,MATCH(1,(SUB!$G:$G=A52)*(SUB!$H:$H=B52),0))</f>
        <v>Accounting</v>
      </c>
    </row>
    <row r="53" spans="1:5" x14ac:dyDescent="0.3">
      <c r="A53" t="s">
        <v>110</v>
      </c>
      <c r="B53">
        <v>4</v>
      </c>
      <c r="C53" t="s">
        <v>163</v>
      </c>
      <c r="D53">
        <v>42</v>
      </c>
      <c r="E53" t="str" cm="1">
        <f t="array" ref="E53">INDEX(SUB!$K:$K,MATCH(1,(SUB!$G:$G=A53)*(SUB!$H:$H=B53),0))</f>
        <v>Accounting</v>
      </c>
    </row>
    <row r="54" spans="1:5" x14ac:dyDescent="0.3">
      <c r="A54" t="s">
        <v>110</v>
      </c>
      <c r="B54">
        <v>4</v>
      </c>
      <c r="C54" t="s">
        <v>164</v>
      </c>
      <c r="D54">
        <v>30</v>
      </c>
      <c r="E54" t="str" cm="1">
        <f t="array" ref="E54">INDEX(SUB!$K:$K,MATCH(1,(SUB!$G:$G=A54)*(SUB!$H:$H=B54),0))</f>
        <v>Accounting</v>
      </c>
    </row>
    <row r="55" spans="1:5" x14ac:dyDescent="0.3">
      <c r="A55" t="s">
        <v>110</v>
      </c>
      <c r="B55">
        <v>4</v>
      </c>
      <c r="C55" t="s">
        <v>165</v>
      </c>
      <c r="D55">
        <v>32</v>
      </c>
      <c r="E55" t="str" cm="1">
        <f t="array" ref="E55">INDEX(SUB!$K:$K,MATCH(1,(SUB!$G:$G=A55)*(SUB!$H:$H=B55),0))</f>
        <v>Accounting</v>
      </c>
    </row>
    <row r="56" spans="1:5" x14ac:dyDescent="0.3">
      <c r="A56" t="s">
        <v>110</v>
      </c>
      <c r="B56">
        <v>4</v>
      </c>
      <c r="C56" t="s">
        <v>166</v>
      </c>
      <c r="D56">
        <v>34</v>
      </c>
      <c r="E56" t="str" cm="1">
        <f t="array" ref="E56">INDEX(SUB!$K:$K,MATCH(1,(SUB!$G:$G=A56)*(SUB!$H:$H=B56),0))</f>
        <v>Accounting</v>
      </c>
    </row>
    <row r="57" spans="1:5" x14ac:dyDescent="0.3">
      <c r="A57" t="s">
        <v>307</v>
      </c>
      <c r="B57">
        <v>1</v>
      </c>
      <c r="C57" t="s">
        <v>167</v>
      </c>
      <c r="D57">
        <v>36</v>
      </c>
      <c r="E57" t="str" cm="1">
        <f t="array" ref="E57">INDEX(SUB!$K:$K,MATCH(1,(SUB!$G:$G=A57)*(SUB!$H:$H=B57),0))</f>
        <v>English</v>
      </c>
    </row>
    <row r="58" spans="1:5" x14ac:dyDescent="0.3">
      <c r="A58" t="s">
        <v>307</v>
      </c>
      <c r="B58">
        <v>1</v>
      </c>
      <c r="C58" t="s">
        <v>168</v>
      </c>
      <c r="D58">
        <v>39</v>
      </c>
      <c r="E58" t="str" cm="1">
        <f t="array" ref="E58">INDEX(SUB!$K:$K,MATCH(1,(SUB!$G:$G=A58)*(SUB!$H:$H=B58),0))</f>
        <v>English</v>
      </c>
    </row>
    <row r="59" spans="1:5" x14ac:dyDescent="0.3">
      <c r="A59" t="s">
        <v>307</v>
      </c>
      <c r="B59">
        <v>1</v>
      </c>
      <c r="C59" t="s">
        <v>169</v>
      </c>
      <c r="D59">
        <v>35</v>
      </c>
      <c r="E59" t="str" cm="1">
        <f t="array" ref="E59">INDEX(SUB!$K:$K,MATCH(1,(SUB!$G:$G=A59)*(SUB!$H:$H=B59),0))</f>
        <v>English</v>
      </c>
    </row>
    <row r="60" spans="1:5" x14ac:dyDescent="0.3">
      <c r="A60" t="s">
        <v>307</v>
      </c>
      <c r="B60">
        <v>1</v>
      </c>
      <c r="C60" t="s">
        <v>170</v>
      </c>
      <c r="D60">
        <v>31</v>
      </c>
      <c r="E60" t="str" cm="1">
        <f t="array" ref="E60">INDEX(SUB!$K:$K,MATCH(1,(SUB!$G:$G=A60)*(SUB!$H:$H=B60),0))</f>
        <v>English</v>
      </c>
    </row>
    <row r="61" spans="1:5" x14ac:dyDescent="0.3">
      <c r="A61" t="s">
        <v>307</v>
      </c>
      <c r="B61">
        <v>1</v>
      </c>
      <c r="C61" t="s">
        <v>171</v>
      </c>
      <c r="D61">
        <v>36</v>
      </c>
      <c r="E61" t="str" cm="1">
        <f t="array" ref="E61">INDEX(SUB!$K:$K,MATCH(1,(SUB!$G:$G=A61)*(SUB!$H:$H=B61),0))</f>
        <v>English</v>
      </c>
    </row>
    <row r="62" spans="1:5" x14ac:dyDescent="0.3">
      <c r="A62" t="s">
        <v>307</v>
      </c>
      <c r="B62">
        <v>1</v>
      </c>
      <c r="C62" t="s">
        <v>172</v>
      </c>
      <c r="D62">
        <v>43</v>
      </c>
      <c r="E62" t="str" cm="1">
        <f t="array" ref="E62">INDEX(SUB!$K:$K,MATCH(1,(SUB!$G:$G=A62)*(SUB!$H:$H=B62),0))</f>
        <v>English</v>
      </c>
    </row>
    <row r="63" spans="1:5" x14ac:dyDescent="0.3">
      <c r="A63" t="s">
        <v>307</v>
      </c>
      <c r="B63">
        <v>1</v>
      </c>
      <c r="C63" t="s">
        <v>173</v>
      </c>
      <c r="D63">
        <v>41</v>
      </c>
      <c r="E63" t="str" cm="1">
        <f t="array" ref="E63">INDEX(SUB!$K:$K,MATCH(1,(SUB!$G:$G=A63)*(SUB!$H:$H=B63),0))</f>
        <v>English</v>
      </c>
    </row>
    <row r="64" spans="1:5" x14ac:dyDescent="0.3">
      <c r="A64" t="s">
        <v>307</v>
      </c>
      <c r="B64">
        <v>1</v>
      </c>
      <c r="C64" t="s">
        <v>174</v>
      </c>
      <c r="D64">
        <v>41</v>
      </c>
      <c r="E64" t="str" cm="1">
        <f t="array" ref="E64">INDEX(SUB!$K:$K,MATCH(1,(SUB!$G:$G=A64)*(SUB!$H:$H=B64),0))</f>
        <v>English</v>
      </c>
    </row>
    <row r="65" spans="1:5" x14ac:dyDescent="0.3">
      <c r="A65" t="s">
        <v>307</v>
      </c>
      <c r="B65">
        <v>2</v>
      </c>
      <c r="C65" t="s">
        <v>175</v>
      </c>
      <c r="D65">
        <v>35</v>
      </c>
      <c r="E65" t="str" cm="1">
        <f t="array" ref="E65">INDEX(SUB!$K:$K,MATCH(1,(SUB!$G:$G=A65)*(SUB!$H:$H=B65),0))</f>
        <v>English</v>
      </c>
    </row>
    <row r="66" spans="1:5" x14ac:dyDescent="0.3">
      <c r="A66" t="s">
        <v>307</v>
      </c>
      <c r="B66">
        <v>2</v>
      </c>
      <c r="C66" t="s">
        <v>176</v>
      </c>
      <c r="D66">
        <v>44</v>
      </c>
      <c r="E66" t="str" cm="1">
        <f t="array" ref="E66">INDEX(SUB!$K:$K,MATCH(1,(SUB!$G:$G=A66)*(SUB!$H:$H=B66),0))</f>
        <v>English</v>
      </c>
    </row>
    <row r="67" spans="1:5" x14ac:dyDescent="0.3">
      <c r="A67" t="s">
        <v>307</v>
      </c>
      <c r="B67">
        <v>2</v>
      </c>
      <c r="C67" t="s">
        <v>177</v>
      </c>
      <c r="D67">
        <v>49</v>
      </c>
      <c r="E67" t="str" cm="1">
        <f t="array" ref="E67">INDEX(SUB!$K:$K,MATCH(1,(SUB!$G:$G=A67)*(SUB!$H:$H=B67),0))</f>
        <v>English</v>
      </c>
    </row>
    <row r="68" spans="1:5" x14ac:dyDescent="0.3">
      <c r="A68" t="s">
        <v>307</v>
      </c>
      <c r="B68">
        <v>2</v>
      </c>
      <c r="C68" t="s">
        <v>178</v>
      </c>
      <c r="D68">
        <v>40</v>
      </c>
      <c r="E68" t="str" cm="1">
        <f t="array" ref="E68">INDEX(SUB!$K:$K,MATCH(1,(SUB!$G:$G=A68)*(SUB!$H:$H=B68),0))</f>
        <v>English</v>
      </c>
    </row>
    <row r="69" spans="1:5" x14ac:dyDescent="0.3">
      <c r="A69" t="s">
        <v>307</v>
      </c>
      <c r="B69">
        <v>2</v>
      </c>
      <c r="C69" t="s">
        <v>179</v>
      </c>
      <c r="D69">
        <v>49</v>
      </c>
      <c r="E69" t="str" cm="1">
        <f t="array" ref="E69">INDEX(SUB!$K:$K,MATCH(1,(SUB!$G:$G=A69)*(SUB!$H:$H=B69),0))</f>
        <v>English</v>
      </c>
    </row>
    <row r="70" spans="1:5" x14ac:dyDescent="0.3">
      <c r="A70" t="s">
        <v>307</v>
      </c>
      <c r="B70">
        <v>2</v>
      </c>
      <c r="C70" t="s">
        <v>180</v>
      </c>
      <c r="D70">
        <v>50</v>
      </c>
      <c r="E70" t="str" cm="1">
        <f t="array" ref="E70">INDEX(SUB!$K:$K,MATCH(1,(SUB!$G:$G=A70)*(SUB!$H:$H=B70),0))</f>
        <v>English</v>
      </c>
    </row>
    <row r="71" spans="1:5" x14ac:dyDescent="0.3">
      <c r="A71" t="s">
        <v>307</v>
      </c>
      <c r="B71">
        <v>2</v>
      </c>
      <c r="C71" t="s">
        <v>181</v>
      </c>
      <c r="D71">
        <v>31</v>
      </c>
      <c r="E71" t="str" cm="1">
        <f t="array" ref="E71">INDEX(SUB!$K:$K,MATCH(1,(SUB!$G:$G=A71)*(SUB!$H:$H=B71),0))</f>
        <v>English</v>
      </c>
    </row>
    <row r="72" spans="1:5" x14ac:dyDescent="0.3">
      <c r="A72" t="s">
        <v>307</v>
      </c>
      <c r="B72">
        <v>2</v>
      </c>
      <c r="C72" t="s">
        <v>182</v>
      </c>
      <c r="D72">
        <v>46</v>
      </c>
      <c r="E72" t="str" cm="1">
        <f t="array" ref="E72">INDEX(SUB!$K:$K,MATCH(1,(SUB!$G:$G=A72)*(SUB!$H:$H=B72),0))</f>
        <v>English</v>
      </c>
    </row>
    <row r="73" spans="1:5" x14ac:dyDescent="0.3">
      <c r="A73" t="s">
        <v>307</v>
      </c>
      <c r="B73">
        <v>2</v>
      </c>
      <c r="C73" t="s">
        <v>183</v>
      </c>
      <c r="D73">
        <v>36</v>
      </c>
      <c r="E73" t="str" cm="1">
        <f t="array" ref="E73">INDEX(SUB!$K:$K,MATCH(1,(SUB!$G:$G=A73)*(SUB!$H:$H=B73),0))</f>
        <v>English</v>
      </c>
    </row>
    <row r="74" spans="1:5" x14ac:dyDescent="0.3">
      <c r="A74" t="s">
        <v>307</v>
      </c>
      <c r="B74">
        <v>3</v>
      </c>
      <c r="C74" t="s">
        <v>184</v>
      </c>
      <c r="D74">
        <v>42</v>
      </c>
      <c r="E74" t="str" cm="1">
        <f t="array" ref="E74">INDEX(SUB!$K:$K,MATCH(1,(SUB!$G:$G=A74)*(SUB!$H:$H=B74),0))</f>
        <v>Accounting</v>
      </c>
    </row>
    <row r="75" spans="1:5" x14ac:dyDescent="0.3">
      <c r="A75" t="s">
        <v>307</v>
      </c>
      <c r="B75">
        <v>3</v>
      </c>
      <c r="C75" t="s">
        <v>185</v>
      </c>
      <c r="D75">
        <v>43</v>
      </c>
      <c r="E75" t="str" cm="1">
        <f t="array" ref="E75">INDEX(SUB!$K:$K,MATCH(1,(SUB!$G:$G=A75)*(SUB!$H:$H=B75),0))</f>
        <v>Accounting</v>
      </c>
    </row>
    <row r="76" spans="1:5" x14ac:dyDescent="0.3">
      <c r="A76" t="s">
        <v>307</v>
      </c>
      <c r="B76">
        <v>3</v>
      </c>
      <c r="C76" t="s">
        <v>186</v>
      </c>
      <c r="D76">
        <v>36</v>
      </c>
      <c r="E76" t="str" cm="1">
        <f t="array" ref="E76">INDEX(SUB!$K:$K,MATCH(1,(SUB!$G:$G=A76)*(SUB!$H:$H=B76),0))</f>
        <v>Accounting</v>
      </c>
    </row>
    <row r="77" spans="1:5" x14ac:dyDescent="0.3">
      <c r="A77" t="s">
        <v>307</v>
      </c>
      <c r="B77">
        <v>4</v>
      </c>
      <c r="C77" t="s">
        <v>187</v>
      </c>
      <c r="D77">
        <v>37</v>
      </c>
      <c r="E77" t="str" cm="1">
        <f t="array" ref="E77">INDEX(SUB!$K:$K,MATCH(1,(SUB!$G:$G=A77)*(SUB!$H:$H=B77),0))</f>
        <v>Marketing</v>
      </c>
    </row>
    <row r="78" spans="1:5" x14ac:dyDescent="0.3">
      <c r="A78" t="s">
        <v>307</v>
      </c>
      <c r="B78">
        <v>4</v>
      </c>
      <c r="C78" t="s">
        <v>188</v>
      </c>
      <c r="D78">
        <v>31</v>
      </c>
      <c r="E78" t="str" cm="1">
        <f t="array" ref="E78">INDEX(SUB!$K:$K,MATCH(1,(SUB!$G:$G=A78)*(SUB!$H:$H=B78),0))</f>
        <v>Marketing</v>
      </c>
    </row>
    <row r="79" spans="1:5" x14ac:dyDescent="0.3">
      <c r="A79" t="s">
        <v>307</v>
      </c>
      <c r="B79">
        <v>4</v>
      </c>
      <c r="C79" t="s">
        <v>189</v>
      </c>
      <c r="D79">
        <v>49</v>
      </c>
      <c r="E79" t="str" cm="1">
        <f t="array" ref="E79">INDEX(SUB!$K:$K,MATCH(1,(SUB!$G:$G=A79)*(SUB!$H:$H=B79),0))</f>
        <v>Marketing</v>
      </c>
    </row>
    <row r="80" spans="1:5" x14ac:dyDescent="0.3">
      <c r="A80" t="s">
        <v>307</v>
      </c>
      <c r="B80">
        <v>4</v>
      </c>
      <c r="C80" t="s">
        <v>190</v>
      </c>
      <c r="D80">
        <v>47</v>
      </c>
      <c r="E80" t="str" cm="1">
        <f t="array" ref="E80">INDEX(SUB!$K:$K,MATCH(1,(SUB!$G:$G=A80)*(SUB!$H:$H=B80),0))</f>
        <v>Marketing</v>
      </c>
    </row>
    <row r="81" spans="1:5" x14ac:dyDescent="0.3">
      <c r="A81" t="s">
        <v>307</v>
      </c>
      <c r="B81">
        <v>4</v>
      </c>
      <c r="C81" t="s">
        <v>191</v>
      </c>
      <c r="D81">
        <v>43</v>
      </c>
      <c r="E81" t="str" cm="1">
        <f t="array" ref="E81">INDEX(SUB!$K:$K,MATCH(1,(SUB!$G:$G=A81)*(SUB!$H:$H=B81),0))</f>
        <v>Marketing</v>
      </c>
    </row>
    <row r="82" spans="1:5" x14ac:dyDescent="0.3">
      <c r="A82" t="s">
        <v>307</v>
      </c>
      <c r="B82">
        <v>4</v>
      </c>
      <c r="C82" t="s">
        <v>192</v>
      </c>
      <c r="D82">
        <v>44</v>
      </c>
      <c r="E82" t="str" cm="1">
        <f t="array" ref="E82">INDEX(SUB!$K:$K,MATCH(1,(SUB!$G:$G=A82)*(SUB!$H:$H=B82),0))</f>
        <v>Marketing</v>
      </c>
    </row>
    <row r="83" spans="1:5" x14ac:dyDescent="0.3">
      <c r="A83" t="s">
        <v>307</v>
      </c>
      <c r="B83">
        <v>4</v>
      </c>
      <c r="C83" t="s">
        <v>193</v>
      </c>
      <c r="D83">
        <v>33</v>
      </c>
      <c r="E83" t="str" cm="1">
        <f t="array" ref="E83">INDEX(SUB!$K:$K,MATCH(1,(SUB!$G:$G=A83)*(SUB!$H:$H=B83),0))</f>
        <v>Marketing</v>
      </c>
    </row>
    <row r="84" spans="1:5" x14ac:dyDescent="0.3">
      <c r="A84" t="s">
        <v>307</v>
      </c>
      <c r="B84">
        <v>4</v>
      </c>
      <c r="C84" t="s">
        <v>194</v>
      </c>
      <c r="D84">
        <v>45</v>
      </c>
      <c r="E84" t="str" cm="1">
        <f t="array" ref="E84">INDEX(SUB!$K:$K,MATCH(1,(SUB!$G:$G=A84)*(SUB!$H:$H=B84),0))</f>
        <v>Marketing</v>
      </c>
    </row>
    <row r="85" spans="1:5" x14ac:dyDescent="0.3">
      <c r="A85" t="s">
        <v>307</v>
      </c>
      <c r="B85">
        <v>4</v>
      </c>
      <c r="C85" t="s">
        <v>195</v>
      </c>
      <c r="D85">
        <v>31</v>
      </c>
      <c r="E85" t="str" cm="1">
        <f t="array" ref="E85">INDEX(SUB!$K:$K,MATCH(1,(SUB!$G:$G=A85)*(SUB!$H:$H=B85),0))</f>
        <v>Marketing</v>
      </c>
    </row>
    <row r="86" spans="1:5" x14ac:dyDescent="0.3">
      <c r="A86" t="s">
        <v>111</v>
      </c>
      <c r="B86">
        <v>1</v>
      </c>
      <c r="C86" t="s">
        <v>196</v>
      </c>
      <c r="D86">
        <v>40</v>
      </c>
      <c r="E86" t="str" cm="1">
        <f t="array" ref="E86">INDEX(SUB!$K:$K,MATCH(1,(SUB!$G:$G=A86)*(SUB!$H:$H=B86),0))</f>
        <v>English</v>
      </c>
    </row>
    <row r="87" spans="1:5" x14ac:dyDescent="0.3">
      <c r="A87" t="s">
        <v>111</v>
      </c>
      <c r="B87">
        <v>1</v>
      </c>
      <c r="C87" t="s">
        <v>197</v>
      </c>
      <c r="D87">
        <v>48</v>
      </c>
      <c r="E87" t="str" cm="1">
        <f t="array" ref="E87">INDEX(SUB!$K:$K,MATCH(1,(SUB!$G:$G=A87)*(SUB!$H:$H=B87),0))</f>
        <v>English</v>
      </c>
    </row>
    <row r="88" spans="1:5" x14ac:dyDescent="0.3">
      <c r="A88" t="s">
        <v>111</v>
      </c>
      <c r="B88">
        <v>1</v>
      </c>
      <c r="C88" t="s">
        <v>198</v>
      </c>
      <c r="D88">
        <v>50</v>
      </c>
      <c r="E88" t="str" cm="1">
        <f t="array" ref="E88">INDEX(SUB!$K:$K,MATCH(1,(SUB!$G:$G=A88)*(SUB!$H:$H=B88),0))</f>
        <v>English</v>
      </c>
    </row>
    <row r="89" spans="1:5" x14ac:dyDescent="0.3">
      <c r="A89" t="s">
        <v>111</v>
      </c>
      <c r="B89">
        <v>2</v>
      </c>
      <c r="C89" t="s">
        <v>199</v>
      </c>
      <c r="D89">
        <v>42</v>
      </c>
      <c r="E89" t="str" cm="1">
        <f t="array" ref="E89">INDEX(SUB!$K:$K,MATCH(1,(SUB!$G:$G=A89)*(SUB!$H:$H=B89),0))</f>
        <v>English</v>
      </c>
    </row>
    <row r="90" spans="1:5" x14ac:dyDescent="0.3">
      <c r="A90" t="s">
        <v>111</v>
      </c>
      <c r="B90">
        <v>2</v>
      </c>
      <c r="C90" t="s">
        <v>200</v>
      </c>
      <c r="D90">
        <v>34</v>
      </c>
      <c r="E90" t="str" cm="1">
        <f t="array" ref="E90">INDEX(SUB!$K:$K,MATCH(1,(SUB!$G:$G=A90)*(SUB!$H:$H=B90),0))</f>
        <v>English</v>
      </c>
    </row>
    <row r="91" spans="1:5" x14ac:dyDescent="0.3">
      <c r="A91" t="s">
        <v>111</v>
      </c>
      <c r="B91">
        <v>2</v>
      </c>
      <c r="C91" t="s">
        <v>201</v>
      </c>
      <c r="D91">
        <v>44</v>
      </c>
      <c r="E91" t="str" cm="1">
        <f t="array" ref="E91">INDEX(SUB!$K:$K,MATCH(1,(SUB!$G:$G=A91)*(SUB!$H:$H=B91),0))</f>
        <v>English</v>
      </c>
    </row>
    <row r="92" spans="1:5" x14ac:dyDescent="0.3">
      <c r="A92" t="s">
        <v>111</v>
      </c>
      <c r="B92">
        <v>2</v>
      </c>
      <c r="C92" t="s">
        <v>202</v>
      </c>
      <c r="D92">
        <v>40</v>
      </c>
      <c r="E92" t="str" cm="1">
        <f t="array" ref="E92">INDEX(SUB!$K:$K,MATCH(1,(SUB!$G:$G=A92)*(SUB!$H:$H=B92),0))</f>
        <v>English</v>
      </c>
    </row>
    <row r="93" spans="1:5" x14ac:dyDescent="0.3">
      <c r="A93" t="s">
        <v>111</v>
      </c>
      <c r="B93">
        <v>2</v>
      </c>
      <c r="C93" t="s">
        <v>203</v>
      </c>
      <c r="D93">
        <v>36</v>
      </c>
      <c r="E93" t="str" cm="1">
        <f t="array" ref="E93">INDEX(SUB!$K:$K,MATCH(1,(SUB!$G:$G=A93)*(SUB!$H:$H=B93),0))</f>
        <v>English</v>
      </c>
    </row>
    <row r="94" spans="1:5" x14ac:dyDescent="0.3">
      <c r="A94" t="s">
        <v>111</v>
      </c>
      <c r="B94">
        <v>2</v>
      </c>
      <c r="C94" t="s">
        <v>204</v>
      </c>
      <c r="D94">
        <v>34</v>
      </c>
      <c r="E94" t="str" cm="1">
        <f t="array" ref="E94">INDEX(SUB!$K:$K,MATCH(1,(SUB!$G:$G=A94)*(SUB!$H:$H=B94),0))</f>
        <v>English</v>
      </c>
    </row>
    <row r="95" spans="1:5" x14ac:dyDescent="0.3">
      <c r="A95" t="s">
        <v>111</v>
      </c>
      <c r="B95">
        <v>2</v>
      </c>
      <c r="C95" t="s">
        <v>205</v>
      </c>
      <c r="D95">
        <v>48</v>
      </c>
      <c r="E95" t="str" cm="1">
        <f t="array" ref="E95">INDEX(SUB!$K:$K,MATCH(1,(SUB!$G:$G=A95)*(SUB!$H:$H=B95),0))</f>
        <v>English</v>
      </c>
    </row>
    <row r="96" spans="1:5" x14ac:dyDescent="0.3">
      <c r="A96" t="s">
        <v>111</v>
      </c>
      <c r="B96">
        <v>2</v>
      </c>
      <c r="C96" t="s">
        <v>206</v>
      </c>
      <c r="D96">
        <v>40</v>
      </c>
      <c r="E96" t="str" cm="1">
        <f t="array" ref="E96">INDEX(SUB!$K:$K,MATCH(1,(SUB!$G:$G=A96)*(SUB!$H:$H=B96),0))</f>
        <v>English</v>
      </c>
    </row>
    <row r="97" spans="1:5" x14ac:dyDescent="0.3">
      <c r="A97" t="s">
        <v>111</v>
      </c>
      <c r="B97">
        <v>3</v>
      </c>
      <c r="C97" t="s">
        <v>207</v>
      </c>
      <c r="D97">
        <v>39</v>
      </c>
      <c r="E97" t="str" cm="1">
        <f t="array" ref="E97">INDEX(SUB!$K:$K,MATCH(1,(SUB!$G:$G=A97)*(SUB!$H:$H=B97),0))</f>
        <v>Law</v>
      </c>
    </row>
    <row r="98" spans="1:5" x14ac:dyDescent="0.3">
      <c r="A98" t="s">
        <v>111</v>
      </c>
      <c r="B98">
        <v>3</v>
      </c>
      <c r="C98" t="s">
        <v>208</v>
      </c>
      <c r="D98">
        <v>32</v>
      </c>
      <c r="E98" t="str" cm="1">
        <f t="array" ref="E98">INDEX(SUB!$K:$K,MATCH(1,(SUB!$G:$G=A98)*(SUB!$H:$H=B98),0))</f>
        <v>Law</v>
      </c>
    </row>
    <row r="99" spans="1:5" x14ac:dyDescent="0.3">
      <c r="A99" t="s">
        <v>111</v>
      </c>
      <c r="B99">
        <v>3</v>
      </c>
      <c r="C99" t="s">
        <v>209</v>
      </c>
      <c r="D99">
        <v>44</v>
      </c>
      <c r="E99" t="str" cm="1">
        <f t="array" ref="E99">INDEX(SUB!$K:$K,MATCH(1,(SUB!$G:$G=A99)*(SUB!$H:$H=B99),0))</f>
        <v>Law</v>
      </c>
    </row>
    <row r="100" spans="1:5" x14ac:dyDescent="0.3">
      <c r="A100" t="s">
        <v>111</v>
      </c>
      <c r="B100">
        <v>3</v>
      </c>
      <c r="C100" t="s">
        <v>210</v>
      </c>
      <c r="D100">
        <v>50</v>
      </c>
      <c r="E100" t="str" cm="1">
        <f t="array" ref="E100">INDEX(SUB!$K:$K,MATCH(1,(SUB!$G:$G=A100)*(SUB!$H:$H=B100),0))</f>
        <v>Law</v>
      </c>
    </row>
    <row r="101" spans="1:5" x14ac:dyDescent="0.3">
      <c r="A101" t="s">
        <v>111</v>
      </c>
      <c r="B101">
        <v>4</v>
      </c>
      <c r="C101" t="s">
        <v>211</v>
      </c>
      <c r="D101">
        <v>41</v>
      </c>
      <c r="E101" t="str" cm="1">
        <f t="array" ref="E101">INDEX(SUB!$K:$K,MATCH(1,(SUB!$G:$G=A101)*(SUB!$H:$H=B101),0))</f>
        <v>Marketing</v>
      </c>
    </row>
    <row r="102" spans="1:5" x14ac:dyDescent="0.3">
      <c r="A102" t="s">
        <v>111</v>
      </c>
      <c r="B102">
        <v>4</v>
      </c>
      <c r="C102" t="s">
        <v>212</v>
      </c>
      <c r="D102">
        <v>37</v>
      </c>
      <c r="E102" t="str" cm="1">
        <f t="array" ref="E102">INDEX(SUB!$K:$K,MATCH(1,(SUB!$G:$G=A102)*(SUB!$H:$H=B102),0))</f>
        <v>Marketing</v>
      </c>
    </row>
    <row r="103" spans="1:5" x14ac:dyDescent="0.3">
      <c r="A103" t="s">
        <v>111</v>
      </c>
      <c r="B103">
        <v>4</v>
      </c>
      <c r="C103" t="s">
        <v>213</v>
      </c>
      <c r="D103">
        <v>42</v>
      </c>
      <c r="E103" t="str" cm="1">
        <f t="array" ref="E103">INDEX(SUB!$K:$K,MATCH(1,(SUB!$G:$G=A103)*(SUB!$H:$H=B103),0))</f>
        <v>Marketing</v>
      </c>
    </row>
    <row r="104" spans="1:5" x14ac:dyDescent="0.3">
      <c r="A104" t="s">
        <v>111</v>
      </c>
      <c r="B104">
        <v>4</v>
      </c>
      <c r="C104" t="s">
        <v>214</v>
      </c>
      <c r="D104">
        <v>40</v>
      </c>
      <c r="E104" t="str" cm="1">
        <f t="array" ref="E104">INDEX(SUB!$K:$K,MATCH(1,(SUB!$G:$G=A104)*(SUB!$H:$H=B104),0))</f>
        <v>Marketing</v>
      </c>
    </row>
    <row r="105" spans="1:5" x14ac:dyDescent="0.3">
      <c r="A105" t="s">
        <v>111</v>
      </c>
      <c r="B105">
        <v>4</v>
      </c>
      <c r="C105" t="s">
        <v>215</v>
      </c>
      <c r="D105">
        <v>33</v>
      </c>
      <c r="E105" t="str" cm="1">
        <f t="array" ref="E105">INDEX(SUB!$K:$K,MATCH(1,(SUB!$G:$G=A105)*(SUB!$H:$H=B105),0))</f>
        <v>Marketing</v>
      </c>
    </row>
    <row r="106" spans="1:5" x14ac:dyDescent="0.3">
      <c r="A106" t="s">
        <v>111</v>
      </c>
      <c r="B106">
        <v>4</v>
      </c>
      <c r="C106" t="s">
        <v>216</v>
      </c>
      <c r="D106">
        <v>43</v>
      </c>
      <c r="E106" t="str" cm="1">
        <f t="array" ref="E106">INDEX(SUB!$K:$K,MATCH(1,(SUB!$G:$G=A106)*(SUB!$H:$H=B106),0))</f>
        <v>Marketing</v>
      </c>
    </row>
    <row r="107" spans="1:5" x14ac:dyDescent="0.3">
      <c r="A107" t="s">
        <v>111</v>
      </c>
      <c r="B107">
        <v>4</v>
      </c>
      <c r="C107" t="s">
        <v>217</v>
      </c>
      <c r="D107">
        <v>49</v>
      </c>
      <c r="E107" t="str" cm="1">
        <f t="array" ref="E107">INDEX(SUB!$K:$K,MATCH(1,(SUB!$G:$G=A107)*(SUB!$H:$H=B107),0))</f>
        <v>Marketing</v>
      </c>
    </row>
    <row r="108" spans="1:5" x14ac:dyDescent="0.3">
      <c r="A108" t="s">
        <v>111</v>
      </c>
      <c r="B108">
        <v>4</v>
      </c>
      <c r="C108" t="s">
        <v>218</v>
      </c>
      <c r="D108">
        <v>38</v>
      </c>
      <c r="E108" t="str" cm="1">
        <f t="array" ref="E108">INDEX(SUB!$K:$K,MATCH(1,(SUB!$G:$G=A108)*(SUB!$H:$H=B108),0))</f>
        <v>Marketing</v>
      </c>
    </row>
    <row r="109" spans="1:5" x14ac:dyDescent="0.3">
      <c r="A109" t="s">
        <v>308</v>
      </c>
      <c r="B109">
        <v>1</v>
      </c>
      <c r="C109" t="s">
        <v>219</v>
      </c>
      <c r="D109">
        <v>36</v>
      </c>
      <c r="E109" t="str" cm="1">
        <f t="array" ref="E109">INDEX(SUB!$K:$K,MATCH(1,(SUB!$G:$G=A109)*(SUB!$H:$H=B109),0))</f>
        <v>English</v>
      </c>
    </row>
    <row r="110" spans="1:5" x14ac:dyDescent="0.3">
      <c r="A110" t="s">
        <v>308</v>
      </c>
      <c r="B110">
        <v>1</v>
      </c>
      <c r="C110" t="s">
        <v>220</v>
      </c>
      <c r="D110">
        <v>34</v>
      </c>
      <c r="E110" t="str" cm="1">
        <f t="array" ref="E110">INDEX(SUB!$K:$K,MATCH(1,(SUB!$G:$G=A110)*(SUB!$H:$H=B110),0))</f>
        <v>English</v>
      </c>
    </row>
    <row r="111" spans="1:5" x14ac:dyDescent="0.3">
      <c r="A111" t="s">
        <v>308</v>
      </c>
      <c r="B111">
        <v>1</v>
      </c>
      <c r="C111" t="s">
        <v>221</v>
      </c>
      <c r="D111">
        <v>50</v>
      </c>
      <c r="E111" t="str" cm="1">
        <f t="array" ref="E111">INDEX(SUB!$K:$K,MATCH(1,(SUB!$G:$G=A111)*(SUB!$H:$H=B111),0))</f>
        <v>English</v>
      </c>
    </row>
    <row r="112" spans="1:5" x14ac:dyDescent="0.3">
      <c r="A112" t="s">
        <v>308</v>
      </c>
      <c r="B112">
        <v>1</v>
      </c>
      <c r="C112" t="s">
        <v>222</v>
      </c>
      <c r="D112">
        <v>31</v>
      </c>
      <c r="E112" t="str" cm="1">
        <f t="array" ref="E112">INDEX(SUB!$K:$K,MATCH(1,(SUB!$G:$G=A112)*(SUB!$H:$H=B112),0))</f>
        <v>English</v>
      </c>
    </row>
    <row r="113" spans="1:5" x14ac:dyDescent="0.3">
      <c r="A113" t="s">
        <v>308</v>
      </c>
      <c r="B113">
        <v>2</v>
      </c>
      <c r="C113" t="s">
        <v>223</v>
      </c>
      <c r="D113">
        <v>50</v>
      </c>
      <c r="E113" t="str" cm="1">
        <f t="array" ref="E113">INDEX(SUB!$K:$K,MATCH(1,(SUB!$G:$G=A113)*(SUB!$H:$H=B113),0))</f>
        <v>English</v>
      </c>
    </row>
    <row r="114" spans="1:5" x14ac:dyDescent="0.3">
      <c r="A114" t="s">
        <v>308</v>
      </c>
      <c r="B114">
        <v>2</v>
      </c>
      <c r="C114" t="s">
        <v>224</v>
      </c>
      <c r="D114">
        <v>40</v>
      </c>
      <c r="E114" t="str" cm="1">
        <f t="array" ref="E114">INDEX(SUB!$K:$K,MATCH(1,(SUB!$G:$G=A114)*(SUB!$H:$H=B114),0))</f>
        <v>English</v>
      </c>
    </row>
    <row r="115" spans="1:5" x14ac:dyDescent="0.3">
      <c r="A115" t="s">
        <v>308</v>
      </c>
      <c r="B115">
        <v>2</v>
      </c>
      <c r="C115" t="s">
        <v>225</v>
      </c>
      <c r="D115">
        <v>43</v>
      </c>
      <c r="E115" t="str" cm="1">
        <f t="array" ref="E115">INDEX(SUB!$K:$K,MATCH(1,(SUB!$G:$G=A115)*(SUB!$H:$H=B115),0))</f>
        <v>English</v>
      </c>
    </row>
    <row r="116" spans="1:5" x14ac:dyDescent="0.3">
      <c r="A116" t="s">
        <v>308</v>
      </c>
      <c r="B116">
        <v>2</v>
      </c>
      <c r="C116" t="s">
        <v>226</v>
      </c>
      <c r="D116">
        <v>36</v>
      </c>
      <c r="E116" t="str" cm="1">
        <f t="array" ref="E116">INDEX(SUB!$K:$K,MATCH(1,(SUB!$G:$G=A116)*(SUB!$H:$H=B116),0))</f>
        <v>English</v>
      </c>
    </row>
    <row r="117" spans="1:5" x14ac:dyDescent="0.3">
      <c r="A117" t="s">
        <v>308</v>
      </c>
      <c r="B117">
        <v>2</v>
      </c>
      <c r="C117" t="s">
        <v>227</v>
      </c>
      <c r="D117">
        <v>38</v>
      </c>
      <c r="E117" t="str" cm="1">
        <f t="array" ref="E117">INDEX(SUB!$K:$K,MATCH(1,(SUB!$G:$G=A117)*(SUB!$H:$H=B117),0))</f>
        <v>English</v>
      </c>
    </row>
    <row r="118" spans="1:5" x14ac:dyDescent="0.3">
      <c r="A118" t="s">
        <v>308</v>
      </c>
      <c r="B118">
        <v>2</v>
      </c>
      <c r="C118" t="s">
        <v>228</v>
      </c>
      <c r="D118">
        <v>49</v>
      </c>
      <c r="E118" t="str" cm="1">
        <f t="array" ref="E118">INDEX(SUB!$K:$K,MATCH(1,(SUB!$G:$G=A118)*(SUB!$H:$H=B118),0))</f>
        <v>English</v>
      </c>
    </row>
    <row r="119" spans="1:5" x14ac:dyDescent="0.3">
      <c r="A119" t="s">
        <v>308</v>
      </c>
      <c r="B119">
        <v>2</v>
      </c>
      <c r="C119" t="s">
        <v>229</v>
      </c>
      <c r="D119">
        <v>36</v>
      </c>
      <c r="E119" t="str" cm="1">
        <f t="array" ref="E119">INDEX(SUB!$K:$K,MATCH(1,(SUB!$G:$G=A119)*(SUB!$H:$H=B119),0))</f>
        <v>English</v>
      </c>
    </row>
    <row r="120" spans="1:5" x14ac:dyDescent="0.3">
      <c r="A120" t="s">
        <v>308</v>
      </c>
      <c r="B120">
        <v>3</v>
      </c>
      <c r="C120" t="s">
        <v>230</v>
      </c>
      <c r="D120">
        <v>37</v>
      </c>
      <c r="E120" t="str" cm="1">
        <f t="array" ref="E120">INDEX(SUB!$K:$K,MATCH(1,(SUB!$G:$G=A120)*(SUB!$H:$H=B120),0))</f>
        <v>Law</v>
      </c>
    </row>
    <row r="121" spans="1:5" x14ac:dyDescent="0.3">
      <c r="A121" t="s">
        <v>308</v>
      </c>
      <c r="B121">
        <v>3</v>
      </c>
      <c r="C121" t="s">
        <v>231</v>
      </c>
      <c r="D121">
        <v>30</v>
      </c>
      <c r="E121" t="str" cm="1">
        <f t="array" ref="E121">INDEX(SUB!$K:$K,MATCH(1,(SUB!$G:$G=A121)*(SUB!$H:$H=B121),0))</f>
        <v>Law</v>
      </c>
    </row>
    <row r="122" spans="1:5" x14ac:dyDescent="0.3">
      <c r="A122" t="s">
        <v>308</v>
      </c>
      <c r="B122">
        <v>3</v>
      </c>
      <c r="C122" t="s">
        <v>232</v>
      </c>
      <c r="D122">
        <v>33</v>
      </c>
      <c r="E122" t="str" cm="1">
        <f t="array" ref="E122">INDEX(SUB!$K:$K,MATCH(1,(SUB!$G:$G=A122)*(SUB!$H:$H=B122),0))</f>
        <v>Law</v>
      </c>
    </row>
    <row r="123" spans="1:5" x14ac:dyDescent="0.3">
      <c r="A123" t="s">
        <v>308</v>
      </c>
      <c r="B123">
        <v>3</v>
      </c>
      <c r="C123" t="s">
        <v>233</v>
      </c>
      <c r="D123">
        <v>38</v>
      </c>
      <c r="E123" t="str" cm="1">
        <f t="array" ref="E123">INDEX(SUB!$K:$K,MATCH(1,(SUB!$G:$G=A123)*(SUB!$H:$H=B123),0))</f>
        <v>Law</v>
      </c>
    </row>
    <row r="124" spans="1:5" x14ac:dyDescent="0.3">
      <c r="A124" t="s">
        <v>308</v>
      </c>
      <c r="B124">
        <v>3</v>
      </c>
      <c r="C124" t="s">
        <v>234</v>
      </c>
      <c r="D124">
        <v>48</v>
      </c>
      <c r="E124" t="str" cm="1">
        <f t="array" ref="E124">INDEX(SUB!$K:$K,MATCH(1,(SUB!$G:$G=A124)*(SUB!$H:$H=B124),0))</f>
        <v>Law</v>
      </c>
    </row>
    <row r="125" spans="1:5" x14ac:dyDescent="0.3">
      <c r="A125" t="s">
        <v>308</v>
      </c>
      <c r="B125">
        <v>4</v>
      </c>
      <c r="C125" t="s">
        <v>235</v>
      </c>
      <c r="D125">
        <v>34</v>
      </c>
      <c r="E125" t="str" cm="1">
        <f t="array" ref="E125">INDEX(SUB!$K:$K,MATCH(1,(SUB!$G:$G=A125)*(SUB!$H:$H=B125),0))</f>
        <v>Marketing</v>
      </c>
    </row>
    <row r="126" spans="1:5" x14ac:dyDescent="0.3">
      <c r="A126" t="s">
        <v>308</v>
      </c>
      <c r="B126">
        <v>4</v>
      </c>
      <c r="C126" t="s">
        <v>236</v>
      </c>
      <c r="D126">
        <v>43</v>
      </c>
      <c r="E126" t="str" cm="1">
        <f t="array" ref="E126">INDEX(SUB!$K:$K,MATCH(1,(SUB!$G:$G=A126)*(SUB!$H:$H=B126),0))</f>
        <v>Marketing</v>
      </c>
    </row>
    <row r="127" spans="1:5" x14ac:dyDescent="0.3">
      <c r="A127" t="s">
        <v>308</v>
      </c>
      <c r="B127">
        <v>4</v>
      </c>
      <c r="C127" t="s">
        <v>237</v>
      </c>
      <c r="D127">
        <v>33</v>
      </c>
      <c r="E127" t="str" cm="1">
        <f t="array" ref="E127">INDEX(SUB!$K:$K,MATCH(1,(SUB!$G:$G=A127)*(SUB!$H:$H=B127),0))</f>
        <v>Marketing</v>
      </c>
    </row>
    <row r="128" spans="1:5" x14ac:dyDescent="0.3">
      <c r="A128" t="s">
        <v>308</v>
      </c>
      <c r="B128">
        <v>4</v>
      </c>
      <c r="C128" t="s">
        <v>238</v>
      </c>
      <c r="D128">
        <v>30</v>
      </c>
      <c r="E128" t="str" cm="1">
        <f t="array" ref="E128">INDEX(SUB!$K:$K,MATCH(1,(SUB!$G:$G=A128)*(SUB!$H:$H=B128),0))</f>
        <v>Marketing</v>
      </c>
    </row>
    <row r="129" spans="1:5" x14ac:dyDescent="0.3">
      <c r="A129" t="s">
        <v>308</v>
      </c>
      <c r="B129">
        <v>4</v>
      </c>
      <c r="C129" t="s">
        <v>239</v>
      </c>
      <c r="D129">
        <v>43</v>
      </c>
      <c r="E129" t="str" cm="1">
        <f t="array" ref="E129">INDEX(SUB!$K:$K,MATCH(1,(SUB!$G:$G=A129)*(SUB!$H:$H=B129),0))</f>
        <v>Marketing</v>
      </c>
    </row>
    <row r="130" spans="1:5" x14ac:dyDescent="0.3">
      <c r="A130" t="s">
        <v>308</v>
      </c>
      <c r="B130">
        <v>4</v>
      </c>
      <c r="C130" t="s">
        <v>240</v>
      </c>
      <c r="D130">
        <v>39</v>
      </c>
      <c r="E130" t="str" cm="1">
        <f t="array" ref="E130">INDEX(SUB!$K:$K,MATCH(1,(SUB!$G:$G=A130)*(SUB!$H:$H=B130),0))</f>
        <v>Marketing</v>
      </c>
    </row>
    <row r="131" spans="1:5" x14ac:dyDescent="0.3">
      <c r="A131" t="s">
        <v>308</v>
      </c>
      <c r="B131">
        <v>4</v>
      </c>
      <c r="C131" t="s">
        <v>241</v>
      </c>
      <c r="D131">
        <v>30</v>
      </c>
      <c r="E131" t="str" cm="1">
        <f t="array" ref="E131">INDEX(SUB!$K:$K,MATCH(1,(SUB!$G:$G=A131)*(SUB!$H:$H=B131),0))</f>
        <v>Marketing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workbookViewId="0">
      <selection activeCell="F9" sqref="F9"/>
    </sheetView>
  </sheetViews>
  <sheetFormatPr defaultColWidth="8.77734375" defaultRowHeight="14.4" x14ac:dyDescent="0.3"/>
  <cols>
    <col min="1" max="1" width="12.44140625" customWidth="1"/>
    <col min="2" max="2" width="23.33203125" customWidth="1"/>
    <col min="3" max="3" width="29.77734375" customWidth="1"/>
    <col min="4" max="4" width="8.77734375" style="5"/>
  </cols>
  <sheetData>
    <row r="1" spans="1:8" x14ac:dyDescent="0.3">
      <c r="A1" s="1" t="s">
        <v>242</v>
      </c>
      <c r="B1" s="1" t="s">
        <v>243</v>
      </c>
      <c r="C1" s="1" t="s">
        <v>244</v>
      </c>
      <c r="D1" s="5" t="s">
        <v>299</v>
      </c>
    </row>
    <row r="2" spans="1:8" x14ac:dyDescent="0.3">
      <c r="A2" t="s">
        <v>245</v>
      </c>
      <c r="B2" t="s">
        <v>265</v>
      </c>
      <c r="C2" t="s">
        <v>81</v>
      </c>
      <c r="D2" s="5">
        <v>1</v>
      </c>
      <c r="G2">
        <v>1</v>
      </c>
      <c r="H2">
        <f>COUNTIF($D$2:$D$21,G2)</f>
        <v>4</v>
      </c>
    </row>
    <row r="3" spans="1:8" x14ac:dyDescent="0.3">
      <c r="A3" t="s">
        <v>246</v>
      </c>
      <c r="B3" t="s">
        <v>266</v>
      </c>
      <c r="C3" t="s">
        <v>80</v>
      </c>
      <c r="D3" s="5">
        <v>1</v>
      </c>
      <c r="G3">
        <v>2</v>
      </c>
      <c r="H3">
        <f t="shared" ref="H3:H5" si="0">COUNTIF($D$2:$D$21,G3)</f>
        <v>4</v>
      </c>
    </row>
    <row r="4" spans="1:8" x14ac:dyDescent="0.3">
      <c r="A4" t="s">
        <v>247</v>
      </c>
      <c r="B4" t="s">
        <v>267</v>
      </c>
      <c r="C4" t="s">
        <v>79</v>
      </c>
      <c r="D4" s="5">
        <v>3</v>
      </c>
      <c r="G4">
        <v>3</v>
      </c>
      <c r="H4">
        <f t="shared" si="0"/>
        <v>6</v>
      </c>
    </row>
    <row r="5" spans="1:8" x14ac:dyDescent="0.3">
      <c r="A5" t="s">
        <v>248</v>
      </c>
      <c r="B5" t="s">
        <v>268</v>
      </c>
      <c r="C5" t="s">
        <v>79</v>
      </c>
      <c r="D5" s="5">
        <v>2</v>
      </c>
      <c r="G5">
        <v>4</v>
      </c>
      <c r="H5">
        <f t="shared" si="0"/>
        <v>6</v>
      </c>
    </row>
    <row r="6" spans="1:8" x14ac:dyDescent="0.3">
      <c r="A6" t="s">
        <v>249</v>
      </c>
      <c r="B6" t="s">
        <v>269</v>
      </c>
      <c r="C6" t="s">
        <v>81</v>
      </c>
      <c r="D6" s="5">
        <v>3</v>
      </c>
    </row>
    <row r="7" spans="1:8" x14ac:dyDescent="0.3">
      <c r="A7" t="s">
        <v>250</v>
      </c>
      <c r="B7" t="s">
        <v>270</v>
      </c>
      <c r="C7" t="s">
        <v>79</v>
      </c>
      <c r="D7" s="5">
        <v>1</v>
      </c>
    </row>
    <row r="8" spans="1:8" x14ac:dyDescent="0.3">
      <c r="A8" t="s">
        <v>251</v>
      </c>
      <c r="B8" t="s">
        <v>271</v>
      </c>
      <c r="C8" t="s">
        <v>78</v>
      </c>
      <c r="D8" s="5">
        <v>3</v>
      </c>
    </row>
    <row r="9" spans="1:8" x14ac:dyDescent="0.3">
      <c r="A9" t="s">
        <v>252</v>
      </c>
      <c r="B9" t="s">
        <v>272</v>
      </c>
      <c r="C9" t="s">
        <v>78</v>
      </c>
      <c r="D9" s="5">
        <v>2</v>
      </c>
    </row>
    <row r="10" spans="1:8" x14ac:dyDescent="0.3">
      <c r="A10" t="s">
        <v>253</v>
      </c>
      <c r="B10" t="s">
        <v>273</v>
      </c>
      <c r="C10" t="s">
        <v>81</v>
      </c>
      <c r="D10" s="5">
        <v>4</v>
      </c>
    </row>
    <row r="11" spans="1:8" x14ac:dyDescent="0.3">
      <c r="A11" t="s">
        <v>254</v>
      </c>
      <c r="B11" t="s">
        <v>274</v>
      </c>
      <c r="C11" t="s">
        <v>81</v>
      </c>
      <c r="D11" s="5">
        <v>4</v>
      </c>
    </row>
    <row r="12" spans="1:8" x14ac:dyDescent="0.3">
      <c r="A12" t="s">
        <v>255</v>
      </c>
      <c r="B12" t="s">
        <v>275</v>
      </c>
      <c r="C12" t="s">
        <v>81</v>
      </c>
      <c r="D12" s="5">
        <v>2</v>
      </c>
    </row>
    <row r="13" spans="1:8" x14ac:dyDescent="0.3">
      <c r="A13" t="s">
        <v>256</v>
      </c>
      <c r="B13" t="s">
        <v>276</v>
      </c>
      <c r="C13" t="s">
        <v>78</v>
      </c>
      <c r="D13" s="5">
        <v>3</v>
      </c>
    </row>
    <row r="14" spans="1:8" x14ac:dyDescent="0.3">
      <c r="A14" t="s">
        <v>257</v>
      </c>
      <c r="B14" t="s">
        <v>277</v>
      </c>
      <c r="C14" t="s">
        <v>81</v>
      </c>
      <c r="D14" s="5">
        <v>1</v>
      </c>
    </row>
    <row r="15" spans="1:8" x14ac:dyDescent="0.3">
      <c r="A15" t="s">
        <v>258</v>
      </c>
      <c r="B15" t="s">
        <v>278</v>
      </c>
      <c r="C15" t="s">
        <v>82</v>
      </c>
      <c r="D15" s="5">
        <v>4</v>
      </c>
    </row>
    <row r="16" spans="1:8" x14ac:dyDescent="0.3">
      <c r="A16" t="s">
        <v>259</v>
      </c>
      <c r="B16" t="s">
        <v>279</v>
      </c>
      <c r="C16" t="s">
        <v>79</v>
      </c>
      <c r="D16" s="5">
        <v>4</v>
      </c>
    </row>
    <row r="17" spans="1:4" x14ac:dyDescent="0.3">
      <c r="A17" t="s">
        <v>260</v>
      </c>
      <c r="B17" t="s">
        <v>280</v>
      </c>
      <c r="C17" t="s">
        <v>78</v>
      </c>
      <c r="D17" s="5">
        <v>4</v>
      </c>
    </row>
    <row r="18" spans="1:4" x14ac:dyDescent="0.3">
      <c r="A18" t="s">
        <v>261</v>
      </c>
      <c r="B18" t="s">
        <v>281</v>
      </c>
      <c r="C18" t="s">
        <v>82</v>
      </c>
      <c r="D18" s="5">
        <v>4</v>
      </c>
    </row>
    <row r="19" spans="1:4" x14ac:dyDescent="0.3">
      <c r="A19" t="s">
        <v>262</v>
      </c>
      <c r="B19" t="s">
        <v>282</v>
      </c>
      <c r="C19" t="s">
        <v>80</v>
      </c>
      <c r="D19" s="5">
        <v>2</v>
      </c>
    </row>
    <row r="20" spans="1:4" x14ac:dyDescent="0.3">
      <c r="A20" t="s">
        <v>263</v>
      </c>
      <c r="B20" t="s">
        <v>283</v>
      </c>
      <c r="C20" t="s">
        <v>77</v>
      </c>
      <c r="D20" s="5">
        <v>3</v>
      </c>
    </row>
    <row r="21" spans="1:4" x14ac:dyDescent="0.3">
      <c r="A21" t="s">
        <v>264</v>
      </c>
      <c r="B21" t="s">
        <v>284</v>
      </c>
      <c r="C21" t="s">
        <v>78</v>
      </c>
      <c r="D21" s="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E605-D476-4A57-A7DB-8FB5A22C7F4A}">
  <dimension ref="A3:J41"/>
  <sheetViews>
    <sheetView showGridLines="0" tabSelected="1" workbookViewId="0">
      <selection activeCell="C15" sqref="C15"/>
    </sheetView>
  </sheetViews>
  <sheetFormatPr defaultRowHeight="14.4" x14ac:dyDescent="0.3"/>
  <cols>
    <col min="1" max="1" width="15.77734375" style="21" customWidth="1"/>
    <col min="2" max="2" width="20.21875" customWidth="1"/>
    <col min="3" max="4" width="15.77734375" style="5" customWidth="1"/>
    <col min="5" max="19" width="15.77734375" customWidth="1"/>
  </cols>
  <sheetData>
    <row r="3" spans="1:10" x14ac:dyDescent="0.3">
      <c r="A3" s="17" t="s">
        <v>324</v>
      </c>
      <c r="B3" s="18" t="s">
        <v>307</v>
      </c>
      <c r="C3"/>
      <c r="D3"/>
    </row>
    <row r="4" spans="1:10" x14ac:dyDescent="0.3">
      <c r="A4" s="17" t="s">
        <v>325</v>
      </c>
      <c r="B4" s="18">
        <v>3</v>
      </c>
      <c r="C4"/>
      <c r="D4"/>
    </row>
    <row r="5" spans="1:10" x14ac:dyDescent="0.3">
      <c r="A5" s="17" t="s">
        <v>326</v>
      </c>
      <c r="B5" s="18" t="s">
        <v>310</v>
      </c>
      <c r="C5"/>
      <c r="D5"/>
    </row>
    <row r="6" spans="1:10" x14ac:dyDescent="0.3">
      <c r="B6" s="6"/>
      <c r="C6"/>
      <c r="D6"/>
    </row>
    <row r="7" spans="1:10" x14ac:dyDescent="0.3">
      <c r="B7" s="10" t="str">
        <f>CONCATENATE(B3,"-",B4,B5)</f>
        <v>BSMarketing-3B</v>
      </c>
      <c r="C7" s="10">
        <f>VLOOKUP(B7,'[2]Student Sections'!C:D,2,FALSE)</f>
        <v>43</v>
      </c>
      <c r="D7" s="10" t="s">
        <v>327</v>
      </c>
    </row>
    <row r="10" spans="1:10" s="12" customFormat="1" ht="22.2" customHeight="1" x14ac:dyDescent="0.3">
      <c r="A10" s="16" t="s">
        <v>344</v>
      </c>
      <c r="B10" s="16" t="s">
        <v>345</v>
      </c>
      <c r="C10" s="16" t="s">
        <v>300</v>
      </c>
      <c r="D10" s="16" t="s">
        <v>301</v>
      </c>
      <c r="E10" s="16" t="s">
        <v>302</v>
      </c>
      <c r="F10" s="16" t="s">
        <v>303</v>
      </c>
      <c r="G10" s="16" t="s">
        <v>304</v>
      </c>
      <c r="H10" s="16" t="s">
        <v>305</v>
      </c>
      <c r="I10" s="16" t="s">
        <v>306</v>
      </c>
    </row>
    <row r="11" spans="1:10" x14ac:dyDescent="0.3">
      <c r="A11" s="22" t="s">
        <v>69</v>
      </c>
      <c r="B11" s="19" t="s">
        <v>329</v>
      </c>
      <c r="C11" s="15" t="str" cm="1">
        <f t="array" ref="C11">IFERROR(INDEX(Instructors!$A:$A,MATCH(1,(Instructors!$H:$H=$B$4)*(Instructors!$B:$B=C$10)*(Instructors!$C:$C=$A11)*(Instructors!$D:$D=$B$3),0)),"N/A")</f>
        <v>Prof. Gonzales</v>
      </c>
      <c r="D11" s="15" t="str" cm="1">
        <f t="array" ref="D11">IFERROR(INDEX(Instructors!$A:$A,MATCH(1,(Instructors!$H:$H=$B$4)*(Instructors!$B:$B=D$10)*(Instructors!$C:$C=$A11)*(Instructors!$D:$D=$B$3),0)),"N/A")</f>
        <v>Prof. Gonzales</v>
      </c>
      <c r="E11" s="15" t="str" cm="1">
        <f t="array" ref="E11">IFERROR(INDEX(Instructors!$A:$A,MATCH(1,(Instructors!$H:$H=$B$4)*(Instructors!$B:$B=E$10)*(Instructors!$C:$C=$A11)*(Instructors!$D:$D=$B$3),0)),"N/A")</f>
        <v>Prof. Gonzales</v>
      </c>
      <c r="F11" s="15" t="str" cm="1">
        <f t="array" ref="F11">IFERROR(INDEX(Instructors!$A:$A,MATCH(1,(Instructors!$H:$H=$B$4)*(Instructors!$B:$B=F$10)*(Instructors!$C:$C=$A11)*(Instructors!$D:$D=$B$3),0)),"N/A")</f>
        <v>Prof. Lagman</v>
      </c>
      <c r="G11" s="15" t="str" cm="1">
        <f t="array" ref="G11">IFERROR(INDEX(Instructors!$A:$A,MATCH(1,(Instructors!$H:$H=$B$4)*(Instructors!$B:$B=G$10)*(Instructors!$C:$C=$A11)*(Instructors!$D:$D=$B$3),0)),"N/A")</f>
        <v>Prof. Galang</v>
      </c>
      <c r="H11" s="15" t="str" cm="1">
        <f t="array" ref="H11">IFERROR(INDEX(Instructors!$A:$A,MATCH(1,(Instructors!$H:$H=$B$4)*(Instructors!$B:$B=H$10)*(Instructors!$C:$C=$A11)*(Instructors!$D:$D=$B$3),0)),"N/A")</f>
        <v>Prof. Gonzales</v>
      </c>
      <c r="I11" s="15" t="str" cm="1">
        <f t="array" ref="I11">IFERROR(INDEX(Instructors!$A:$A,MATCH(1,(Instructors!$H:$H=$B$4)*(Instructors!$B:$B=I$10)*(Instructors!$C:$C=$A11)*(Instructors!$D:$D=$B$3),0)),"N/A")</f>
        <v>Prof. Gonzales</v>
      </c>
      <c r="J11" s="5"/>
    </row>
    <row r="12" spans="1:10" x14ac:dyDescent="0.3">
      <c r="A12" s="22"/>
      <c r="B12" s="20" t="s">
        <v>328</v>
      </c>
      <c r="C12" s="15" t="str" cm="1">
        <f t="array" ref="C12">IFERROR(INDEX(Instructors!$E:$E,MATCH(1,(Instructors!$H:$H=$B$4)*(Instructors!$B:$B=C$10)*(Instructors!$C:$C=$A11)*(Instructors!$D:$D=$B$3),0)),"N/A")</f>
        <v>Programming</v>
      </c>
      <c r="D12" s="15" t="str" cm="1">
        <f t="array" ref="D12">IFERROR(INDEX(Instructors!$E:$E,MATCH(1,(Instructors!$H:$H=$B$4)*(Instructors!$B:$B=D$10)*(Instructors!$C:$C=$A11)*(Instructors!$D:$D=$B$3),0)),"N/A")</f>
        <v>Programming</v>
      </c>
      <c r="E12" s="15" t="str" cm="1">
        <f t="array" ref="E12">IFERROR(INDEX(Instructors!$E:$E,MATCH(1,(Instructors!$H:$H=$B$4)*(Instructors!$B:$B=E$10)*(Instructors!$C:$C=$A11)*(Instructors!$D:$D=$B$3),0)),"N/A")</f>
        <v>Programming</v>
      </c>
      <c r="F12" s="15" t="str" cm="1">
        <f t="array" ref="F12">IFERROR(INDEX(Instructors!$E:$E,MATCH(1,(Instructors!$H:$H=$B$4)*(Instructors!$B:$B=F$10)*(Instructors!$C:$C=$A11)*(Instructors!$D:$D=$B$3),0)),"N/A")</f>
        <v>Finance</v>
      </c>
      <c r="G12" s="15" t="str" cm="1">
        <f t="array" ref="G12">IFERROR(INDEX(Instructors!$E:$E,MATCH(1,(Instructors!$H:$H=$B$4)*(Instructors!$B:$B=G$10)*(Instructors!$C:$C=$A11)*(Instructors!$D:$D=$B$3),0)),"N/A")</f>
        <v>Marketing</v>
      </c>
      <c r="H12" s="15" t="str" cm="1">
        <f t="array" ref="H12">IFERROR(INDEX(Instructors!$E:$E,MATCH(1,(Instructors!$H:$H=$B$4)*(Instructors!$B:$B=H$10)*(Instructors!$C:$C=$A11)*(Instructors!$D:$D=$B$3),0)),"N/A")</f>
        <v>Programming</v>
      </c>
      <c r="I12" s="15" t="str" cm="1">
        <f t="array" ref="I12">IFERROR(INDEX(Instructors!$E:$E,MATCH(1,(Instructors!$H:$H=$B$4)*(Instructors!$B:$B=I$10)*(Instructors!$C:$C=$A11)*(Instructors!$D:$D=$B$3),0)),"N/A")</f>
        <v>Programming</v>
      </c>
      <c r="J12" s="5"/>
    </row>
    <row r="13" spans="1:10" x14ac:dyDescent="0.3">
      <c r="A13" s="22"/>
      <c r="B13" s="20" t="s">
        <v>297</v>
      </c>
      <c r="C13" s="15" t="str" cm="1">
        <f t="array" ref="C13">IFERROR(INDEX(Instructors!$F:$F,MATCH(1,(Instructors!$H:$H=$B$4)*(Instructors!$B:$B=C$10)*(Instructors!$C:$C=$A11)*(Instructors!$D:$D=$B$3),0)),"N/A")</f>
        <v>CBS BLDG 1 104</v>
      </c>
      <c r="D13" s="15" t="str" cm="1">
        <f t="array" ref="D13">IFERROR(INDEX(Instructors!$F:$F,MATCH(1,(Instructors!$H:$H=$B$4)*(Instructors!$B:$B=D$10)*(Instructors!$C:$C=$A11)*(Instructors!$D:$D=$B$3),0)),"N/A")</f>
        <v>CBS BLDG 1 102</v>
      </c>
      <c r="E13" s="15" t="str" cm="1">
        <f t="array" ref="E13">IFERROR(INDEX(Instructors!$F:$F,MATCH(1,(Instructors!$H:$H=$B$4)*(Instructors!$B:$B=E$10)*(Instructors!$C:$C=$A11)*(Instructors!$D:$D=$B$3),0)),"N/A")</f>
        <v>CBS BLDG 1 102</v>
      </c>
      <c r="F13" s="15" t="str" cm="1">
        <f t="array" ref="F13">IFERROR(INDEX(Instructors!$F:$F,MATCH(1,(Instructors!$H:$H=$B$4)*(Instructors!$B:$B=F$10)*(Instructors!$C:$C=$A11)*(Instructors!$D:$D=$B$3),0)),"N/A")</f>
        <v>CBS BLDG 1 104</v>
      </c>
      <c r="G13" s="15" t="str" cm="1">
        <f t="array" ref="G13">IFERROR(INDEX(Instructors!$F:$F,MATCH(1,(Instructors!$H:$H=$B$4)*(Instructors!$B:$B=G$10)*(Instructors!$C:$C=$A11)*(Instructors!$D:$D=$B$3),0)),"N/A")</f>
        <v>CBS BLDG 1 102</v>
      </c>
      <c r="H13" s="15" t="str" cm="1">
        <f t="array" ref="H13">IFERROR(INDEX(Instructors!$F:$F,MATCH(1,(Instructors!$H:$H=$B$4)*(Instructors!$B:$B=H$10)*(Instructors!$C:$C=$A11)*(Instructors!$D:$D=$B$3),0)),"N/A")</f>
        <v>CBS BLDG 1 102</v>
      </c>
      <c r="I13" s="15" t="str" cm="1">
        <f t="array" ref="I13">IFERROR(INDEX(Instructors!$F:$F,MATCH(1,(Instructors!$H:$H=$B$4)*(Instructors!$B:$B=I$10)*(Instructors!$C:$C=$A11)*(Instructors!$D:$D=$B$3),0)),"N/A")</f>
        <v>CBS BLDG 1 104</v>
      </c>
      <c r="J13" s="5"/>
    </row>
    <row r="14" spans="1:10" x14ac:dyDescent="0.3">
      <c r="A14" s="22" t="s">
        <v>62</v>
      </c>
      <c r="B14" s="19" t="s">
        <v>329</v>
      </c>
      <c r="C14" s="15" t="str" cm="1">
        <f t="array" ref="C14">IFERROR(INDEX(Instructors!$A:$A,MATCH(1,(Instructors!$H:$H=$B$4)*(Instructors!$B:$B=C$10)*(Instructors!$C:$C=$A14)*(Instructors!$D:$D=$B$3),0)),"N/A")</f>
        <v>Prof. Gonzales</v>
      </c>
      <c r="D14" s="15" t="str" cm="1">
        <f t="array" ref="D14">IFERROR(INDEX(Instructors!$A:$A,MATCH(1,(Instructors!$H:$H=$B$4)*(Instructors!$B:$B=D$10)*(Instructors!$C:$C=$A14)*(Instructors!$D:$D=$B$3),0)),"N/A")</f>
        <v>Prof. Gonzales</v>
      </c>
      <c r="E14" s="15" t="str" cm="1">
        <f t="array" ref="E14">IFERROR(INDEX(Instructors!$A:$A,MATCH(1,(Instructors!$H:$H=$B$4)*(Instructors!$B:$B=E$10)*(Instructors!$C:$C=$A14)*(Instructors!$D:$D=$B$3),0)),"N/A")</f>
        <v>Prof. Gonzales</v>
      </c>
      <c r="F14" s="15" t="str" cm="1">
        <f t="array" ref="F14">IFERROR(INDEX(Instructors!$A:$A,MATCH(1,(Instructors!$H:$H=$B$4)*(Instructors!$B:$B=F$10)*(Instructors!$C:$C=$A14)*(Instructors!$D:$D=$B$3),0)),"N/A")</f>
        <v>N/A</v>
      </c>
      <c r="G14" s="15" t="str" cm="1">
        <f t="array" ref="G14">IFERROR(INDEX(Instructors!$A:$A,MATCH(1,(Instructors!$H:$H=$B$4)*(Instructors!$B:$B=G$10)*(Instructors!$C:$C=$A14)*(Instructors!$D:$D=$B$3),0)),"N/A")</f>
        <v>N/A</v>
      </c>
      <c r="H14" s="15" t="str" cm="1">
        <f t="array" ref="H14">IFERROR(INDEX(Instructors!$A:$A,MATCH(1,(Instructors!$H:$H=$B$4)*(Instructors!$B:$B=H$10)*(Instructors!$C:$C=$A14)*(Instructors!$D:$D=$B$3),0)),"N/A")</f>
        <v>Prof. Gonzales</v>
      </c>
      <c r="I14" s="15" t="str" cm="1">
        <f t="array" ref="I14">IFERROR(INDEX(Instructors!$A:$A,MATCH(1,(Instructors!$H:$H=$B$4)*(Instructors!$B:$B=I$10)*(Instructors!$C:$C=$A14)*(Instructors!$D:$D=$B$3),0)),"N/A")</f>
        <v>Prof. Gonzales</v>
      </c>
      <c r="J14" s="5"/>
    </row>
    <row r="15" spans="1:10" x14ac:dyDescent="0.3">
      <c r="A15" s="22"/>
      <c r="B15" s="20" t="s">
        <v>328</v>
      </c>
      <c r="C15" s="15" t="str" cm="1">
        <f t="array" ref="C15">IFERROR(INDEX(Instructors!$E:$E,MATCH(1,(Instructors!$H:$H=$B$4)*(Instructors!$B:$B=C$10)*(Instructors!$C:$C=$A14)*(Instructors!$D:$D=$B$3),0)),"N/A")</f>
        <v>Programming</v>
      </c>
      <c r="D15" s="15" t="str" cm="1">
        <f t="array" ref="D15">IFERROR(INDEX(Instructors!$E:$E,MATCH(1,(Instructors!$H:$H=$B$4)*(Instructors!$B:$B=D$10)*(Instructors!$C:$C=$A14)*(Instructors!$D:$D=$B$3),0)),"N/A")</f>
        <v>Programming</v>
      </c>
      <c r="E15" s="15" t="str" cm="1">
        <f t="array" ref="E15">IFERROR(INDEX(Instructors!$E:$E,MATCH(1,(Instructors!$H:$H=$B$4)*(Instructors!$B:$B=E$10)*(Instructors!$C:$C=$A14)*(Instructors!$D:$D=$B$3),0)),"N/A")</f>
        <v>Programming</v>
      </c>
      <c r="F15" s="15" t="str" cm="1">
        <f t="array" ref="F15">IFERROR(INDEX(Instructors!$E:$E,MATCH(1,(Instructors!$H:$H=$B$4)*(Instructors!$B:$B=F$10)*(Instructors!$C:$C=$A14)*(Instructors!$D:$D=$B$3),0)),"N/A")</f>
        <v>N/A</v>
      </c>
      <c r="G15" s="15" t="str" cm="1">
        <f t="array" ref="G15">IFERROR(INDEX(Instructors!$E:$E,MATCH(1,(Instructors!$H:$H=$B$4)*(Instructors!$B:$B=G$10)*(Instructors!$C:$C=$A14)*(Instructors!$D:$D=$B$3),0)),"N/A")</f>
        <v>N/A</v>
      </c>
      <c r="H15" s="15" t="str" cm="1">
        <f t="array" ref="H15">IFERROR(INDEX(Instructors!$E:$E,MATCH(1,(Instructors!$H:$H=$B$4)*(Instructors!$B:$B=H$10)*(Instructors!$C:$C=$A14)*(Instructors!$D:$D=$B$3),0)),"N/A")</f>
        <v>Programming</v>
      </c>
      <c r="I15" s="15" t="str" cm="1">
        <f t="array" ref="I15">IFERROR(INDEX(Instructors!$E:$E,MATCH(1,(Instructors!$H:$H=$B$4)*(Instructors!$B:$B=I$10)*(Instructors!$C:$C=$A14)*(Instructors!$D:$D=$B$3),0)),"N/A")</f>
        <v>Programming</v>
      </c>
      <c r="J15" s="5"/>
    </row>
    <row r="16" spans="1:10" x14ac:dyDescent="0.3">
      <c r="A16" s="22"/>
      <c r="B16" s="20" t="s">
        <v>297</v>
      </c>
      <c r="C16" s="15" t="str" cm="1">
        <f t="array" ref="C16">IFERROR(INDEX(Instructors!$F:$F,MATCH(1,(Instructors!$H:$H=$B$4)*(Instructors!$B:$B=C$10)*(Instructors!$C:$C=$A14)*(Instructors!$D:$D=$B$3),0)),"N/A")</f>
        <v>CBS BLDG 1 103</v>
      </c>
      <c r="D16" s="15" t="str" cm="1">
        <f t="array" ref="D16">IFERROR(INDEX(Instructors!$F:$F,MATCH(1,(Instructors!$H:$H=$B$4)*(Instructors!$B:$B=D$10)*(Instructors!$C:$C=$A14)*(Instructors!$D:$D=$B$3),0)),"N/A")</f>
        <v>CBS BLDG 1 102</v>
      </c>
      <c r="E16" s="15" t="str" cm="1">
        <f t="array" ref="E16">IFERROR(INDEX(Instructors!$F:$F,MATCH(1,(Instructors!$H:$H=$B$4)*(Instructors!$B:$B=E$10)*(Instructors!$C:$C=$A14)*(Instructors!$D:$D=$B$3),0)),"N/A")</f>
        <v>CBS BLDG 1 102</v>
      </c>
      <c r="F16" s="15" t="str" cm="1">
        <f t="array" ref="F16">IFERROR(INDEX(Instructors!$F:$F,MATCH(1,(Instructors!$H:$H=$B$4)*(Instructors!$B:$B=F$10)*(Instructors!$C:$C=$A14)*(Instructors!$D:$D=$B$3),0)),"N/A")</f>
        <v>N/A</v>
      </c>
      <c r="G16" s="15" t="str" cm="1">
        <f t="array" ref="G16">IFERROR(INDEX(Instructors!$F:$F,MATCH(1,(Instructors!$H:$H=$B$4)*(Instructors!$B:$B=G$10)*(Instructors!$C:$C=$A14)*(Instructors!$D:$D=$B$3),0)),"N/A")</f>
        <v>N/A</v>
      </c>
      <c r="H16" s="15" t="str" cm="1">
        <f t="array" ref="H16">IFERROR(INDEX(Instructors!$F:$F,MATCH(1,(Instructors!$H:$H=$B$4)*(Instructors!$B:$B=H$10)*(Instructors!$C:$C=$A14)*(Instructors!$D:$D=$B$3),0)),"N/A")</f>
        <v>CBS BLDG 1 102</v>
      </c>
      <c r="I16" s="15" t="str" cm="1">
        <f t="array" ref="I16">IFERROR(INDEX(Instructors!$F:$F,MATCH(1,(Instructors!$H:$H=$B$4)*(Instructors!$B:$B=I$10)*(Instructors!$C:$C=$A14)*(Instructors!$D:$D=$B$3),0)),"N/A")</f>
        <v>CBS BLDG 1 103</v>
      </c>
      <c r="J16" s="5"/>
    </row>
    <row r="17" spans="1:10" x14ac:dyDescent="0.3">
      <c r="A17" s="22" t="s">
        <v>68</v>
      </c>
      <c r="B17" s="19" t="s">
        <v>329</v>
      </c>
      <c r="C17" s="15" t="str" cm="1">
        <f t="array" ref="C17">IFERROR(INDEX(Instructors!$A:$A,MATCH(1,(Instructors!$H:$H=$B$4)*(Instructors!$B:$B=C$10)*(Instructors!$C:$C=$A17)*(Instructors!$D:$D=$B$3),0)),"N/A")</f>
        <v>Prof. Lagman</v>
      </c>
      <c r="D17" s="15" t="str" cm="1">
        <f t="array" ref="D17">IFERROR(INDEX(Instructors!$A:$A,MATCH(1,(Instructors!$H:$H=$B$4)*(Instructors!$B:$B=D$10)*(Instructors!$C:$C=$A17)*(Instructors!$D:$D=$B$3),0)),"N/A")</f>
        <v>Prof. Galang</v>
      </c>
      <c r="E17" s="15" t="str" cm="1">
        <f t="array" ref="E17">IFERROR(INDEX(Instructors!$A:$A,MATCH(1,(Instructors!$H:$H=$B$4)*(Instructors!$B:$B=E$10)*(Instructors!$C:$C=$A17)*(Instructors!$D:$D=$B$3),0)),"N/A")</f>
        <v>Prof. Lagman</v>
      </c>
      <c r="F17" s="15" t="str" cm="1">
        <f t="array" ref="F17">IFERROR(INDEX(Instructors!$A:$A,MATCH(1,(Instructors!$H:$H=$B$4)*(Instructors!$B:$B=F$10)*(Instructors!$C:$C=$A17)*(Instructors!$D:$D=$B$3),0)),"N/A")</f>
        <v>Prof. Lagman</v>
      </c>
      <c r="G17" s="15" t="str" cm="1">
        <f t="array" ref="G17">IFERROR(INDEX(Instructors!$A:$A,MATCH(1,(Instructors!$H:$H=$B$4)*(Instructors!$B:$B=G$10)*(Instructors!$C:$C=$A17)*(Instructors!$D:$D=$B$3),0)),"N/A")</f>
        <v>Prof. Galang</v>
      </c>
      <c r="H17" s="15" t="str" cm="1">
        <f t="array" ref="H17">IFERROR(INDEX(Instructors!$A:$A,MATCH(1,(Instructors!$H:$H=$B$4)*(Instructors!$B:$B=H$10)*(Instructors!$C:$C=$A17)*(Instructors!$D:$D=$B$3),0)),"N/A")</f>
        <v>Prof. Galang</v>
      </c>
      <c r="I17" s="15" t="str" cm="1">
        <f t="array" ref="I17">IFERROR(INDEX(Instructors!$A:$A,MATCH(1,(Instructors!$H:$H=$B$4)*(Instructors!$B:$B=I$10)*(Instructors!$C:$C=$A17)*(Instructors!$D:$D=$B$3),0)),"N/A")</f>
        <v>Prof. Lagman</v>
      </c>
      <c r="J17" s="5"/>
    </row>
    <row r="18" spans="1:10" x14ac:dyDescent="0.3">
      <c r="A18" s="22"/>
      <c r="B18" s="20" t="s">
        <v>328</v>
      </c>
      <c r="C18" s="15" t="str" cm="1">
        <f t="array" ref="C18">IFERROR(INDEX(Instructors!$E:$E,MATCH(1,(Instructors!$H:$H=$B$4)*(Instructors!$B:$B=C$10)*(Instructors!$C:$C=$A17)*(Instructors!$D:$D=$B$3),0)),"N/A")</f>
        <v>Finance</v>
      </c>
      <c r="D18" s="15" t="str" cm="1">
        <f t="array" ref="D18">IFERROR(INDEX(Instructors!$E:$E,MATCH(1,(Instructors!$H:$H=$B$4)*(Instructors!$B:$B=D$10)*(Instructors!$C:$C=$A17)*(Instructors!$D:$D=$B$3),0)),"N/A")</f>
        <v>Marketing</v>
      </c>
      <c r="E18" s="15" t="str" cm="1">
        <f t="array" ref="E18">IFERROR(INDEX(Instructors!$E:$E,MATCH(1,(Instructors!$H:$H=$B$4)*(Instructors!$B:$B=E$10)*(Instructors!$C:$C=$A17)*(Instructors!$D:$D=$B$3),0)),"N/A")</f>
        <v>Finance</v>
      </c>
      <c r="F18" s="15" t="str" cm="1">
        <f t="array" ref="F18">IFERROR(INDEX(Instructors!$E:$E,MATCH(1,(Instructors!$H:$H=$B$4)*(Instructors!$B:$B=F$10)*(Instructors!$C:$C=$A17)*(Instructors!$D:$D=$B$3),0)),"N/A")</f>
        <v>Finance</v>
      </c>
      <c r="G18" s="15" t="str" cm="1">
        <f t="array" ref="G18">IFERROR(INDEX(Instructors!$E:$E,MATCH(1,(Instructors!$H:$H=$B$4)*(Instructors!$B:$B=G$10)*(Instructors!$C:$C=$A17)*(Instructors!$D:$D=$B$3),0)),"N/A")</f>
        <v>Marketing</v>
      </c>
      <c r="H18" s="15" t="str" cm="1">
        <f t="array" ref="H18">IFERROR(INDEX(Instructors!$E:$E,MATCH(1,(Instructors!$H:$H=$B$4)*(Instructors!$B:$B=H$10)*(Instructors!$C:$C=$A17)*(Instructors!$D:$D=$B$3),0)),"N/A")</f>
        <v>Marketing</v>
      </c>
      <c r="I18" s="15" t="str" cm="1">
        <f t="array" ref="I18">IFERROR(INDEX(Instructors!$E:$E,MATCH(1,(Instructors!$H:$H=$B$4)*(Instructors!$B:$B=I$10)*(Instructors!$C:$C=$A17)*(Instructors!$D:$D=$B$3),0)),"N/A")</f>
        <v>Finance</v>
      </c>
      <c r="J18" s="5"/>
    </row>
    <row r="19" spans="1:10" x14ac:dyDescent="0.3">
      <c r="A19" s="22"/>
      <c r="B19" s="20" t="s">
        <v>297</v>
      </c>
      <c r="C19" s="15" t="str" cm="1">
        <f t="array" ref="C19">IFERROR(INDEX(Instructors!$F:$F,MATCH(1,(Instructors!$H:$H=$B$4)*(Instructors!$B:$B=C$10)*(Instructors!$C:$C=$A17)*(Instructors!$D:$D=$B$3),0)),"N/A")</f>
        <v>CBS BLDG 1 101</v>
      </c>
      <c r="D19" s="15" t="str" cm="1">
        <f t="array" ref="D19">IFERROR(INDEX(Instructors!$F:$F,MATCH(1,(Instructors!$H:$H=$B$4)*(Instructors!$B:$B=D$10)*(Instructors!$C:$C=$A17)*(Instructors!$D:$D=$B$3),0)),"N/A")</f>
        <v>CBS BLDG 1 102</v>
      </c>
      <c r="E19" s="15" t="str" cm="1">
        <f t="array" ref="E19">IFERROR(INDEX(Instructors!$F:$F,MATCH(1,(Instructors!$H:$H=$B$4)*(Instructors!$B:$B=E$10)*(Instructors!$C:$C=$A17)*(Instructors!$D:$D=$B$3),0)),"N/A")</f>
        <v>CBS BLDG 1 101</v>
      </c>
      <c r="F19" s="15" t="str" cm="1">
        <f t="array" ref="F19">IFERROR(INDEX(Instructors!$F:$F,MATCH(1,(Instructors!$H:$H=$B$4)*(Instructors!$B:$B=F$10)*(Instructors!$C:$C=$A17)*(Instructors!$D:$D=$B$3),0)),"N/A")</f>
        <v>CBS BLDG 1 101</v>
      </c>
      <c r="G19" s="15" t="str" cm="1">
        <f t="array" ref="G19">IFERROR(INDEX(Instructors!$F:$F,MATCH(1,(Instructors!$H:$H=$B$4)*(Instructors!$B:$B=G$10)*(Instructors!$C:$C=$A17)*(Instructors!$D:$D=$B$3),0)),"N/A")</f>
        <v>CBS BLDG 1 101</v>
      </c>
      <c r="H19" s="15" t="str" cm="1">
        <f t="array" ref="H19">IFERROR(INDEX(Instructors!$F:$F,MATCH(1,(Instructors!$H:$H=$B$4)*(Instructors!$B:$B=H$10)*(Instructors!$C:$C=$A17)*(Instructors!$D:$D=$B$3),0)),"N/A")</f>
        <v>CBS BLDG 1 101</v>
      </c>
      <c r="I19" s="15" t="str" cm="1">
        <f t="array" ref="I19">IFERROR(INDEX(Instructors!$F:$F,MATCH(1,(Instructors!$H:$H=$B$4)*(Instructors!$B:$B=I$10)*(Instructors!$C:$C=$A17)*(Instructors!$D:$D=$B$3),0)),"N/A")</f>
        <v>CBS BLDG 1 104</v>
      </c>
      <c r="J19" s="5"/>
    </row>
    <row r="20" spans="1:10" x14ac:dyDescent="0.3">
      <c r="A20" s="22" t="s">
        <v>70</v>
      </c>
      <c r="B20" s="19" t="s">
        <v>329</v>
      </c>
      <c r="C20" s="15" t="str" cm="1">
        <f t="array" ref="C20">IFERROR(INDEX(Instructors!$A:$A,MATCH(1,(Instructors!$H:$H=$B$4)*(Instructors!$B:$B=C$10)*(Instructors!$C:$C=$A20)*(Instructors!$D:$D=$B$3),0)),"N/A")</f>
        <v>Prof. Gonzales</v>
      </c>
      <c r="D20" s="15" t="str" cm="1">
        <f t="array" ref="D20">IFERROR(INDEX(Instructors!$A:$A,MATCH(1,(Instructors!$H:$H=$B$4)*(Instructors!$B:$B=D$10)*(Instructors!$C:$C=$A20)*(Instructors!$D:$D=$B$3),0)),"N/A")</f>
        <v>Prof. Gonzales</v>
      </c>
      <c r="E20" s="15" t="str" cm="1">
        <f t="array" ref="E20">IFERROR(INDEX(Instructors!$A:$A,MATCH(1,(Instructors!$H:$H=$B$4)*(Instructors!$B:$B=E$10)*(Instructors!$C:$C=$A20)*(Instructors!$D:$D=$B$3),0)),"N/A")</f>
        <v>Prof. Gonzales</v>
      </c>
      <c r="F20" s="15" t="str" cm="1">
        <f t="array" ref="F20">IFERROR(INDEX(Instructors!$A:$A,MATCH(1,(Instructors!$H:$H=$B$4)*(Instructors!$B:$B=F$10)*(Instructors!$C:$C=$A20)*(Instructors!$D:$D=$B$3),0)),"N/A")</f>
        <v>Prof. Jimenez</v>
      </c>
      <c r="G20" s="15" t="str" cm="1">
        <f t="array" ref="G20">IFERROR(INDEX(Instructors!$A:$A,MATCH(1,(Instructors!$H:$H=$B$4)*(Instructors!$B:$B=G$10)*(Instructors!$C:$C=$A20)*(Instructors!$D:$D=$B$3),0)),"N/A")</f>
        <v>Prof. Jimenez</v>
      </c>
      <c r="H20" s="15" t="str" cm="1">
        <f t="array" ref="H20">IFERROR(INDEX(Instructors!$A:$A,MATCH(1,(Instructors!$H:$H=$B$4)*(Instructors!$B:$B=H$10)*(Instructors!$C:$C=$A20)*(Instructors!$D:$D=$B$3),0)),"N/A")</f>
        <v>Prof. Gonzales</v>
      </c>
      <c r="I20" s="15" t="str" cm="1">
        <f t="array" ref="I20">IFERROR(INDEX(Instructors!$A:$A,MATCH(1,(Instructors!$H:$H=$B$4)*(Instructors!$B:$B=I$10)*(Instructors!$C:$C=$A20)*(Instructors!$D:$D=$B$3),0)),"N/A")</f>
        <v>Prof. Gonzales</v>
      </c>
    </row>
    <row r="21" spans="1:10" x14ac:dyDescent="0.3">
      <c r="A21" s="22"/>
      <c r="B21" s="20" t="s">
        <v>328</v>
      </c>
      <c r="C21" s="15" t="str" cm="1">
        <f t="array" ref="C21">IFERROR(INDEX(Instructors!$E:$E,MATCH(1,(Instructors!$H:$H=$B$4)*(Instructors!$B:$B=C$10)*(Instructors!$C:$C=$A20)*(Instructors!$D:$D=$B$3),0)),"N/A")</f>
        <v>Programming</v>
      </c>
      <c r="D21" s="15" t="str" cm="1">
        <f t="array" ref="D21">IFERROR(INDEX(Instructors!$E:$E,MATCH(1,(Instructors!$H:$H=$B$4)*(Instructors!$B:$B=D$10)*(Instructors!$C:$C=$A20)*(Instructors!$D:$D=$B$3),0)),"N/A")</f>
        <v>Programming</v>
      </c>
      <c r="E21" s="15" t="str" cm="1">
        <f t="array" ref="E21">IFERROR(INDEX(Instructors!$E:$E,MATCH(1,(Instructors!$H:$H=$B$4)*(Instructors!$B:$B=E$10)*(Instructors!$C:$C=$A20)*(Instructors!$D:$D=$B$3),0)),"N/A")</f>
        <v>Programming</v>
      </c>
      <c r="F21" s="15" t="str" cm="1">
        <f t="array" ref="F21">IFERROR(INDEX(Instructors!$E:$E,MATCH(1,(Instructors!$H:$H=$B$4)*(Instructors!$B:$B=F$10)*(Instructors!$C:$C=$A20)*(Instructors!$D:$D=$B$3),0)),"N/A")</f>
        <v>Accounting</v>
      </c>
      <c r="G21" s="15" t="str" cm="1">
        <f t="array" ref="G21">IFERROR(INDEX(Instructors!$E:$E,MATCH(1,(Instructors!$H:$H=$B$4)*(Instructors!$B:$B=G$10)*(Instructors!$C:$C=$A20)*(Instructors!$D:$D=$B$3),0)),"N/A")</f>
        <v>Accounting</v>
      </c>
      <c r="H21" s="15" t="str" cm="1">
        <f t="array" ref="H21">IFERROR(INDEX(Instructors!$E:$E,MATCH(1,(Instructors!$H:$H=$B$4)*(Instructors!$B:$B=H$10)*(Instructors!$C:$C=$A20)*(Instructors!$D:$D=$B$3),0)),"N/A")</f>
        <v>Programming</v>
      </c>
      <c r="I21" s="15" t="str" cm="1">
        <f t="array" ref="I21">IFERROR(INDEX(Instructors!$E:$E,MATCH(1,(Instructors!$H:$H=$B$4)*(Instructors!$B:$B=I$10)*(Instructors!$C:$C=$A20)*(Instructors!$D:$D=$B$3),0)),"N/A")</f>
        <v>Programming</v>
      </c>
      <c r="J21" s="5"/>
    </row>
    <row r="22" spans="1:10" x14ac:dyDescent="0.3">
      <c r="A22" s="22"/>
      <c r="B22" s="20" t="s">
        <v>297</v>
      </c>
      <c r="C22" s="15" t="str" cm="1">
        <f t="array" ref="C22">IFERROR(INDEX(Instructors!$F:$F,MATCH(1,(Instructors!$H:$H=$B$4)*(Instructors!$B:$B=C$10)*(Instructors!$C:$C=$A20)*(Instructors!$D:$D=$B$3),0)),"N/A")</f>
        <v>CBS BLDG 1 101</v>
      </c>
      <c r="D22" s="15" t="str" cm="1">
        <f t="array" ref="D22">IFERROR(INDEX(Instructors!$F:$F,MATCH(1,(Instructors!$H:$H=$B$4)*(Instructors!$B:$B=D$10)*(Instructors!$C:$C=$A20)*(Instructors!$D:$D=$B$3),0)),"N/A")</f>
        <v>CBS BLDG 1 103</v>
      </c>
      <c r="E22" s="15" t="str" cm="1">
        <f t="array" ref="E22">IFERROR(INDEX(Instructors!$F:$F,MATCH(1,(Instructors!$H:$H=$B$4)*(Instructors!$B:$B=E$10)*(Instructors!$C:$C=$A20)*(Instructors!$D:$D=$B$3),0)),"N/A")</f>
        <v>CBS BLDG 1 101</v>
      </c>
      <c r="F22" s="15" t="str" cm="1">
        <f t="array" ref="F22">IFERROR(INDEX(Instructors!$F:$F,MATCH(1,(Instructors!$H:$H=$B$4)*(Instructors!$B:$B=F$10)*(Instructors!$C:$C=$A20)*(Instructors!$D:$D=$B$3),0)),"N/A")</f>
        <v>CBS BLDG 1 101</v>
      </c>
      <c r="G22" s="15" t="str" cm="1">
        <f t="array" ref="G22">IFERROR(INDEX(Instructors!$F:$F,MATCH(1,(Instructors!$H:$H=$B$4)*(Instructors!$B:$B=G$10)*(Instructors!$C:$C=$A20)*(Instructors!$D:$D=$B$3),0)),"N/A")</f>
        <v>CBS BLDG 1 101</v>
      </c>
      <c r="H22" s="15" t="str" cm="1">
        <f t="array" ref="H22">IFERROR(INDEX(Instructors!$F:$F,MATCH(1,(Instructors!$H:$H=$B$4)*(Instructors!$B:$B=H$10)*(Instructors!$C:$C=$A20)*(Instructors!$D:$D=$B$3),0)),"N/A")</f>
        <v>CBS BLDG 1 101</v>
      </c>
      <c r="I22" s="15" t="str" cm="1">
        <f t="array" ref="I22">IFERROR(INDEX(Instructors!$F:$F,MATCH(1,(Instructors!$H:$H=$B$4)*(Instructors!$B:$B=I$10)*(Instructors!$C:$C=$A20)*(Instructors!$D:$D=$B$3),0)),"N/A")</f>
        <v>CBS BLDG 1 103</v>
      </c>
    </row>
    <row r="23" spans="1:10" x14ac:dyDescent="0.3">
      <c r="A23" s="22" t="s">
        <v>65</v>
      </c>
      <c r="B23" s="19" t="s">
        <v>329</v>
      </c>
      <c r="C23" s="15" t="str" cm="1">
        <f t="array" ref="C23">IFERROR(INDEX(Instructors!$A:$A,MATCH(1,(Instructors!$H:$H=$B$4)*(Instructors!$B:$B=C$10)*(Instructors!$C:$C=$A23)*(Instructors!$D:$D=$B$3),0)),"N/A")</f>
        <v>N/A</v>
      </c>
      <c r="D23" s="15" t="str" cm="1">
        <f t="array" ref="D23">IFERROR(INDEX(Instructors!$A:$A,MATCH(1,(Instructors!$H:$H=$B$4)*(Instructors!$B:$B=D$10)*(Instructors!$C:$C=$A23)*(Instructors!$D:$D=$B$3),0)),"N/A")</f>
        <v>N/A</v>
      </c>
      <c r="E23" s="15" t="str" cm="1">
        <f t="array" ref="E23">IFERROR(INDEX(Instructors!$A:$A,MATCH(1,(Instructors!$H:$H=$B$4)*(Instructors!$B:$B=E$10)*(Instructors!$C:$C=$A23)*(Instructors!$D:$D=$B$3),0)),"N/A")</f>
        <v>N/A</v>
      </c>
      <c r="F23" s="15" t="str" cm="1">
        <f t="array" ref="F23">IFERROR(INDEX(Instructors!$A:$A,MATCH(1,(Instructors!$H:$H=$B$4)*(Instructors!$B:$B=F$10)*(Instructors!$C:$C=$A23)*(Instructors!$D:$D=$B$3),0)),"N/A")</f>
        <v>N/A</v>
      </c>
      <c r="G23" s="15" t="str" cm="1">
        <f t="array" ref="G23">IFERROR(INDEX(Instructors!$A:$A,MATCH(1,(Instructors!$H:$H=$B$4)*(Instructors!$B:$B=G$10)*(Instructors!$C:$C=$A23)*(Instructors!$D:$D=$B$3),0)),"N/A")</f>
        <v>N/A</v>
      </c>
      <c r="H23" s="15" t="str" cm="1">
        <f t="array" ref="H23">IFERROR(INDEX(Instructors!$A:$A,MATCH(1,(Instructors!$H:$H=$B$4)*(Instructors!$B:$B=H$10)*(Instructors!$C:$C=$A23)*(Instructors!$D:$D=$B$3),0)),"N/A")</f>
        <v>N/A</v>
      </c>
      <c r="I23" s="15" t="str" cm="1">
        <f t="array" ref="I23">IFERROR(INDEX(Instructors!$A:$A,MATCH(1,(Instructors!$H:$H=$B$4)*(Instructors!$B:$B=I$10)*(Instructors!$C:$C=$A23)*(Instructors!$D:$D=$B$3),0)),"N/A")</f>
        <v>N/A</v>
      </c>
    </row>
    <row r="24" spans="1:10" x14ac:dyDescent="0.3">
      <c r="A24" s="22"/>
      <c r="B24" s="20" t="s">
        <v>328</v>
      </c>
      <c r="C24" s="15" t="str" cm="1">
        <f t="array" ref="C24">IFERROR(INDEX(Instructors!$E:$E,MATCH(1,(Instructors!$H:$H=$B$4)*(Instructors!$B:$B=C$10)*(Instructors!$C:$C=$A23)*(Instructors!$D:$D=$B$3),0)),"N/A")</f>
        <v>N/A</v>
      </c>
      <c r="D24" s="15" t="str" cm="1">
        <f t="array" ref="D24">IFERROR(INDEX(Instructors!$E:$E,MATCH(1,(Instructors!$H:$H=$B$4)*(Instructors!$B:$B=D$10)*(Instructors!$C:$C=$A23)*(Instructors!$D:$D=$B$3),0)),"N/A")</f>
        <v>N/A</v>
      </c>
      <c r="E24" s="15" t="str" cm="1">
        <f t="array" ref="E24">IFERROR(INDEX(Instructors!$E:$E,MATCH(1,(Instructors!$H:$H=$B$4)*(Instructors!$B:$B=E$10)*(Instructors!$C:$C=$A23)*(Instructors!$D:$D=$B$3),0)),"N/A")</f>
        <v>N/A</v>
      </c>
      <c r="F24" s="15" t="str" cm="1">
        <f t="array" ref="F24">IFERROR(INDEX(Instructors!$E:$E,MATCH(1,(Instructors!$H:$H=$B$4)*(Instructors!$B:$B=F$10)*(Instructors!$C:$C=$A23)*(Instructors!$D:$D=$B$3),0)),"N/A")</f>
        <v>N/A</v>
      </c>
      <c r="G24" s="15" t="str" cm="1">
        <f t="array" ref="G24">IFERROR(INDEX(Instructors!$E:$E,MATCH(1,(Instructors!$H:$H=$B$4)*(Instructors!$B:$B=G$10)*(Instructors!$C:$C=$A23)*(Instructors!$D:$D=$B$3),0)),"N/A")</f>
        <v>N/A</v>
      </c>
      <c r="H24" s="15" t="str" cm="1">
        <f t="array" ref="H24">IFERROR(INDEX(Instructors!$E:$E,MATCH(1,(Instructors!$H:$H=$B$4)*(Instructors!$B:$B=H$10)*(Instructors!$C:$C=$A23)*(Instructors!$D:$D=$B$3),0)),"N/A")</f>
        <v>N/A</v>
      </c>
      <c r="I24" s="15" t="str" cm="1">
        <f t="array" ref="I24">IFERROR(INDEX(Instructors!$E:$E,MATCH(1,(Instructors!$H:$H=$B$4)*(Instructors!$B:$B=I$10)*(Instructors!$C:$C=$A23)*(Instructors!$D:$D=$B$3),0)),"N/A")</f>
        <v>N/A</v>
      </c>
      <c r="J24" s="5"/>
    </row>
    <row r="25" spans="1:10" x14ac:dyDescent="0.3">
      <c r="A25" s="22"/>
      <c r="B25" s="20" t="s">
        <v>297</v>
      </c>
      <c r="C25" s="15" t="str" cm="1">
        <f t="array" ref="C25">IFERROR(INDEX(Instructors!$F:$F,MATCH(1,(Instructors!$H:$H=$B$4)*(Instructors!$B:$B=C$10)*(Instructors!$C:$C=$A23)*(Instructors!$D:$D=$B$3),0)),"N/A")</f>
        <v>N/A</v>
      </c>
      <c r="D25" s="15" t="str" cm="1">
        <f t="array" ref="D25">IFERROR(INDEX(Instructors!$F:$F,MATCH(1,(Instructors!$H:$H=$B$4)*(Instructors!$B:$B=D$10)*(Instructors!$C:$C=$A23)*(Instructors!$D:$D=$B$3),0)),"N/A")</f>
        <v>N/A</v>
      </c>
      <c r="E25" s="15" t="str" cm="1">
        <f t="array" ref="E25">IFERROR(INDEX(Instructors!$F:$F,MATCH(1,(Instructors!$H:$H=$B$4)*(Instructors!$B:$B=E$10)*(Instructors!$C:$C=$A23)*(Instructors!$D:$D=$B$3),0)),"N/A")</f>
        <v>N/A</v>
      </c>
      <c r="F25" s="15" t="str" cm="1">
        <f t="array" ref="F25">IFERROR(INDEX(Instructors!$F:$F,MATCH(1,(Instructors!$H:$H=$B$4)*(Instructors!$B:$B=F$10)*(Instructors!$C:$C=$A23)*(Instructors!$D:$D=$B$3),0)),"N/A")</f>
        <v>N/A</v>
      </c>
      <c r="G25" s="15" t="str" cm="1">
        <f t="array" ref="G25">IFERROR(INDEX(Instructors!$F:$F,MATCH(1,(Instructors!$H:$H=$B$4)*(Instructors!$B:$B=G$10)*(Instructors!$C:$C=$A23)*(Instructors!$D:$D=$B$3),0)),"N/A")</f>
        <v>N/A</v>
      </c>
      <c r="H25" s="15" t="str" cm="1">
        <f t="array" ref="H25">IFERROR(INDEX(Instructors!$F:$F,MATCH(1,(Instructors!$H:$H=$B$4)*(Instructors!$B:$B=H$10)*(Instructors!$C:$C=$A23)*(Instructors!$D:$D=$B$3),0)),"N/A")</f>
        <v>N/A</v>
      </c>
      <c r="I25" s="15" t="str" cm="1">
        <f t="array" ref="I25">IFERROR(INDEX(Instructors!$F:$F,MATCH(1,(Instructors!$H:$H=$B$4)*(Instructors!$B:$B=I$10)*(Instructors!$C:$C=$A23)*(Instructors!$D:$D=$B$3),0)),"N/A")</f>
        <v>N/A</v>
      </c>
    </row>
    <row r="26" spans="1:10" x14ac:dyDescent="0.3">
      <c r="A26" s="22" t="s">
        <v>63</v>
      </c>
      <c r="B26" s="19" t="s">
        <v>329</v>
      </c>
      <c r="C26" s="15" t="str" cm="1">
        <f t="array" ref="C26">IFERROR(INDEX(Instructors!$A:$A,MATCH(1,(Instructors!$H:$H=$B$4)*(Instructors!$B:$B=C$10)*(Instructors!$C:$C=$A26)*(Instructors!$D:$D=$B$3),0)),"N/A")</f>
        <v>Prof. Gonzales</v>
      </c>
      <c r="D26" s="15" t="str" cm="1">
        <f t="array" ref="D26">IFERROR(INDEX(Instructors!$A:$A,MATCH(1,(Instructors!$H:$H=$B$4)*(Instructors!$B:$B=D$10)*(Instructors!$C:$C=$A26)*(Instructors!$D:$D=$B$3),0)),"N/A")</f>
        <v>Prof. Gonzales</v>
      </c>
      <c r="E26" s="15" t="str" cm="1">
        <f t="array" ref="E26">IFERROR(INDEX(Instructors!$A:$A,MATCH(1,(Instructors!$H:$H=$B$4)*(Instructors!$B:$B=E$10)*(Instructors!$C:$C=$A26)*(Instructors!$D:$D=$B$3),0)),"N/A")</f>
        <v>Prof. Gonzales</v>
      </c>
      <c r="F26" s="15" t="str" cm="1">
        <f t="array" ref="F26">IFERROR(INDEX(Instructors!$A:$A,MATCH(1,(Instructors!$H:$H=$B$4)*(Instructors!$B:$B=F$10)*(Instructors!$C:$C=$A26)*(Instructors!$D:$D=$B$3),0)),"N/A")</f>
        <v>Prof. Jimenez</v>
      </c>
      <c r="G26" s="15" t="str" cm="1">
        <f t="array" ref="G26">IFERROR(INDEX(Instructors!$A:$A,MATCH(1,(Instructors!$H:$H=$B$4)*(Instructors!$B:$B=G$10)*(Instructors!$C:$C=$A26)*(Instructors!$D:$D=$B$3),0)),"N/A")</f>
        <v>Prof. Jimenez</v>
      </c>
      <c r="H26" s="15" t="str" cm="1">
        <f t="array" ref="H26">IFERROR(INDEX(Instructors!$A:$A,MATCH(1,(Instructors!$H:$H=$B$4)*(Instructors!$B:$B=H$10)*(Instructors!$C:$C=$A26)*(Instructors!$D:$D=$B$3),0)),"N/A")</f>
        <v>Prof. Gonzales</v>
      </c>
      <c r="I26" s="15" t="str" cm="1">
        <f t="array" ref="I26">IFERROR(INDEX(Instructors!$A:$A,MATCH(1,(Instructors!$H:$H=$B$4)*(Instructors!$B:$B=I$10)*(Instructors!$C:$C=$A26)*(Instructors!$D:$D=$B$3),0)),"N/A")</f>
        <v>Prof. Gonzales</v>
      </c>
    </row>
    <row r="27" spans="1:10" x14ac:dyDescent="0.3">
      <c r="A27" s="22"/>
      <c r="B27" s="20" t="s">
        <v>328</v>
      </c>
      <c r="C27" s="15" t="str" cm="1">
        <f t="array" ref="C27">IFERROR(INDEX(Instructors!$E:$E,MATCH(1,(Instructors!$H:$H=$B$4)*(Instructors!$B:$B=C$10)*(Instructors!$C:$C=$A26)*(Instructors!$D:$D=$B$3),0)),"N/A")</f>
        <v>Programming</v>
      </c>
      <c r="D27" s="15" t="str" cm="1">
        <f t="array" ref="D27">IFERROR(INDEX(Instructors!$E:$E,MATCH(1,(Instructors!$H:$H=$B$4)*(Instructors!$B:$B=D$10)*(Instructors!$C:$C=$A26)*(Instructors!$D:$D=$B$3),0)),"N/A")</f>
        <v>Programming</v>
      </c>
      <c r="E27" s="15" t="str" cm="1">
        <f t="array" ref="E27">IFERROR(INDEX(Instructors!$E:$E,MATCH(1,(Instructors!$H:$H=$B$4)*(Instructors!$B:$B=E$10)*(Instructors!$C:$C=$A26)*(Instructors!$D:$D=$B$3),0)),"N/A")</f>
        <v>Programming</v>
      </c>
      <c r="F27" s="15" t="str" cm="1">
        <f t="array" ref="F27">IFERROR(INDEX(Instructors!$E:$E,MATCH(1,(Instructors!$H:$H=$B$4)*(Instructors!$B:$B=F$10)*(Instructors!$C:$C=$A26)*(Instructors!$D:$D=$B$3),0)),"N/A")</f>
        <v>Accounting</v>
      </c>
      <c r="G27" s="15" t="str" cm="1">
        <f t="array" ref="G27">IFERROR(INDEX(Instructors!$E:$E,MATCH(1,(Instructors!$H:$H=$B$4)*(Instructors!$B:$B=G$10)*(Instructors!$C:$C=$A26)*(Instructors!$D:$D=$B$3),0)),"N/A")</f>
        <v>Accounting</v>
      </c>
      <c r="H27" s="15" t="str" cm="1">
        <f t="array" ref="H27">IFERROR(INDEX(Instructors!$E:$E,MATCH(1,(Instructors!$H:$H=$B$4)*(Instructors!$B:$B=H$10)*(Instructors!$C:$C=$A26)*(Instructors!$D:$D=$B$3),0)),"N/A")</f>
        <v>Programming</v>
      </c>
      <c r="I27" s="15" t="str" cm="1">
        <f t="array" ref="I27">IFERROR(INDEX(Instructors!$E:$E,MATCH(1,(Instructors!$H:$H=$B$4)*(Instructors!$B:$B=I$10)*(Instructors!$C:$C=$A26)*(Instructors!$D:$D=$B$3),0)),"N/A")</f>
        <v>Programming</v>
      </c>
      <c r="J27" s="5"/>
    </row>
    <row r="28" spans="1:10" x14ac:dyDescent="0.3">
      <c r="A28" s="22"/>
      <c r="B28" s="20" t="s">
        <v>297</v>
      </c>
      <c r="C28" s="15" t="str" cm="1">
        <f t="array" ref="C28">IFERROR(INDEX(Instructors!$F:$F,MATCH(1,(Instructors!$H:$H=$B$4)*(Instructors!$B:$B=C$10)*(Instructors!$C:$C=$A26)*(Instructors!$D:$D=$B$3),0)),"N/A")</f>
        <v>CBS BLDG 1 101</v>
      </c>
      <c r="D28" s="15" t="str" cm="1">
        <f t="array" ref="D28">IFERROR(INDEX(Instructors!$F:$F,MATCH(1,(Instructors!$H:$H=$B$4)*(Instructors!$B:$B=D$10)*(Instructors!$C:$C=$A26)*(Instructors!$D:$D=$B$3),0)),"N/A")</f>
        <v>CBS BLDG 1 102</v>
      </c>
      <c r="E28" s="15" t="str" cm="1">
        <f t="array" ref="E28">IFERROR(INDEX(Instructors!$F:$F,MATCH(1,(Instructors!$H:$H=$B$4)*(Instructors!$B:$B=E$10)*(Instructors!$C:$C=$A26)*(Instructors!$D:$D=$B$3),0)),"N/A")</f>
        <v>CBS BLDG 1 101</v>
      </c>
      <c r="F28" s="15" t="str" cm="1">
        <f t="array" ref="F28">IFERROR(INDEX(Instructors!$F:$F,MATCH(1,(Instructors!$H:$H=$B$4)*(Instructors!$B:$B=F$10)*(Instructors!$C:$C=$A26)*(Instructors!$D:$D=$B$3),0)),"N/A")</f>
        <v>CBS BLDG 1 101</v>
      </c>
      <c r="G28" s="15" t="str" cm="1">
        <f t="array" ref="G28">IFERROR(INDEX(Instructors!$F:$F,MATCH(1,(Instructors!$H:$H=$B$4)*(Instructors!$B:$B=G$10)*(Instructors!$C:$C=$A26)*(Instructors!$D:$D=$B$3),0)),"N/A")</f>
        <v>CBS BLDG 1 101</v>
      </c>
      <c r="H28" s="15" t="str" cm="1">
        <f t="array" ref="H28">IFERROR(INDEX(Instructors!$F:$F,MATCH(1,(Instructors!$H:$H=$B$4)*(Instructors!$B:$B=H$10)*(Instructors!$C:$C=$A26)*(Instructors!$D:$D=$B$3),0)),"N/A")</f>
        <v>CBS BLDG 1 101</v>
      </c>
      <c r="I28" s="15" t="str" cm="1">
        <f t="array" ref="I28">IFERROR(INDEX(Instructors!$F:$F,MATCH(1,(Instructors!$H:$H=$B$4)*(Instructors!$B:$B=I$10)*(Instructors!$C:$C=$A26)*(Instructors!$D:$D=$B$3),0)),"N/A")</f>
        <v>CBS BLDG 1 103</v>
      </c>
    </row>
    <row r="29" spans="1:10" x14ac:dyDescent="0.3">
      <c r="A29" s="22" t="s">
        <v>66</v>
      </c>
      <c r="B29" s="19" t="s">
        <v>329</v>
      </c>
      <c r="C29" s="15" t="str" cm="1">
        <f t="array" ref="C29">IFERROR(INDEX(Instructors!$A:$A,MATCH(1,(Instructors!$H:$H=$B$4)*(Instructors!$B:$B=C$10)*(Instructors!$C:$C=$A29)*(Instructors!$D:$D=$B$3),0)),"N/A")</f>
        <v>N/A</v>
      </c>
      <c r="D29" s="15" t="str" cm="1">
        <f t="array" ref="D29">IFERROR(INDEX(Instructors!$A:$A,MATCH(1,(Instructors!$H:$H=$B$4)*(Instructors!$B:$B=D$10)*(Instructors!$C:$C=$A29)*(Instructors!$D:$D=$B$3),0)),"N/A")</f>
        <v>Prof. Jimenez</v>
      </c>
      <c r="E29" s="15" t="str" cm="1">
        <f t="array" ref="E29">IFERROR(INDEX(Instructors!$A:$A,MATCH(1,(Instructors!$H:$H=$B$4)*(Instructors!$B:$B=E$10)*(Instructors!$C:$C=$A29)*(Instructors!$D:$D=$B$3),0)),"N/A")</f>
        <v>N/A</v>
      </c>
      <c r="F29" s="15" t="str" cm="1">
        <f t="array" ref="F29">IFERROR(INDEX(Instructors!$A:$A,MATCH(1,(Instructors!$H:$H=$B$4)*(Instructors!$B:$B=F$10)*(Instructors!$C:$C=$A29)*(Instructors!$D:$D=$B$3),0)),"N/A")</f>
        <v>Prof. Jimenez</v>
      </c>
      <c r="G29" s="15" t="str" cm="1">
        <f t="array" ref="G29">IFERROR(INDEX(Instructors!$A:$A,MATCH(1,(Instructors!$H:$H=$B$4)*(Instructors!$B:$B=G$10)*(Instructors!$C:$C=$A29)*(Instructors!$D:$D=$B$3),0)),"N/A")</f>
        <v>Prof. Jimenez</v>
      </c>
      <c r="H29" s="15" t="str" cm="1">
        <f t="array" ref="H29">IFERROR(INDEX(Instructors!$A:$A,MATCH(1,(Instructors!$H:$H=$B$4)*(Instructors!$B:$B=H$10)*(Instructors!$C:$C=$A29)*(Instructors!$D:$D=$B$3),0)),"N/A")</f>
        <v>Prof. Jimenez</v>
      </c>
      <c r="I29" s="15" t="str" cm="1">
        <f t="array" ref="I29">IFERROR(INDEX(Instructors!$A:$A,MATCH(1,(Instructors!$H:$H=$B$4)*(Instructors!$B:$B=I$10)*(Instructors!$C:$C=$A29)*(Instructors!$D:$D=$B$3),0)),"N/A")</f>
        <v>Prof. Jimenez</v>
      </c>
    </row>
    <row r="30" spans="1:10" x14ac:dyDescent="0.3">
      <c r="A30" s="22"/>
      <c r="B30" s="20" t="s">
        <v>328</v>
      </c>
      <c r="C30" s="15" t="str" cm="1">
        <f t="array" ref="C30">IFERROR(INDEX(Instructors!$E:$E,MATCH(1,(Instructors!$H:$H=$B$4)*(Instructors!$B:$B=C$10)*(Instructors!$C:$C=$A29)*(Instructors!$D:$D=$B$3),0)),"N/A")</f>
        <v>N/A</v>
      </c>
      <c r="D30" s="15" t="str" cm="1">
        <f t="array" ref="D30">IFERROR(INDEX(Instructors!$E:$E,MATCH(1,(Instructors!$H:$H=$B$4)*(Instructors!$B:$B=D$10)*(Instructors!$C:$C=$A29)*(Instructors!$D:$D=$B$3),0)),"N/A")</f>
        <v>Accounting</v>
      </c>
      <c r="E30" s="15" t="str" cm="1">
        <f t="array" ref="E30">IFERROR(INDEX(Instructors!$E:$E,MATCH(1,(Instructors!$H:$H=$B$4)*(Instructors!$B:$B=E$10)*(Instructors!$C:$C=$A29)*(Instructors!$D:$D=$B$3),0)),"N/A")</f>
        <v>N/A</v>
      </c>
      <c r="F30" s="15" t="str" cm="1">
        <f t="array" ref="F30">IFERROR(INDEX(Instructors!$E:$E,MATCH(1,(Instructors!$H:$H=$B$4)*(Instructors!$B:$B=F$10)*(Instructors!$C:$C=$A29)*(Instructors!$D:$D=$B$3),0)),"N/A")</f>
        <v>Accounting</v>
      </c>
      <c r="G30" s="15" t="str" cm="1">
        <f t="array" ref="G30">IFERROR(INDEX(Instructors!$E:$E,MATCH(1,(Instructors!$H:$H=$B$4)*(Instructors!$B:$B=G$10)*(Instructors!$C:$C=$A29)*(Instructors!$D:$D=$B$3),0)),"N/A")</f>
        <v>Accounting</v>
      </c>
      <c r="H30" s="15" t="str" cm="1">
        <f t="array" ref="H30">IFERROR(INDEX(Instructors!$E:$E,MATCH(1,(Instructors!$H:$H=$B$4)*(Instructors!$B:$B=H$10)*(Instructors!$C:$C=$A29)*(Instructors!$D:$D=$B$3),0)),"N/A")</f>
        <v>Accounting</v>
      </c>
      <c r="I30" s="15" t="str" cm="1">
        <f t="array" ref="I30">IFERROR(INDEX(Instructors!$E:$E,MATCH(1,(Instructors!$H:$H=$B$4)*(Instructors!$B:$B=I$10)*(Instructors!$C:$C=$A29)*(Instructors!$D:$D=$B$3),0)),"N/A")</f>
        <v>Accounting</v>
      </c>
      <c r="J30" s="5"/>
    </row>
    <row r="31" spans="1:10" x14ac:dyDescent="0.3">
      <c r="A31" s="22"/>
      <c r="B31" s="20" t="s">
        <v>297</v>
      </c>
      <c r="C31" s="15" t="str" cm="1">
        <f t="array" ref="C31">IFERROR(INDEX(Instructors!$F:$F,MATCH(1,(Instructors!$H:$H=$B$4)*(Instructors!$B:$B=C$10)*(Instructors!$C:$C=$A29)*(Instructors!$D:$D=$B$3),0)),"N/A")</f>
        <v>N/A</v>
      </c>
      <c r="D31" s="15" t="str" cm="1">
        <f t="array" ref="D31">IFERROR(INDEX(Instructors!$F:$F,MATCH(1,(Instructors!$H:$H=$B$4)*(Instructors!$B:$B=D$10)*(Instructors!$C:$C=$A29)*(Instructors!$D:$D=$B$3),0)),"N/A")</f>
        <v>CBS BLDG 1 105</v>
      </c>
      <c r="E31" s="15" t="str" cm="1">
        <f t="array" ref="E31">IFERROR(INDEX(Instructors!$F:$F,MATCH(1,(Instructors!$H:$H=$B$4)*(Instructors!$B:$B=E$10)*(Instructors!$C:$C=$A29)*(Instructors!$D:$D=$B$3),0)),"N/A")</f>
        <v>N/A</v>
      </c>
      <c r="F31" s="15" t="str" cm="1">
        <f t="array" ref="F31">IFERROR(INDEX(Instructors!$F:$F,MATCH(1,(Instructors!$H:$H=$B$4)*(Instructors!$B:$B=F$10)*(Instructors!$C:$C=$A29)*(Instructors!$D:$D=$B$3),0)),"N/A")</f>
        <v>CBS BLDG 1 101</v>
      </c>
      <c r="G31" s="15" t="str" cm="1">
        <f t="array" ref="G31">IFERROR(INDEX(Instructors!$F:$F,MATCH(1,(Instructors!$H:$H=$B$4)*(Instructors!$B:$B=G$10)*(Instructors!$C:$C=$A29)*(Instructors!$D:$D=$B$3),0)),"N/A")</f>
        <v>CBS BLDG 1 101</v>
      </c>
      <c r="H31" s="15" t="str" cm="1">
        <f t="array" ref="H31">IFERROR(INDEX(Instructors!$F:$F,MATCH(1,(Instructors!$H:$H=$B$4)*(Instructors!$B:$B=H$10)*(Instructors!$C:$C=$A29)*(Instructors!$D:$D=$B$3),0)),"N/A")</f>
        <v>CBS BLDG 1 101</v>
      </c>
      <c r="I31" s="15" t="str" cm="1">
        <f t="array" ref="I31">IFERROR(INDEX(Instructors!$F:$F,MATCH(1,(Instructors!$H:$H=$B$4)*(Instructors!$B:$B=I$10)*(Instructors!$C:$C=$A29)*(Instructors!$D:$D=$B$3),0)),"N/A")</f>
        <v>CBS BLDG 1 105</v>
      </c>
    </row>
    <row r="32" spans="1:10" x14ac:dyDescent="0.3">
      <c r="A32" s="22" t="s">
        <v>61</v>
      </c>
      <c r="B32" s="19" t="s">
        <v>329</v>
      </c>
      <c r="C32" s="15" t="str" cm="1">
        <f t="array" ref="C32">IFERROR(INDEX(Instructors!$A:$A,MATCH(1,(Instructors!$H:$H=$B$4)*(Instructors!$B:$B=C$10)*(Instructors!$C:$C=$A32)*(Instructors!$D:$D=$B$3),0)),"N/A")</f>
        <v>Prof. Lagman</v>
      </c>
      <c r="D32" s="15" t="str" cm="1">
        <f t="array" ref="D32">IFERROR(INDEX(Instructors!$A:$A,MATCH(1,(Instructors!$H:$H=$B$4)*(Instructors!$B:$B=D$10)*(Instructors!$C:$C=$A32)*(Instructors!$D:$D=$B$3),0)),"N/A")</f>
        <v>Prof. Jimenez</v>
      </c>
      <c r="E32" s="15" t="str" cm="1">
        <f t="array" ref="E32">IFERROR(INDEX(Instructors!$A:$A,MATCH(1,(Instructors!$H:$H=$B$4)*(Instructors!$B:$B=E$10)*(Instructors!$C:$C=$A32)*(Instructors!$D:$D=$B$3),0)),"N/A")</f>
        <v>Prof. Lagman</v>
      </c>
      <c r="F32" s="15" t="str" cm="1">
        <f t="array" ref="F32">IFERROR(INDEX(Instructors!$A:$A,MATCH(1,(Instructors!$H:$H=$B$4)*(Instructors!$B:$B=F$10)*(Instructors!$C:$C=$A32)*(Instructors!$D:$D=$B$3),0)),"N/A")</f>
        <v>Prof. Jimenez</v>
      </c>
      <c r="G32" s="15" t="str" cm="1">
        <f t="array" ref="G32">IFERROR(INDEX(Instructors!$A:$A,MATCH(1,(Instructors!$H:$H=$B$4)*(Instructors!$B:$B=G$10)*(Instructors!$C:$C=$A32)*(Instructors!$D:$D=$B$3),0)),"N/A")</f>
        <v>Prof. Jimenez</v>
      </c>
      <c r="H32" s="15" t="str" cm="1">
        <f t="array" ref="H32">IFERROR(INDEX(Instructors!$A:$A,MATCH(1,(Instructors!$H:$H=$B$4)*(Instructors!$B:$B=H$10)*(Instructors!$C:$C=$A32)*(Instructors!$D:$D=$B$3),0)),"N/A")</f>
        <v>Prof. Jimenez</v>
      </c>
      <c r="I32" s="15" t="str" cm="1">
        <f t="array" ref="I32">IFERROR(INDEX(Instructors!$A:$A,MATCH(1,(Instructors!$H:$H=$B$4)*(Instructors!$B:$B=I$10)*(Instructors!$C:$C=$A32)*(Instructors!$D:$D=$B$3),0)),"N/A")</f>
        <v>Prof. Jimenez</v>
      </c>
    </row>
    <row r="33" spans="1:10" x14ac:dyDescent="0.3">
      <c r="A33" s="22"/>
      <c r="B33" s="20" t="s">
        <v>328</v>
      </c>
      <c r="C33" s="15" t="str" cm="1">
        <f t="array" ref="C33">IFERROR(INDEX(Instructors!$E:$E,MATCH(1,(Instructors!$H:$H=$B$4)*(Instructors!$B:$B=C$10)*(Instructors!$C:$C=$A32)*(Instructors!$D:$D=$B$3),0)),"N/A")</f>
        <v>Finance</v>
      </c>
      <c r="D33" s="15" t="str" cm="1">
        <f t="array" ref="D33">IFERROR(INDEX(Instructors!$E:$E,MATCH(1,(Instructors!$H:$H=$B$4)*(Instructors!$B:$B=D$10)*(Instructors!$C:$C=$A32)*(Instructors!$D:$D=$B$3),0)),"N/A")</f>
        <v>Accounting</v>
      </c>
      <c r="E33" s="15" t="str" cm="1">
        <f t="array" ref="E33">IFERROR(INDEX(Instructors!$E:$E,MATCH(1,(Instructors!$H:$H=$B$4)*(Instructors!$B:$B=E$10)*(Instructors!$C:$C=$A32)*(Instructors!$D:$D=$B$3),0)),"N/A")</f>
        <v>Finance</v>
      </c>
      <c r="F33" s="15" t="str" cm="1">
        <f t="array" ref="F33">IFERROR(INDEX(Instructors!$E:$E,MATCH(1,(Instructors!$H:$H=$B$4)*(Instructors!$B:$B=F$10)*(Instructors!$C:$C=$A32)*(Instructors!$D:$D=$B$3),0)),"N/A")</f>
        <v>Accounting</v>
      </c>
      <c r="G33" s="15" t="str" cm="1">
        <f t="array" ref="G33">IFERROR(INDEX(Instructors!$E:$E,MATCH(1,(Instructors!$H:$H=$B$4)*(Instructors!$B:$B=G$10)*(Instructors!$C:$C=$A32)*(Instructors!$D:$D=$B$3),0)),"N/A")</f>
        <v>Accounting</v>
      </c>
      <c r="H33" s="15" t="str" cm="1">
        <f t="array" ref="H33">IFERROR(INDEX(Instructors!$E:$E,MATCH(1,(Instructors!$H:$H=$B$4)*(Instructors!$B:$B=H$10)*(Instructors!$C:$C=$A32)*(Instructors!$D:$D=$B$3),0)),"N/A")</f>
        <v>Accounting</v>
      </c>
      <c r="I33" s="15" t="str" cm="1">
        <f t="array" ref="I33">IFERROR(INDEX(Instructors!$E:$E,MATCH(1,(Instructors!$H:$H=$B$4)*(Instructors!$B:$B=I$10)*(Instructors!$C:$C=$A32)*(Instructors!$D:$D=$B$3),0)),"N/A")</f>
        <v>Accounting</v>
      </c>
      <c r="J33" s="5"/>
    </row>
    <row r="34" spans="1:10" x14ac:dyDescent="0.3">
      <c r="A34" s="22"/>
      <c r="B34" s="20" t="s">
        <v>297</v>
      </c>
      <c r="C34" s="15" t="str" cm="1">
        <f t="array" ref="C34">IFERROR(INDEX(Instructors!$F:$F,MATCH(1,(Instructors!$H:$H=$B$4)*(Instructors!$B:$B=C$10)*(Instructors!$C:$C=$A32)*(Instructors!$D:$D=$B$3),0)),"N/A")</f>
        <v>CBS BLDG 1 103</v>
      </c>
      <c r="D34" s="15" t="str" cm="1">
        <f t="array" ref="D34">IFERROR(INDEX(Instructors!$F:$F,MATCH(1,(Instructors!$H:$H=$B$4)*(Instructors!$B:$B=D$10)*(Instructors!$C:$C=$A32)*(Instructors!$D:$D=$B$3),0)),"N/A")</f>
        <v>CBS BLDG 1 102</v>
      </c>
      <c r="E34" s="15" t="str" cm="1">
        <f t="array" ref="E34">IFERROR(INDEX(Instructors!$F:$F,MATCH(1,(Instructors!$H:$H=$B$4)*(Instructors!$B:$B=E$10)*(Instructors!$C:$C=$A32)*(Instructors!$D:$D=$B$3),0)),"N/A")</f>
        <v>CBS BLDG 1 102</v>
      </c>
      <c r="F34" s="15" t="str" cm="1">
        <f t="array" ref="F34">IFERROR(INDEX(Instructors!$F:$F,MATCH(1,(Instructors!$H:$H=$B$4)*(Instructors!$B:$B=F$10)*(Instructors!$C:$C=$A32)*(Instructors!$D:$D=$B$3),0)),"N/A")</f>
        <v>CBS BLDG 1 103</v>
      </c>
      <c r="G34" s="15" t="str" cm="1">
        <f t="array" ref="G34">IFERROR(INDEX(Instructors!$F:$F,MATCH(1,(Instructors!$H:$H=$B$4)*(Instructors!$B:$B=G$10)*(Instructors!$C:$C=$A32)*(Instructors!$D:$D=$B$3),0)),"N/A")</f>
        <v>CBS BLDG 1 102</v>
      </c>
      <c r="H34" s="15" t="str" cm="1">
        <f t="array" ref="H34">IFERROR(INDEX(Instructors!$F:$F,MATCH(1,(Instructors!$H:$H=$B$4)*(Instructors!$B:$B=H$10)*(Instructors!$C:$C=$A32)*(Instructors!$D:$D=$B$3),0)),"N/A")</f>
        <v>CBS BLDG 1 102</v>
      </c>
      <c r="I34" s="15" t="str" cm="1">
        <f t="array" ref="I34">IFERROR(INDEX(Instructors!$F:$F,MATCH(1,(Instructors!$H:$H=$B$4)*(Instructors!$B:$B=I$10)*(Instructors!$C:$C=$A32)*(Instructors!$D:$D=$B$3),0)),"N/A")</f>
        <v>CBS BLDG 1 103</v>
      </c>
    </row>
    <row r="35" spans="1:10" x14ac:dyDescent="0.3">
      <c r="A35" s="22" t="s">
        <v>64</v>
      </c>
      <c r="B35" s="19" t="s">
        <v>329</v>
      </c>
      <c r="C35" s="15" t="str" cm="1">
        <f t="array" ref="C35">IFERROR(INDEX(Instructors!$A:$A,MATCH(1,(Instructors!$H:$H=$B$4)*(Instructors!$B:$B=C$10)*(Instructors!$C:$C=$A35)*(Instructors!$D:$D=$B$3),0)),"N/A")</f>
        <v>Prof. Gonzales</v>
      </c>
      <c r="D35" s="15" t="str" cm="1">
        <f t="array" ref="D35">IFERROR(INDEX(Instructors!$A:$A,MATCH(1,(Instructors!$H:$H=$B$4)*(Instructors!$B:$B=D$10)*(Instructors!$C:$C=$A35)*(Instructors!$D:$D=$B$3),0)),"N/A")</f>
        <v>Prof. Gonzales</v>
      </c>
      <c r="E35" s="15" t="str" cm="1">
        <f t="array" ref="E35">IFERROR(INDEX(Instructors!$A:$A,MATCH(1,(Instructors!$H:$H=$B$4)*(Instructors!$B:$B=E$10)*(Instructors!$C:$C=$A35)*(Instructors!$D:$D=$B$3),0)),"N/A")</f>
        <v>N/A</v>
      </c>
      <c r="F35" s="15" t="str" cm="1">
        <f t="array" ref="F35">IFERROR(INDEX(Instructors!$A:$A,MATCH(1,(Instructors!$H:$H=$B$4)*(Instructors!$B:$B=F$10)*(Instructors!$C:$C=$A35)*(Instructors!$D:$D=$B$3),0)),"N/A")</f>
        <v>N/A</v>
      </c>
      <c r="G35" s="15" t="str" cm="1">
        <f t="array" ref="G35">IFERROR(INDEX(Instructors!$A:$A,MATCH(1,(Instructors!$H:$H=$B$4)*(Instructors!$B:$B=G$10)*(Instructors!$C:$C=$A35)*(Instructors!$D:$D=$B$3),0)),"N/A")</f>
        <v>N/A</v>
      </c>
      <c r="H35" s="15" t="str" cm="1">
        <f t="array" ref="H35">IFERROR(INDEX(Instructors!$A:$A,MATCH(1,(Instructors!$H:$H=$B$4)*(Instructors!$B:$B=H$10)*(Instructors!$C:$C=$A35)*(Instructors!$D:$D=$B$3),0)),"N/A")</f>
        <v>Prof. Gonzales</v>
      </c>
      <c r="I35" s="15" t="str" cm="1">
        <f t="array" ref="I35">IFERROR(INDEX(Instructors!$A:$A,MATCH(1,(Instructors!$H:$H=$B$4)*(Instructors!$B:$B=I$10)*(Instructors!$C:$C=$A35)*(Instructors!$D:$D=$B$3),0)),"N/A")</f>
        <v>Prof. Gonzales</v>
      </c>
    </row>
    <row r="36" spans="1:10" x14ac:dyDescent="0.3">
      <c r="A36" s="22"/>
      <c r="B36" s="20" t="s">
        <v>328</v>
      </c>
      <c r="C36" s="15" t="str" cm="1">
        <f t="array" ref="C36">IFERROR(INDEX(Instructors!$E:$E,MATCH(1,(Instructors!$H:$H=$B$4)*(Instructors!$B:$B=C$10)*(Instructors!$C:$C=$A35)*(Instructors!$D:$D=$B$3),0)),"N/A")</f>
        <v>Programming</v>
      </c>
      <c r="D36" s="15" t="str" cm="1">
        <f t="array" ref="D36">IFERROR(INDEX(Instructors!$E:$E,MATCH(1,(Instructors!$H:$H=$B$4)*(Instructors!$B:$B=D$10)*(Instructors!$C:$C=$A35)*(Instructors!$D:$D=$B$3),0)),"N/A")</f>
        <v>Programming</v>
      </c>
      <c r="E36" s="15" t="str" cm="1">
        <f t="array" ref="E36">IFERROR(INDEX(Instructors!$E:$E,MATCH(1,(Instructors!$H:$H=$B$4)*(Instructors!$B:$B=E$10)*(Instructors!$C:$C=$A35)*(Instructors!$D:$D=$B$3),0)),"N/A")</f>
        <v>N/A</v>
      </c>
      <c r="F36" s="15" t="str" cm="1">
        <f t="array" ref="F36">IFERROR(INDEX(Instructors!$E:$E,MATCH(1,(Instructors!$H:$H=$B$4)*(Instructors!$B:$B=F$10)*(Instructors!$C:$C=$A35)*(Instructors!$D:$D=$B$3),0)),"N/A")</f>
        <v>N/A</v>
      </c>
      <c r="G36" s="15" t="str" cm="1">
        <f t="array" ref="G36">IFERROR(INDEX(Instructors!$E:$E,MATCH(1,(Instructors!$H:$H=$B$4)*(Instructors!$B:$B=G$10)*(Instructors!$C:$C=$A35)*(Instructors!$D:$D=$B$3),0)),"N/A")</f>
        <v>N/A</v>
      </c>
      <c r="H36" s="15" t="str" cm="1">
        <f t="array" ref="H36">IFERROR(INDEX(Instructors!$E:$E,MATCH(1,(Instructors!$H:$H=$B$4)*(Instructors!$B:$B=H$10)*(Instructors!$C:$C=$A35)*(Instructors!$D:$D=$B$3),0)),"N/A")</f>
        <v>Programming</v>
      </c>
      <c r="I36" s="15" t="str" cm="1">
        <f t="array" ref="I36">IFERROR(INDEX(Instructors!$E:$E,MATCH(1,(Instructors!$H:$H=$B$4)*(Instructors!$B:$B=I$10)*(Instructors!$C:$C=$A35)*(Instructors!$D:$D=$B$3),0)),"N/A")</f>
        <v>Programming</v>
      </c>
      <c r="J36" s="5"/>
    </row>
    <row r="37" spans="1:10" x14ac:dyDescent="0.3">
      <c r="A37" s="22"/>
      <c r="B37" s="20" t="s">
        <v>297</v>
      </c>
      <c r="C37" s="15" t="str" cm="1">
        <f t="array" ref="C37">IFERROR(INDEX(Instructors!$F:$F,MATCH(1,(Instructors!$H:$H=$B$4)*(Instructors!$B:$B=C$10)*(Instructors!$C:$C=$A35)*(Instructors!$D:$D=$B$3),0)),"N/A")</f>
        <v>CBS BLDG 1 103</v>
      </c>
      <c r="D37" s="15" t="str" cm="1">
        <f t="array" ref="D37">IFERROR(INDEX(Instructors!$F:$F,MATCH(1,(Instructors!$H:$H=$B$4)*(Instructors!$B:$B=D$10)*(Instructors!$C:$C=$A35)*(Instructors!$D:$D=$B$3),0)),"N/A")</f>
        <v>CBS BLDG 1 103</v>
      </c>
      <c r="E37" s="15" t="str" cm="1">
        <f t="array" ref="E37">IFERROR(INDEX(Instructors!$F:$F,MATCH(1,(Instructors!$H:$H=$B$4)*(Instructors!$B:$B=E$10)*(Instructors!$C:$C=$A35)*(Instructors!$D:$D=$B$3),0)),"N/A")</f>
        <v>N/A</v>
      </c>
      <c r="F37" s="15" t="str" cm="1">
        <f t="array" ref="F37">IFERROR(INDEX(Instructors!$F:$F,MATCH(1,(Instructors!$H:$H=$B$4)*(Instructors!$B:$B=F$10)*(Instructors!$C:$C=$A35)*(Instructors!$D:$D=$B$3),0)),"N/A")</f>
        <v>N/A</v>
      </c>
      <c r="G37" s="15" t="str" cm="1">
        <f t="array" ref="G37">IFERROR(INDEX(Instructors!$F:$F,MATCH(1,(Instructors!$H:$H=$B$4)*(Instructors!$B:$B=G$10)*(Instructors!$C:$C=$A35)*(Instructors!$D:$D=$B$3),0)),"N/A")</f>
        <v>N/A</v>
      </c>
      <c r="H37" s="15" t="str" cm="1">
        <f t="array" ref="H37">IFERROR(INDEX(Instructors!$F:$F,MATCH(1,(Instructors!$H:$H=$B$4)*(Instructors!$B:$B=H$10)*(Instructors!$C:$C=$A35)*(Instructors!$D:$D=$B$3),0)),"N/A")</f>
        <v>CBS BLDG 1 104</v>
      </c>
      <c r="I37" s="15" t="str" cm="1">
        <f t="array" ref="I37">IFERROR(INDEX(Instructors!$F:$F,MATCH(1,(Instructors!$H:$H=$B$4)*(Instructors!$B:$B=I$10)*(Instructors!$C:$C=$A35)*(Instructors!$D:$D=$B$3),0)),"N/A")</f>
        <v>CBS BLDG 1 103</v>
      </c>
    </row>
    <row r="38" spans="1:10" x14ac:dyDescent="0.3">
      <c r="A38" s="22" t="s">
        <v>67</v>
      </c>
      <c r="B38" s="19" t="s">
        <v>329</v>
      </c>
      <c r="C38" s="15" t="str" cm="1">
        <f t="array" ref="C38">IFERROR(INDEX(Instructors!$A:$A,MATCH(1,(Instructors!$H:$H=$B$4)*(Instructors!$B:$B=C$10)*(Instructors!$C:$C=$A38)*(Instructors!$D:$D=$B$3),0)),"N/A")</f>
        <v>Prof. Lagman</v>
      </c>
      <c r="D38" s="15" t="str" cm="1">
        <f t="array" ref="D38">IFERROR(INDEX(Instructors!$A:$A,MATCH(1,(Instructors!$H:$H=$B$4)*(Instructors!$B:$B=D$10)*(Instructors!$C:$C=$A38)*(Instructors!$D:$D=$B$3),0)),"N/A")</f>
        <v>N/A</v>
      </c>
      <c r="E38" s="15" t="str" cm="1">
        <f t="array" ref="E38">IFERROR(INDEX(Instructors!$A:$A,MATCH(1,(Instructors!$H:$H=$B$4)*(Instructors!$B:$B=E$10)*(Instructors!$C:$C=$A38)*(Instructors!$D:$D=$B$3),0)),"N/A")</f>
        <v>Prof. Lagman</v>
      </c>
      <c r="F38" s="15" t="str" cm="1">
        <f t="array" ref="F38">IFERROR(INDEX(Instructors!$A:$A,MATCH(1,(Instructors!$H:$H=$B$4)*(Instructors!$B:$B=F$10)*(Instructors!$C:$C=$A38)*(Instructors!$D:$D=$B$3),0)),"N/A")</f>
        <v>Prof. Lagman</v>
      </c>
      <c r="G38" s="15" t="str" cm="1">
        <f t="array" ref="G38">IFERROR(INDEX(Instructors!$A:$A,MATCH(1,(Instructors!$H:$H=$B$4)*(Instructors!$B:$B=G$10)*(Instructors!$C:$C=$A38)*(Instructors!$D:$D=$B$3),0)),"N/A")</f>
        <v>N/A</v>
      </c>
      <c r="H38" s="15" t="str" cm="1">
        <f t="array" ref="H38">IFERROR(INDEX(Instructors!$A:$A,MATCH(1,(Instructors!$H:$H=$B$4)*(Instructors!$B:$B=H$10)*(Instructors!$C:$C=$A38)*(Instructors!$D:$D=$B$3),0)),"N/A")</f>
        <v>N/A</v>
      </c>
      <c r="I38" s="15" t="str" cm="1">
        <f t="array" ref="I38">IFERROR(INDEX(Instructors!$A:$A,MATCH(1,(Instructors!$H:$H=$B$4)*(Instructors!$B:$B=I$10)*(Instructors!$C:$C=$A38)*(Instructors!$D:$D=$B$3),0)),"N/A")</f>
        <v>Prof. Lagman</v>
      </c>
    </row>
    <row r="39" spans="1:10" x14ac:dyDescent="0.3">
      <c r="A39" s="22"/>
      <c r="B39" s="20" t="s">
        <v>328</v>
      </c>
      <c r="C39" s="15" t="str" cm="1">
        <f t="array" ref="C39">IFERROR(INDEX(Instructors!$E:$E,MATCH(1,(Instructors!$H:$H=$B$4)*(Instructors!$B:$B=C$10)*(Instructors!$C:$C=$A38)*(Instructors!$D:$D=$B$3),0)),"N/A")</f>
        <v>Finance</v>
      </c>
      <c r="D39" s="15" t="str" cm="1">
        <f t="array" ref="D39">IFERROR(INDEX(Instructors!$E:$E,MATCH(1,(Instructors!$H:$H=$B$4)*(Instructors!$B:$B=D$10)*(Instructors!$C:$C=$A38)*(Instructors!$D:$D=$B$3),0)),"N/A")</f>
        <v>N/A</v>
      </c>
      <c r="E39" s="15" t="str" cm="1">
        <f t="array" ref="E39">IFERROR(INDEX(Instructors!$E:$E,MATCH(1,(Instructors!$H:$H=$B$4)*(Instructors!$B:$B=E$10)*(Instructors!$C:$C=$A38)*(Instructors!$D:$D=$B$3),0)),"N/A")</f>
        <v>Finance</v>
      </c>
      <c r="F39" s="15" t="str" cm="1">
        <f t="array" ref="F39">IFERROR(INDEX(Instructors!$E:$E,MATCH(1,(Instructors!$H:$H=$B$4)*(Instructors!$B:$B=F$10)*(Instructors!$C:$C=$A38)*(Instructors!$D:$D=$B$3),0)),"N/A")</f>
        <v>Finance</v>
      </c>
      <c r="G39" s="15" t="str" cm="1">
        <f t="array" ref="G39">IFERROR(INDEX(Instructors!$E:$E,MATCH(1,(Instructors!$H:$H=$B$4)*(Instructors!$B:$B=G$10)*(Instructors!$C:$C=$A38)*(Instructors!$D:$D=$B$3),0)),"N/A")</f>
        <v>N/A</v>
      </c>
      <c r="H39" s="15" t="str" cm="1">
        <f t="array" ref="H39">IFERROR(INDEX(Instructors!$E:$E,MATCH(1,(Instructors!$H:$H=$B$4)*(Instructors!$B:$B=H$10)*(Instructors!$C:$C=$A38)*(Instructors!$D:$D=$B$3),0)),"N/A")</f>
        <v>N/A</v>
      </c>
      <c r="I39" s="15" t="str" cm="1">
        <f t="array" ref="I39">IFERROR(INDEX(Instructors!$E:$E,MATCH(1,(Instructors!$H:$H=$B$4)*(Instructors!$B:$B=I$10)*(Instructors!$C:$C=$A38)*(Instructors!$D:$D=$B$3),0)),"N/A")</f>
        <v>Finance</v>
      </c>
      <c r="J39" s="8"/>
    </row>
    <row r="40" spans="1:10" x14ac:dyDescent="0.3">
      <c r="A40" s="22"/>
      <c r="B40" s="20" t="s">
        <v>297</v>
      </c>
      <c r="C40" s="15" t="str" cm="1">
        <f t="array" ref="C40">IFERROR(INDEX(Instructors!$F:$F,MATCH(1,(Instructors!$H:$H=$B$4)*(Instructors!$B:$B=C$10)*(Instructors!$C:$C=$A38)*(Instructors!$D:$D=$B$3),0)),"N/A")</f>
        <v>CBS BLDG 1 101</v>
      </c>
      <c r="D40" s="15" t="str" cm="1">
        <f t="array" ref="D40">IFERROR(INDEX(Instructors!$F:$F,MATCH(1,(Instructors!$H:$H=$B$4)*(Instructors!$B:$B=D$10)*(Instructors!$C:$C=$A38)*(Instructors!$D:$D=$B$3),0)),"N/A")</f>
        <v>N/A</v>
      </c>
      <c r="E40" s="15" t="str" cm="1">
        <f t="array" ref="E40">IFERROR(INDEX(Instructors!$F:$F,MATCH(1,(Instructors!$H:$H=$B$4)*(Instructors!$B:$B=E$10)*(Instructors!$C:$C=$A38)*(Instructors!$D:$D=$B$3),0)),"N/A")</f>
        <v>CBS BLDG 1 101</v>
      </c>
      <c r="F40" s="15" t="str" cm="1">
        <f t="array" ref="F40">IFERROR(INDEX(Instructors!$F:$F,MATCH(1,(Instructors!$H:$H=$B$4)*(Instructors!$B:$B=F$10)*(Instructors!$C:$C=$A38)*(Instructors!$D:$D=$B$3),0)),"N/A")</f>
        <v>CBS BLDG 1 101</v>
      </c>
      <c r="G40" s="15" t="str" cm="1">
        <f t="array" ref="G40">IFERROR(INDEX(Instructors!$F:$F,MATCH(1,(Instructors!$H:$H=$B$4)*(Instructors!$B:$B=G$10)*(Instructors!$C:$C=$A38)*(Instructors!$D:$D=$B$3),0)),"N/A")</f>
        <v>N/A</v>
      </c>
      <c r="H40" s="15" t="str" cm="1">
        <f t="array" ref="H40">IFERROR(INDEX(Instructors!$F:$F,MATCH(1,(Instructors!$H:$H=$B$4)*(Instructors!$B:$B=H$10)*(Instructors!$C:$C=$A38)*(Instructors!$D:$D=$B$3),0)),"N/A")</f>
        <v>N/A</v>
      </c>
      <c r="I40" s="15" t="str" cm="1">
        <f t="array" ref="I40">IFERROR(INDEX(Instructors!$F:$F,MATCH(1,(Instructors!$H:$H=$B$4)*(Instructors!$B:$B=I$10)*(Instructors!$C:$C=$A38)*(Instructors!$D:$D=$B$3),0)),"N/A")</f>
        <v>CBS BLDG 1 105</v>
      </c>
    </row>
    <row r="41" spans="1:10" x14ac:dyDescent="0.3">
      <c r="E41" s="5"/>
      <c r="F41" s="5"/>
      <c r="G41" s="5"/>
      <c r="H41" s="5"/>
      <c r="I41" s="5"/>
    </row>
  </sheetData>
  <mergeCells count="10">
    <mergeCell ref="A23:A25"/>
    <mergeCell ref="A26:A28"/>
    <mergeCell ref="A29:A31"/>
    <mergeCell ref="A32:A34"/>
    <mergeCell ref="A35:A37"/>
    <mergeCell ref="A38:A40"/>
    <mergeCell ref="A11:A13"/>
    <mergeCell ref="A14:A16"/>
    <mergeCell ref="A17:A19"/>
    <mergeCell ref="A20:A22"/>
  </mergeCells>
  <phoneticPr fontId="4" type="noConversion"/>
  <conditionalFormatting sqref="C11:I40">
    <cfRule type="containsText" dxfId="0" priority="1" operator="containsText" text="N/A">
      <formula>NOT(ISERROR(SEARCH("N/A",C11)))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73AAEEF-DDB6-419E-9A60-E1280A83B29C}">
          <x14:formula1>
            <xm:f>list!$A$2:$A$6</xm:f>
          </x14:formula1>
          <xm:sqref>B3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zoomScale="166" workbookViewId="0">
      <selection activeCell="B12" sqref="B12"/>
    </sheetView>
  </sheetViews>
  <sheetFormatPr defaultColWidth="8.77734375" defaultRowHeight="14.4" x14ac:dyDescent="0.3"/>
  <cols>
    <col min="1" max="1" width="51.6640625" customWidth="1"/>
    <col min="2" max="2" width="58" customWidth="1"/>
  </cols>
  <sheetData>
    <row r="1" spans="1:2" x14ac:dyDescent="0.3">
      <c r="A1" s="1" t="s">
        <v>285</v>
      </c>
      <c r="B1" s="1" t="s">
        <v>286</v>
      </c>
    </row>
    <row r="2" spans="1:2" x14ac:dyDescent="0.3">
      <c r="A2" t="s">
        <v>287</v>
      </c>
      <c r="B2" t="s">
        <v>292</v>
      </c>
    </row>
    <row r="3" spans="1:2" x14ac:dyDescent="0.3">
      <c r="A3" t="s">
        <v>288</v>
      </c>
      <c r="B3" t="s">
        <v>293</v>
      </c>
    </row>
    <row r="4" spans="1:2" x14ac:dyDescent="0.3">
      <c r="A4" t="s">
        <v>289</v>
      </c>
      <c r="B4" t="s">
        <v>294</v>
      </c>
    </row>
    <row r="5" spans="1:2" x14ac:dyDescent="0.3">
      <c r="A5" t="s">
        <v>290</v>
      </c>
      <c r="B5" t="s">
        <v>295</v>
      </c>
    </row>
    <row r="6" spans="1:2" x14ac:dyDescent="0.3">
      <c r="A6" t="s">
        <v>291</v>
      </c>
      <c r="B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</vt:lpstr>
      <vt:lpstr>SUB</vt:lpstr>
      <vt:lpstr>Instructors</vt:lpstr>
      <vt:lpstr>Rooms</vt:lpstr>
      <vt:lpstr>Student Sections</vt:lpstr>
      <vt:lpstr>Subjects</vt:lpstr>
      <vt:lpstr>DATA</vt:lpstr>
      <vt:lpstr>Conflict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PC-OOFM</cp:lastModifiedBy>
  <dcterms:created xsi:type="dcterms:W3CDTF">2025-04-19T23:41:44Z</dcterms:created>
  <dcterms:modified xsi:type="dcterms:W3CDTF">2025-05-05T04:58:14Z</dcterms:modified>
</cp:coreProperties>
</file>