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ocuments\University\Year 3 semester 1\Labs\"/>
    </mc:Choice>
  </mc:AlternateContent>
  <xr:revisionPtr revIDLastSave="0" documentId="8_{54AF36C0-456F-4218-8B66-16E1C6ABA529}" xr6:coauthVersionLast="47" xr6:coauthVersionMax="47" xr10:uidLastSave="{00000000-0000-0000-0000-000000000000}"/>
  <bookViews>
    <workbookView xWindow="-108" yWindow="-108" windowWidth="23256" windowHeight="12576" activeTab="1" xr2:uid="{0B5F59CF-40D0-4A93-99C3-32C0368194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12" i="2"/>
  <c r="E17" i="2"/>
  <c r="E22" i="2"/>
  <c r="E27" i="2"/>
  <c r="E32" i="2"/>
  <c r="E37" i="2"/>
  <c r="E42" i="2"/>
  <c r="E47" i="2"/>
  <c r="E52" i="2"/>
  <c r="E57" i="2"/>
  <c r="E62" i="2"/>
  <c r="E67" i="2"/>
  <c r="E72" i="2"/>
  <c r="E77" i="2"/>
  <c r="E82" i="2"/>
  <c r="E87" i="2"/>
  <c r="E92" i="2"/>
  <c r="E97" i="2"/>
  <c r="E102" i="2"/>
  <c r="E2" i="2"/>
  <c r="E107" i="2"/>
  <c r="E112" i="2"/>
  <c r="E117" i="2"/>
  <c r="D12" i="2"/>
  <c r="D17" i="2"/>
  <c r="D22" i="2"/>
  <c r="D27" i="2"/>
  <c r="D32" i="2"/>
  <c r="D37" i="2"/>
  <c r="D42" i="2"/>
  <c r="D47" i="2"/>
  <c r="D52" i="2"/>
  <c r="D57" i="2"/>
  <c r="D62" i="2"/>
  <c r="D67" i="2"/>
  <c r="D72" i="2"/>
  <c r="D77" i="2"/>
  <c r="D82" i="2"/>
  <c r="D87" i="2"/>
  <c r="D92" i="2"/>
  <c r="D97" i="2"/>
  <c r="D102" i="2"/>
  <c r="D7" i="2"/>
  <c r="D2" i="2"/>
  <c r="C12" i="2"/>
  <c r="C17" i="2"/>
  <c r="C22" i="2"/>
  <c r="C27" i="2"/>
  <c r="C32" i="2"/>
  <c r="C37" i="2"/>
  <c r="C42" i="2"/>
  <c r="C47" i="2"/>
  <c r="C52" i="2"/>
  <c r="C57" i="2"/>
  <c r="C62" i="2"/>
  <c r="C67" i="2"/>
  <c r="C72" i="2"/>
  <c r="C77" i="2"/>
  <c r="C82" i="2"/>
  <c r="C87" i="2"/>
  <c r="C92" i="2"/>
  <c r="C97" i="2"/>
  <c r="C102" i="2"/>
  <c r="C7" i="2"/>
  <c r="C2" i="2"/>
  <c r="E8" i="1"/>
  <c r="E13" i="1"/>
  <c r="E18" i="1"/>
  <c r="E23" i="1"/>
  <c r="E28" i="1"/>
  <c r="E33" i="1"/>
  <c r="E38" i="1"/>
  <c r="E43" i="1"/>
  <c r="E48" i="1"/>
  <c r="E53" i="1"/>
  <c r="E58" i="1"/>
  <c r="E63" i="1"/>
  <c r="E68" i="1"/>
  <c r="E73" i="1"/>
  <c r="E78" i="1"/>
  <c r="E83" i="1"/>
  <c r="E88" i="1"/>
  <c r="E93" i="1"/>
  <c r="E98" i="1"/>
  <c r="E103" i="1"/>
  <c r="D8" i="1"/>
  <c r="D13" i="1"/>
  <c r="D18" i="1"/>
  <c r="D23" i="1"/>
  <c r="D28" i="1"/>
  <c r="D33" i="1"/>
  <c r="D38" i="1"/>
  <c r="D43" i="1"/>
  <c r="D48" i="1"/>
  <c r="D53" i="1"/>
  <c r="D58" i="1"/>
  <c r="D63" i="1"/>
  <c r="D68" i="1"/>
  <c r="D73" i="1"/>
  <c r="D78" i="1"/>
  <c r="D83" i="1"/>
  <c r="D88" i="1"/>
  <c r="D93" i="1"/>
  <c r="D98" i="1"/>
  <c r="D103" i="1"/>
  <c r="D108" i="1"/>
  <c r="E3" i="1"/>
  <c r="D3" i="1"/>
</calcChain>
</file>

<file path=xl/sharedStrings.xml><?xml version="1.0" encoding="utf-8"?>
<sst xmlns="http://schemas.openxmlformats.org/spreadsheetml/2006/main" count="9" uniqueCount="9">
  <si>
    <t>voltage</t>
  </si>
  <si>
    <t>angle (deg)</t>
  </si>
  <si>
    <t>mean</t>
  </si>
  <si>
    <t>standard dev</t>
  </si>
  <si>
    <t>ANGLE</t>
  </si>
  <si>
    <t>VOLTAGE</t>
  </si>
  <si>
    <t>MEAN</t>
  </si>
  <si>
    <t>STD</t>
  </si>
  <si>
    <t>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</si>
</sst>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Sheet1!$E$3:$E$107</c:f>
                <c:numCache>
                  <c:formatCode>General</c:formatCode>
                  <c:ptCount val="105"/>
                  <c:pt idx="0">
                    <c:v>0.7275163228409377</c:v>
                  </c:pt>
                  <c:pt idx="5">
                    <c:v>0.34246167668806393</c:v>
                  </c:pt>
                  <c:pt idx="10">
                    <c:v>0.53020750654814375</c:v>
                  </c:pt>
                  <c:pt idx="15">
                    <c:v>0.94937874423224822</c:v>
                  </c:pt>
                  <c:pt idx="20">
                    <c:v>0.84114208074498353</c:v>
                  </c:pt>
                  <c:pt idx="25">
                    <c:v>0.42190046219457977</c:v>
                  </c:pt>
                  <c:pt idx="30">
                    <c:v>0.54497706373754817</c:v>
                  </c:pt>
                  <c:pt idx="35">
                    <c:v>0.69856996786291981</c:v>
                  </c:pt>
                  <c:pt idx="40">
                    <c:v>0.40865633483405112</c:v>
                  </c:pt>
                  <c:pt idx="45">
                    <c:v>0.34928498393146029</c:v>
                  </c:pt>
                  <c:pt idx="50">
                    <c:v>0.31144823004794903</c:v>
                  </c:pt>
                  <c:pt idx="55">
                    <c:v>0.56302753041037024</c:v>
                  </c:pt>
                  <c:pt idx="60">
                    <c:v>0.36469165057620956</c:v>
                  </c:pt>
                  <c:pt idx="65">
                    <c:v>0.53197744313081508</c:v>
                  </c:pt>
                  <c:pt idx="70">
                    <c:v>0.2683281572999745</c:v>
                  </c:pt>
                  <c:pt idx="75">
                    <c:v>0.55856960175075798</c:v>
                  </c:pt>
                  <c:pt idx="80">
                    <c:v>0.53302907988213921</c:v>
                  </c:pt>
                  <c:pt idx="85">
                    <c:v>0.36375816142046896</c:v>
                  </c:pt>
                  <c:pt idx="90">
                    <c:v>0.34478979103215912</c:v>
                  </c:pt>
                  <c:pt idx="95">
                    <c:v>0.21614809737770094</c:v>
                  </c:pt>
                  <c:pt idx="100">
                    <c:v>0.28621670111997244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Sheet1!$B$3:$B$112</c:f>
              <c:numCache>
                <c:formatCode>General</c:formatCode>
                <c:ptCount val="110"/>
                <c:pt idx="0">
                  <c:v>-10</c:v>
                </c:pt>
                <c:pt idx="5">
                  <c:v>-9</c:v>
                </c:pt>
                <c:pt idx="10">
                  <c:v>-8</c:v>
                </c:pt>
                <c:pt idx="15">
                  <c:v>-7</c:v>
                </c:pt>
                <c:pt idx="20">
                  <c:v>-6</c:v>
                </c:pt>
                <c:pt idx="25">
                  <c:v>-5</c:v>
                </c:pt>
                <c:pt idx="30">
                  <c:v>-4</c:v>
                </c:pt>
                <c:pt idx="35">
                  <c:v>-3</c:v>
                </c:pt>
                <c:pt idx="40">
                  <c:v>-2</c:v>
                </c:pt>
                <c:pt idx="45">
                  <c:v>-1</c:v>
                </c:pt>
                <c:pt idx="50">
                  <c:v>0</c:v>
                </c:pt>
                <c:pt idx="55">
                  <c:v>1</c:v>
                </c:pt>
                <c:pt idx="60">
                  <c:v>2</c:v>
                </c:pt>
                <c:pt idx="65">
                  <c:v>3</c:v>
                </c:pt>
                <c:pt idx="70">
                  <c:v>4</c:v>
                </c:pt>
                <c:pt idx="75">
                  <c:v>5</c:v>
                </c:pt>
                <c:pt idx="80">
                  <c:v>6</c:v>
                </c:pt>
                <c:pt idx="85">
                  <c:v>7</c:v>
                </c:pt>
                <c:pt idx="90">
                  <c:v>8</c:v>
                </c:pt>
                <c:pt idx="95">
                  <c:v>9</c:v>
                </c:pt>
                <c:pt idx="100">
                  <c:v>10</c:v>
                </c:pt>
              </c:numCache>
            </c:numRef>
          </c:xVal>
          <c:yVal>
            <c:numRef>
              <c:f>Sheet1!$D$3:$D$112</c:f>
              <c:numCache>
                <c:formatCode>General</c:formatCode>
                <c:ptCount val="110"/>
                <c:pt idx="0">
                  <c:v>8.895999999999999</c:v>
                </c:pt>
                <c:pt idx="5">
                  <c:v>10.215999999999999</c:v>
                </c:pt>
                <c:pt idx="10">
                  <c:v>10.668000000000001</c:v>
                </c:pt>
                <c:pt idx="15">
                  <c:v>10.708</c:v>
                </c:pt>
                <c:pt idx="20">
                  <c:v>11.252000000000001</c:v>
                </c:pt>
                <c:pt idx="25">
                  <c:v>11.34</c:v>
                </c:pt>
                <c:pt idx="30">
                  <c:v>11.18</c:v>
                </c:pt>
                <c:pt idx="35">
                  <c:v>11.439999999999998</c:v>
                </c:pt>
                <c:pt idx="40">
                  <c:v>11.580000000000002</c:v>
                </c:pt>
                <c:pt idx="45">
                  <c:v>11.579999999999998</c:v>
                </c:pt>
                <c:pt idx="50">
                  <c:v>11.62</c:v>
                </c:pt>
                <c:pt idx="55">
                  <c:v>11.479999999999999</c:v>
                </c:pt>
                <c:pt idx="60">
                  <c:v>11.639999999999999</c:v>
                </c:pt>
                <c:pt idx="65">
                  <c:v>11.639999999999999</c:v>
                </c:pt>
                <c:pt idx="70">
                  <c:v>11.42</c:v>
                </c:pt>
                <c:pt idx="75">
                  <c:v>10.879999999999999</c:v>
                </c:pt>
                <c:pt idx="80">
                  <c:v>10.768000000000001</c:v>
                </c:pt>
                <c:pt idx="85">
                  <c:v>10.391999999999999</c:v>
                </c:pt>
                <c:pt idx="90">
                  <c:v>9.9360000000000017</c:v>
                </c:pt>
                <c:pt idx="95">
                  <c:v>9.6479999999999997</c:v>
                </c:pt>
                <c:pt idx="100">
                  <c:v>9.1679999999999993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8-4D4A-AFBC-D63A68DB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35727"/>
        <c:axId val="926073087"/>
      </c:scatterChart>
      <c:valAx>
        <c:axId val="9308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73087"/>
        <c:crosses val="autoZero"/>
        <c:crossBetween val="midCat"/>
      </c:valAx>
      <c:valAx>
        <c:axId val="9260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3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Sheet2!$A$2:$A$106</c:f>
              <c:numCache>
                <c:formatCode>General</c:formatCode>
                <c:ptCount val="105"/>
                <c:pt idx="0">
                  <c:v>-10</c:v>
                </c:pt>
                <c:pt idx="5">
                  <c:v>-9</c:v>
                </c:pt>
                <c:pt idx="10">
                  <c:v>-8</c:v>
                </c:pt>
                <c:pt idx="15">
                  <c:v>-7</c:v>
                </c:pt>
                <c:pt idx="20">
                  <c:v>-6</c:v>
                </c:pt>
                <c:pt idx="25">
                  <c:v>-5</c:v>
                </c:pt>
                <c:pt idx="30">
                  <c:v>-4</c:v>
                </c:pt>
                <c:pt idx="35">
                  <c:v>-3</c:v>
                </c:pt>
                <c:pt idx="40">
                  <c:v>-2</c:v>
                </c:pt>
                <c:pt idx="45">
                  <c:v>-1</c:v>
                </c:pt>
                <c:pt idx="50">
                  <c:v>0</c:v>
                </c:pt>
                <c:pt idx="55">
                  <c:v>1</c:v>
                </c:pt>
                <c:pt idx="60">
                  <c:v>2</c:v>
                </c:pt>
                <c:pt idx="65">
                  <c:v>3</c:v>
                </c:pt>
                <c:pt idx="70">
                  <c:v>4</c:v>
                </c:pt>
                <c:pt idx="75">
                  <c:v>5</c:v>
                </c:pt>
                <c:pt idx="80">
                  <c:v>6</c:v>
                </c:pt>
                <c:pt idx="85">
                  <c:v>7</c:v>
                </c:pt>
                <c:pt idx="90">
                  <c:v>8</c:v>
                </c:pt>
                <c:pt idx="95">
                  <c:v>9</c:v>
                </c:pt>
                <c:pt idx="100">
                  <c:v>10</c:v>
                </c:pt>
              </c:numCache>
            </c:numRef>
          </c:xVal>
          <c:yVal>
            <c:numRef>
              <c:f>Sheet2!$C$2:$C$106</c:f>
              <c:numCache>
                <c:formatCode>General</c:formatCode>
                <c:ptCount val="105"/>
                <c:pt idx="0">
                  <c:v>11.12</c:v>
                </c:pt>
                <c:pt idx="5">
                  <c:v>11.56</c:v>
                </c:pt>
                <c:pt idx="10">
                  <c:v>11.8</c:v>
                </c:pt>
                <c:pt idx="15">
                  <c:v>11.760000000000002</c:v>
                </c:pt>
                <c:pt idx="20">
                  <c:v>11.860000000000003</c:v>
                </c:pt>
                <c:pt idx="25">
                  <c:v>11.8</c:v>
                </c:pt>
                <c:pt idx="30">
                  <c:v>11.879999999999999</c:v>
                </c:pt>
                <c:pt idx="35">
                  <c:v>11.979999999999999</c:v>
                </c:pt>
                <c:pt idx="40">
                  <c:v>11.84</c:v>
                </c:pt>
                <c:pt idx="45">
                  <c:v>12.099999999999998</c:v>
                </c:pt>
                <c:pt idx="50">
                  <c:v>12.22</c:v>
                </c:pt>
                <c:pt idx="55">
                  <c:v>12.24</c:v>
                </c:pt>
                <c:pt idx="60">
                  <c:v>11.8</c:v>
                </c:pt>
                <c:pt idx="65">
                  <c:v>11.74</c:v>
                </c:pt>
                <c:pt idx="70">
                  <c:v>11.48</c:v>
                </c:pt>
                <c:pt idx="75">
                  <c:v>11.719999999999999</c:v>
                </c:pt>
                <c:pt idx="80">
                  <c:v>11.108000000000001</c:v>
                </c:pt>
                <c:pt idx="85">
                  <c:v>10.656000000000001</c:v>
                </c:pt>
                <c:pt idx="90">
                  <c:v>10.343999999999999</c:v>
                </c:pt>
                <c:pt idx="95">
                  <c:v>10.384</c:v>
                </c:pt>
                <c:pt idx="100">
                  <c:v>9.8920000000000012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8154-4092-A789-AAB0B875E09B}"/>
            </c:ext>
          </c:extLst>
        </c:ser>
        <c:ser>
          <c:idx val="2"/>
          <c:order val="1"/>
          <c:tx>
            <c:v>Cos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Sheet2!$A$2:$A$106</c:f>
              <c:numCache>
                <c:formatCode>General</c:formatCode>
                <c:ptCount val="105"/>
                <c:pt idx="0">
                  <c:v>-10</c:v>
                </c:pt>
                <c:pt idx="5">
                  <c:v>-9</c:v>
                </c:pt>
                <c:pt idx="10">
                  <c:v>-8</c:v>
                </c:pt>
                <c:pt idx="15">
                  <c:v>-7</c:v>
                </c:pt>
                <c:pt idx="20">
                  <c:v>-6</c:v>
                </c:pt>
                <c:pt idx="25">
                  <c:v>-5</c:v>
                </c:pt>
                <c:pt idx="30">
                  <c:v>-4</c:v>
                </c:pt>
                <c:pt idx="35">
                  <c:v>-3</c:v>
                </c:pt>
                <c:pt idx="40">
                  <c:v>-2</c:v>
                </c:pt>
                <c:pt idx="45">
                  <c:v>-1</c:v>
                </c:pt>
                <c:pt idx="50">
                  <c:v>0</c:v>
                </c:pt>
                <c:pt idx="55">
                  <c:v>1</c:v>
                </c:pt>
                <c:pt idx="60">
                  <c:v>2</c:v>
                </c:pt>
                <c:pt idx="65">
                  <c:v>3</c:v>
                </c:pt>
                <c:pt idx="70">
                  <c:v>4</c:v>
                </c:pt>
                <c:pt idx="75">
                  <c:v>5</c:v>
                </c:pt>
                <c:pt idx="80">
                  <c:v>6</c:v>
                </c:pt>
                <c:pt idx="85">
                  <c:v>7</c:v>
                </c:pt>
                <c:pt idx="90">
                  <c:v>8</c:v>
                </c:pt>
                <c:pt idx="95">
                  <c:v>9</c:v>
                </c:pt>
                <c:pt idx="100">
                  <c:v>10</c:v>
                </c:pt>
              </c:numCache>
            </c:numRef>
          </c:xVal>
          <c:yVal>
            <c:numRef>
              <c:f>Sheet2!$E$2:$E$106</c:f>
              <c:numCache>
                <c:formatCode>General</c:formatCode>
                <c:ptCount val="105"/>
                <c:pt idx="0">
                  <c:v>11.832262359559341</c:v>
                </c:pt>
                <c:pt idx="5">
                  <c:v>11.901556454630848</c:v>
                </c:pt>
                <c:pt idx="10">
                  <c:v>11.963784913136729</c:v>
                </c:pt>
                <c:pt idx="15">
                  <c:v>12.018871947885165</c:v>
                </c:pt>
                <c:pt idx="20">
                  <c:v>12.066750469127049</c:v>
                </c:pt>
                <c:pt idx="25">
                  <c:v>12.107362166263657</c:v>
                </c:pt>
                <c:pt idx="30">
                  <c:v>12.14065757886234</c:v>
                </c:pt>
                <c:pt idx="35">
                  <c:v>12.166596156893709</c:v>
                </c:pt>
                <c:pt idx="40">
                  <c:v>12.185146310116965</c:v>
                </c:pt>
                <c:pt idx="45">
                  <c:v>12.196285446553233</c:v>
                </c:pt>
                <c:pt idx="50">
                  <c:v>12.2</c:v>
                </c:pt>
                <c:pt idx="55">
                  <c:v>12.196285446553233</c:v>
                </c:pt>
                <c:pt idx="60">
                  <c:v>12.185146310116965</c:v>
                </c:pt>
                <c:pt idx="65">
                  <c:v>12.166596156893709</c:v>
                </c:pt>
                <c:pt idx="70">
                  <c:v>12.14065757886234</c:v>
                </c:pt>
                <c:pt idx="75">
                  <c:v>12.107362166263657</c:v>
                </c:pt>
                <c:pt idx="80">
                  <c:v>12.066750469127049</c:v>
                </c:pt>
                <c:pt idx="85">
                  <c:v>12.018871947885165</c:v>
                </c:pt>
                <c:pt idx="90">
                  <c:v>11.963784913136729</c:v>
                </c:pt>
                <c:pt idx="95">
                  <c:v>11.901556454630848</c:v>
                </c:pt>
                <c:pt idx="100">
                  <c:v>11.832262359559341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8154-4092-A789-AAB0B875E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34767"/>
        <c:axId val="1012447007"/>
      </c:scatterChart>
      <c:valAx>
        <c:axId val="93083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47007"/>
        <c:crosses val="autoZero"/>
        <c:crossBetween val="midCat"/>
        <c:majorUnit val="1"/>
      </c:valAx>
      <c:valAx>
        <c:axId val="1012447007"/>
        <c:scaling>
          <c:orientation val="minMax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34767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19</xdr:col>
      <xdr:colOff>30480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E82FA-8F60-CE06-1B66-EDC112515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171450</xdr:rowOff>
    </xdr:from>
    <xdr:to>
      <xdr:col>17</xdr:col>
      <xdr:colOff>579120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7E306-2F90-5258-93B3-B8752D7A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4B23-E454-412D-A6B9-42D769D98EFB}">
  <dimension ref="B2:E112"/>
  <sheetViews>
    <sheetView workbookViewId="0">
      <selection activeCell="B103" sqref="B103:B107"/>
    </sheetView>
  </sheetViews>
  <sheetFormatPr defaultRowHeight="14.4" x14ac:dyDescent="0.3"/>
  <sheetData>
    <row r="2" spans="2:5" x14ac:dyDescent="0.3">
      <c r="B2" t="s">
        <v>1</v>
      </c>
      <c r="C2" t="s">
        <v>0</v>
      </c>
      <c r="D2" t="s">
        <v>2</v>
      </c>
      <c r="E2" t="s">
        <v>3</v>
      </c>
    </row>
    <row r="3" spans="2:5" x14ac:dyDescent="0.3">
      <c r="B3" s="1">
        <v>-10</v>
      </c>
      <c r="C3">
        <v>7.92</v>
      </c>
      <c r="D3" s="1">
        <f>AVERAGE(C3:C7)</f>
        <v>8.895999999999999</v>
      </c>
      <c r="E3" s="1">
        <f>_xlfn.STDEV.S(C3:C7)</f>
        <v>0.7275163228409377</v>
      </c>
    </row>
    <row r="4" spans="2:5" x14ac:dyDescent="0.3">
      <c r="B4" s="1"/>
      <c r="C4">
        <v>8.32</v>
      </c>
      <c r="D4" s="1"/>
      <c r="E4" s="1"/>
    </row>
    <row r="5" spans="2:5" x14ac:dyDescent="0.3">
      <c r="B5" s="1"/>
      <c r="C5">
        <v>9.52</v>
      </c>
      <c r="D5" s="1"/>
      <c r="E5" s="1"/>
    </row>
    <row r="6" spans="2:5" x14ac:dyDescent="0.3">
      <c r="B6" s="1"/>
      <c r="C6">
        <v>9.2799999999999994</v>
      </c>
      <c r="D6" s="1"/>
      <c r="E6" s="1"/>
    </row>
    <row r="7" spans="2:5" x14ac:dyDescent="0.3">
      <c r="B7" s="1"/>
      <c r="C7">
        <v>9.44</v>
      </c>
      <c r="D7" s="1"/>
      <c r="E7" s="1"/>
    </row>
    <row r="8" spans="2:5" x14ac:dyDescent="0.3">
      <c r="B8" s="1">
        <v>-9</v>
      </c>
      <c r="C8">
        <v>9.68</v>
      </c>
      <c r="D8" s="1">
        <f t="shared" ref="D8" si="0">AVERAGE(C8:C12)</f>
        <v>10.215999999999999</v>
      </c>
      <c r="E8" s="1">
        <f t="shared" ref="E8" si="1">_xlfn.STDEV.S(C8:C12)</f>
        <v>0.34246167668806393</v>
      </c>
    </row>
    <row r="9" spans="2:5" x14ac:dyDescent="0.3">
      <c r="B9" s="1"/>
      <c r="C9">
        <v>10.4</v>
      </c>
      <c r="D9" s="1"/>
      <c r="E9" s="1"/>
    </row>
    <row r="10" spans="2:5" x14ac:dyDescent="0.3">
      <c r="B10" s="1"/>
      <c r="C10">
        <v>10.199999999999999</v>
      </c>
      <c r="D10" s="1"/>
      <c r="E10" s="1"/>
    </row>
    <row r="11" spans="2:5" x14ac:dyDescent="0.3">
      <c r="B11" s="1"/>
      <c r="C11">
        <v>10.199999999999999</v>
      </c>
      <c r="D11" s="1"/>
      <c r="E11" s="1"/>
    </row>
    <row r="12" spans="2:5" x14ac:dyDescent="0.3">
      <c r="B12" s="1"/>
      <c r="C12">
        <v>10.6</v>
      </c>
      <c r="D12" s="1"/>
      <c r="E12" s="1"/>
    </row>
    <row r="13" spans="2:5" x14ac:dyDescent="0.3">
      <c r="B13" s="1">
        <v>-8</v>
      </c>
      <c r="C13">
        <v>9.84</v>
      </c>
      <c r="D13" s="1">
        <f t="shared" ref="D13" si="2">AVERAGE(C13:C17)</f>
        <v>10.668000000000001</v>
      </c>
      <c r="E13" s="1">
        <f t="shared" ref="E13" si="3">_xlfn.STDEV.S(C13:C17)</f>
        <v>0.53020750654814375</v>
      </c>
    </row>
    <row r="14" spans="2:5" x14ac:dyDescent="0.3">
      <c r="B14" s="1"/>
      <c r="C14">
        <v>10.5</v>
      </c>
      <c r="D14" s="1"/>
      <c r="E14" s="1"/>
    </row>
    <row r="15" spans="2:5" x14ac:dyDescent="0.3">
      <c r="B15" s="1"/>
      <c r="C15">
        <v>10.8</v>
      </c>
      <c r="D15" s="1"/>
      <c r="E15" s="1"/>
    </row>
    <row r="16" spans="2:5" x14ac:dyDescent="0.3">
      <c r="B16" s="1"/>
      <c r="C16">
        <v>11.2</v>
      </c>
      <c r="D16" s="1"/>
      <c r="E16" s="1"/>
    </row>
    <row r="17" spans="2:5" x14ac:dyDescent="0.3">
      <c r="B17" s="1"/>
      <c r="C17">
        <v>11</v>
      </c>
      <c r="D17" s="1"/>
      <c r="E17" s="1"/>
    </row>
    <row r="18" spans="2:5" x14ac:dyDescent="0.3">
      <c r="B18" s="1">
        <v>-7</v>
      </c>
      <c r="C18">
        <v>9.0399999999999991</v>
      </c>
      <c r="D18" s="1">
        <f t="shared" ref="D18" si="4">AVERAGE(C18:C22)</f>
        <v>10.708</v>
      </c>
      <c r="E18" s="1">
        <f t="shared" ref="E18" si="5">_xlfn.STDEV.S(C18:C22)</f>
        <v>0.94937874423224822</v>
      </c>
    </row>
    <row r="19" spans="2:5" x14ac:dyDescent="0.3">
      <c r="B19" s="1"/>
      <c r="C19">
        <v>10.9</v>
      </c>
      <c r="D19" s="1"/>
      <c r="E19" s="1"/>
    </row>
    <row r="20" spans="2:5" x14ac:dyDescent="0.3">
      <c r="B20" s="1"/>
      <c r="C20">
        <v>11.1</v>
      </c>
      <c r="D20" s="1"/>
      <c r="E20" s="1"/>
    </row>
    <row r="21" spans="2:5" x14ac:dyDescent="0.3">
      <c r="B21" s="1"/>
      <c r="C21">
        <v>11.4</v>
      </c>
      <c r="D21" s="1"/>
      <c r="E21" s="1"/>
    </row>
    <row r="22" spans="2:5" x14ac:dyDescent="0.3">
      <c r="B22" s="1"/>
      <c r="C22">
        <v>11.1</v>
      </c>
      <c r="D22" s="1"/>
      <c r="E22" s="1"/>
    </row>
    <row r="23" spans="2:5" x14ac:dyDescent="0.3">
      <c r="B23" s="1">
        <v>-6</v>
      </c>
      <c r="C23">
        <v>9.76</v>
      </c>
      <c r="D23" s="1">
        <f t="shared" ref="D23" si="6">AVERAGE(C23:C27)</f>
        <v>11.252000000000001</v>
      </c>
      <c r="E23" s="1">
        <f t="shared" ref="E23" si="7">_xlfn.STDEV.S(C23:C27)</f>
        <v>0.84114208074498353</v>
      </c>
    </row>
    <row r="24" spans="2:5" x14ac:dyDescent="0.3">
      <c r="B24" s="1"/>
      <c r="C24">
        <v>11.8</v>
      </c>
      <c r="D24" s="1"/>
      <c r="E24" s="1"/>
    </row>
    <row r="25" spans="2:5" x14ac:dyDescent="0.3">
      <c r="B25" s="1"/>
      <c r="C25">
        <v>11.5</v>
      </c>
      <c r="D25" s="1"/>
      <c r="E25" s="1"/>
    </row>
    <row r="26" spans="2:5" x14ac:dyDescent="0.3">
      <c r="B26" s="1"/>
      <c r="C26">
        <v>11.6</v>
      </c>
      <c r="D26" s="1"/>
      <c r="E26" s="1"/>
    </row>
    <row r="27" spans="2:5" x14ac:dyDescent="0.3">
      <c r="B27" s="1"/>
      <c r="C27">
        <v>11.6</v>
      </c>
      <c r="D27" s="1"/>
      <c r="E27" s="1"/>
    </row>
    <row r="28" spans="2:5" x14ac:dyDescent="0.3">
      <c r="B28" s="1">
        <v>-5</v>
      </c>
      <c r="C28">
        <v>10.6</v>
      </c>
      <c r="D28" s="1">
        <f t="shared" ref="D28" si="8">AVERAGE(C28:C32)</f>
        <v>11.34</v>
      </c>
      <c r="E28" s="1">
        <f t="shared" ref="E28" si="9">_xlfn.STDEV.S(C28:C32)</f>
        <v>0.42190046219457977</v>
      </c>
    </row>
    <row r="29" spans="2:5" x14ac:dyDescent="0.3">
      <c r="B29" s="1"/>
      <c r="C29">
        <v>11.4</v>
      </c>
      <c r="D29" s="1"/>
      <c r="E29" s="1"/>
    </row>
    <row r="30" spans="2:5" x14ac:dyDescent="0.3">
      <c r="B30" s="1"/>
      <c r="C30">
        <v>11.6</v>
      </c>
      <c r="D30" s="1"/>
      <c r="E30" s="1"/>
    </row>
    <row r="31" spans="2:5" x14ac:dyDescent="0.3">
      <c r="B31" s="1"/>
      <c r="C31">
        <v>11.5</v>
      </c>
      <c r="D31" s="1"/>
      <c r="E31" s="1"/>
    </row>
    <row r="32" spans="2:5" x14ac:dyDescent="0.3">
      <c r="B32" s="1"/>
      <c r="C32">
        <v>11.6</v>
      </c>
      <c r="D32" s="1"/>
      <c r="E32" s="1"/>
    </row>
    <row r="33" spans="2:5" x14ac:dyDescent="0.3">
      <c r="B33" s="1">
        <v>-4</v>
      </c>
      <c r="C33">
        <v>10.3</v>
      </c>
      <c r="D33" s="1">
        <f t="shared" ref="D33" si="10">AVERAGE(C33:C37)</f>
        <v>11.18</v>
      </c>
      <c r="E33" s="1">
        <f t="shared" ref="E33" si="11">_xlfn.STDEV.S(C33:C37)</f>
        <v>0.54497706373754817</v>
      </c>
    </row>
    <row r="34" spans="2:5" x14ac:dyDescent="0.3">
      <c r="B34" s="1"/>
      <c r="C34">
        <v>11</v>
      </c>
      <c r="D34" s="1"/>
      <c r="E34" s="1"/>
    </row>
    <row r="35" spans="2:5" x14ac:dyDescent="0.3">
      <c r="B35" s="1"/>
      <c r="C35">
        <v>11.5</v>
      </c>
      <c r="D35" s="1"/>
      <c r="E35" s="1"/>
    </row>
    <row r="36" spans="2:5" x14ac:dyDescent="0.3">
      <c r="B36" s="1"/>
      <c r="C36">
        <v>11.6</v>
      </c>
      <c r="D36" s="1"/>
      <c r="E36" s="1"/>
    </row>
    <row r="37" spans="2:5" x14ac:dyDescent="0.3">
      <c r="B37" s="1"/>
      <c r="C37">
        <v>11.5</v>
      </c>
      <c r="D37" s="1"/>
      <c r="E37" s="1"/>
    </row>
    <row r="38" spans="2:5" x14ac:dyDescent="0.3">
      <c r="B38" s="1">
        <v>-3</v>
      </c>
      <c r="C38">
        <v>10.199999999999999</v>
      </c>
      <c r="D38" s="1">
        <f t="shared" ref="D38" si="12">AVERAGE(C38:C42)</f>
        <v>11.439999999999998</v>
      </c>
      <c r="E38" s="1">
        <f t="shared" ref="E38" si="13">_xlfn.STDEV.S(C38:C42)</f>
        <v>0.69856996786291981</v>
      </c>
    </row>
    <row r="39" spans="2:5" x14ac:dyDescent="0.3">
      <c r="B39" s="1"/>
      <c r="C39">
        <v>11.6</v>
      </c>
      <c r="D39" s="1"/>
      <c r="E39" s="1"/>
    </row>
    <row r="40" spans="2:5" x14ac:dyDescent="0.3">
      <c r="B40" s="1"/>
      <c r="C40">
        <v>11.8</v>
      </c>
      <c r="D40" s="1"/>
      <c r="E40" s="1"/>
    </row>
    <row r="41" spans="2:5" x14ac:dyDescent="0.3">
      <c r="B41" s="1"/>
      <c r="C41">
        <v>11.8</v>
      </c>
      <c r="D41" s="1"/>
      <c r="E41" s="1"/>
    </row>
    <row r="42" spans="2:5" x14ac:dyDescent="0.3">
      <c r="B42" s="1"/>
      <c r="C42">
        <v>11.8</v>
      </c>
      <c r="D42" s="1"/>
      <c r="E42" s="1"/>
    </row>
    <row r="43" spans="2:5" x14ac:dyDescent="0.3">
      <c r="B43" s="1">
        <v>-2</v>
      </c>
      <c r="C43">
        <v>10.9</v>
      </c>
      <c r="D43" s="1">
        <f t="shared" ref="D43" si="14">AVERAGE(C43:C47)</f>
        <v>11.580000000000002</v>
      </c>
      <c r="E43" s="1">
        <f t="shared" ref="E43" si="15">_xlfn.STDEV.S(C43:C47)</f>
        <v>0.40865633483405112</v>
      </c>
    </row>
    <row r="44" spans="2:5" x14ac:dyDescent="0.3">
      <c r="B44" s="1"/>
      <c r="C44">
        <v>11.5</v>
      </c>
      <c r="D44" s="1"/>
      <c r="E44" s="1"/>
    </row>
    <row r="45" spans="2:5" x14ac:dyDescent="0.3">
      <c r="B45" s="1"/>
      <c r="C45">
        <v>11.8</v>
      </c>
      <c r="D45" s="1"/>
      <c r="E45" s="1"/>
    </row>
    <row r="46" spans="2:5" x14ac:dyDescent="0.3">
      <c r="B46" s="1"/>
      <c r="C46">
        <v>11.9</v>
      </c>
      <c r="D46" s="1"/>
      <c r="E46" s="1"/>
    </row>
    <row r="47" spans="2:5" x14ac:dyDescent="0.3">
      <c r="B47" s="1"/>
      <c r="C47">
        <v>11.8</v>
      </c>
      <c r="D47" s="1"/>
      <c r="E47" s="1"/>
    </row>
    <row r="48" spans="2:5" x14ac:dyDescent="0.3">
      <c r="B48" s="1">
        <v>-1</v>
      </c>
      <c r="C48">
        <v>11.2</v>
      </c>
      <c r="D48" s="1">
        <f t="shared" ref="D48" si="16">AVERAGE(C48:C52)</f>
        <v>11.579999999999998</v>
      </c>
      <c r="E48" s="1">
        <f t="shared" ref="E48" si="17">_xlfn.STDEV.S(C48:C52)</f>
        <v>0.34928498393146029</v>
      </c>
    </row>
    <row r="49" spans="2:5" x14ac:dyDescent="0.3">
      <c r="B49" s="1"/>
      <c r="C49">
        <v>11.2</v>
      </c>
      <c r="D49" s="1"/>
      <c r="E49" s="1"/>
    </row>
    <row r="50" spans="2:5" x14ac:dyDescent="0.3">
      <c r="B50" s="1"/>
      <c r="C50">
        <v>11.9</v>
      </c>
      <c r="D50" s="1"/>
      <c r="E50" s="1"/>
    </row>
    <row r="51" spans="2:5" x14ac:dyDescent="0.3">
      <c r="B51" s="1"/>
      <c r="C51">
        <v>11.8</v>
      </c>
      <c r="D51" s="1"/>
      <c r="E51" s="1"/>
    </row>
    <row r="52" spans="2:5" x14ac:dyDescent="0.3">
      <c r="B52" s="1"/>
      <c r="C52">
        <v>11.8</v>
      </c>
      <c r="D52" s="1"/>
      <c r="E52" s="1"/>
    </row>
    <row r="53" spans="2:5" x14ac:dyDescent="0.3">
      <c r="B53" s="1">
        <v>0</v>
      </c>
      <c r="C53">
        <v>11.2</v>
      </c>
      <c r="D53" s="1">
        <f t="shared" ref="D53" si="18">AVERAGE(C53:C57)</f>
        <v>11.62</v>
      </c>
      <c r="E53" s="1">
        <f t="shared" ref="E53" si="19">_xlfn.STDEV.S(C53:C57)</f>
        <v>0.31144823004794903</v>
      </c>
    </row>
    <row r="54" spans="2:5" x14ac:dyDescent="0.3">
      <c r="B54" s="1"/>
      <c r="C54">
        <v>11.4</v>
      </c>
      <c r="D54" s="1"/>
      <c r="E54" s="1"/>
    </row>
    <row r="55" spans="2:5" x14ac:dyDescent="0.3">
      <c r="B55" s="1"/>
      <c r="C55">
        <v>11.9</v>
      </c>
      <c r="D55" s="1"/>
      <c r="E55" s="1"/>
    </row>
    <row r="56" spans="2:5" x14ac:dyDescent="0.3">
      <c r="B56" s="1"/>
      <c r="C56">
        <v>11.9</v>
      </c>
      <c r="D56" s="1"/>
      <c r="E56" s="1"/>
    </row>
    <row r="57" spans="2:5" x14ac:dyDescent="0.3">
      <c r="B57" s="1"/>
      <c r="C57">
        <v>11.7</v>
      </c>
      <c r="D57" s="1"/>
      <c r="E57" s="1"/>
    </row>
    <row r="58" spans="2:5" x14ac:dyDescent="0.3">
      <c r="B58" s="1">
        <v>1</v>
      </c>
      <c r="C58">
        <v>10.5</v>
      </c>
      <c r="D58" s="1">
        <f t="shared" ref="D58" si="20">AVERAGE(C58:C62)</f>
        <v>11.479999999999999</v>
      </c>
      <c r="E58" s="1">
        <f t="shared" ref="E58" si="21">_xlfn.STDEV.S(C58:C62)</f>
        <v>0.56302753041037024</v>
      </c>
    </row>
    <row r="59" spans="2:5" x14ac:dyDescent="0.3">
      <c r="B59" s="1"/>
      <c r="C59">
        <v>11.5</v>
      </c>
      <c r="D59" s="1"/>
      <c r="E59" s="1"/>
    </row>
    <row r="60" spans="2:5" x14ac:dyDescent="0.3">
      <c r="B60" s="1"/>
      <c r="C60">
        <v>11.8</v>
      </c>
      <c r="D60" s="1"/>
      <c r="E60" s="1"/>
    </row>
    <row r="61" spans="2:5" x14ac:dyDescent="0.3">
      <c r="B61" s="1"/>
      <c r="C61">
        <v>11.8</v>
      </c>
      <c r="D61" s="1"/>
      <c r="E61" s="1"/>
    </row>
    <row r="62" spans="2:5" x14ac:dyDescent="0.3">
      <c r="B62" s="1"/>
      <c r="C62">
        <v>11.8</v>
      </c>
      <c r="D62" s="1"/>
      <c r="E62" s="1"/>
    </row>
    <row r="63" spans="2:5" x14ac:dyDescent="0.3">
      <c r="B63" s="1">
        <v>2</v>
      </c>
      <c r="C63">
        <v>11</v>
      </c>
      <c r="D63" s="1">
        <f t="shared" ref="D63" si="22">AVERAGE(C63:C67)</f>
        <v>11.639999999999999</v>
      </c>
      <c r="E63" s="1">
        <f t="shared" ref="E63" si="23">_xlfn.STDEV.S(C63:C67)</f>
        <v>0.36469165057620956</v>
      </c>
    </row>
    <row r="64" spans="2:5" x14ac:dyDescent="0.3">
      <c r="B64" s="1"/>
      <c r="C64">
        <v>11.7</v>
      </c>
      <c r="D64" s="1"/>
      <c r="E64" s="1"/>
    </row>
    <row r="65" spans="2:5" x14ac:dyDescent="0.3">
      <c r="B65" s="1"/>
      <c r="C65">
        <v>11.8</v>
      </c>
      <c r="D65" s="1"/>
      <c r="E65" s="1"/>
    </row>
    <row r="66" spans="2:5" x14ac:dyDescent="0.3">
      <c r="B66" s="1"/>
      <c r="C66">
        <v>11.8</v>
      </c>
      <c r="D66" s="1"/>
      <c r="E66" s="1"/>
    </row>
    <row r="67" spans="2:5" x14ac:dyDescent="0.3">
      <c r="B67" s="1"/>
      <c r="C67">
        <v>11.9</v>
      </c>
      <c r="D67" s="1"/>
      <c r="E67" s="1"/>
    </row>
    <row r="68" spans="2:5" x14ac:dyDescent="0.3">
      <c r="B68" s="1">
        <v>3</v>
      </c>
      <c r="C68">
        <v>10.8</v>
      </c>
      <c r="D68" s="1">
        <f t="shared" ref="D68" si="24">AVERAGE(C68:C72)</f>
        <v>11.639999999999999</v>
      </c>
      <c r="E68" s="1">
        <f t="shared" ref="E68" si="25">_xlfn.STDEV.S(C68:C72)</f>
        <v>0.53197744313081508</v>
      </c>
    </row>
    <row r="69" spans="2:5" x14ac:dyDescent="0.3">
      <c r="B69" s="1"/>
      <c r="C69">
        <v>12.2</v>
      </c>
      <c r="D69" s="1"/>
      <c r="E69" s="1"/>
    </row>
    <row r="70" spans="2:5" x14ac:dyDescent="0.3">
      <c r="B70" s="1"/>
      <c r="C70">
        <v>11.5</v>
      </c>
      <c r="D70" s="1"/>
      <c r="E70" s="1"/>
    </row>
    <row r="71" spans="2:5" x14ac:dyDescent="0.3">
      <c r="B71" s="1"/>
      <c r="C71">
        <v>11.8</v>
      </c>
      <c r="D71" s="1"/>
      <c r="E71" s="1"/>
    </row>
    <row r="72" spans="2:5" x14ac:dyDescent="0.3">
      <c r="B72" s="1"/>
      <c r="C72">
        <v>11.9</v>
      </c>
      <c r="D72" s="1"/>
      <c r="E72" s="1"/>
    </row>
    <row r="73" spans="2:5" x14ac:dyDescent="0.3">
      <c r="B73" s="1">
        <v>4</v>
      </c>
      <c r="C73">
        <v>11</v>
      </c>
      <c r="D73" s="1">
        <f t="shared" ref="D73" si="26">AVERAGE(C73:C77)</f>
        <v>11.42</v>
      </c>
      <c r="E73" s="1">
        <f t="shared" ref="E73" si="27">_xlfn.STDEV.S(C73:C77)</f>
        <v>0.2683281572999745</v>
      </c>
    </row>
    <row r="74" spans="2:5" x14ac:dyDescent="0.3">
      <c r="B74" s="1"/>
      <c r="C74">
        <v>11.4</v>
      </c>
      <c r="D74" s="1"/>
      <c r="E74" s="1"/>
    </row>
    <row r="75" spans="2:5" x14ac:dyDescent="0.3">
      <c r="B75" s="1"/>
      <c r="C75">
        <v>11.4</v>
      </c>
      <c r="D75" s="1"/>
      <c r="E75" s="1"/>
    </row>
    <row r="76" spans="2:5" x14ac:dyDescent="0.3">
      <c r="B76" s="1"/>
      <c r="C76">
        <v>11.7</v>
      </c>
      <c r="D76" s="1"/>
      <c r="E76" s="1"/>
    </row>
    <row r="77" spans="2:5" x14ac:dyDescent="0.3">
      <c r="B77" s="1"/>
      <c r="C77">
        <v>11.6</v>
      </c>
      <c r="D77" s="1"/>
      <c r="E77" s="1"/>
    </row>
    <row r="78" spans="2:5" x14ac:dyDescent="0.3">
      <c r="B78" s="1">
        <v>5</v>
      </c>
      <c r="C78">
        <v>10.4</v>
      </c>
      <c r="D78" s="1">
        <f t="shared" ref="D78" si="28">AVERAGE(C78:C82)</f>
        <v>10.879999999999999</v>
      </c>
      <c r="E78" s="1">
        <f t="shared" ref="E78" si="29">_xlfn.STDEV.S(C78:C82)</f>
        <v>0.55856960175075798</v>
      </c>
    </row>
    <row r="79" spans="2:5" x14ac:dyDescent="0.3">
      <c r="B79" s="1"/>
      <c r="C79">
        <v>10.199999999999999</v>
      </c>
      <c r="D79" s="1"/>
      <c r="E79" s="1"/>
    </row>
    <row r="80" spans="2:5" x14ac:dyDescent="0.3">
      <c r="B80" s="1"/>
      <c r="C80">
        <v>11</v>
      </c>
      <c r="D80" s="1"/>
      <c r="E80" s="1"/>
    </row>
    <row r="81" spans="2:5" x14ac:dyDescent="0.3">
      <c r="B81" s="1"/>
      <c r="C81">
        <v>11.4</v>
      </c>
      <c r="D81" s="1"/>
      <c r="E81" s="1"/>
    </row>
    <row r="82" spans="2:5" x14ac:dyDescent="0.3">
      <c r="B82" s="1"/>
      <c r="C82">
        <v>11.4</v>
      </c>
      <c r="D82" s="1"/>
      <c r="E82" s="1"/>
    </row>
    <row r="83" spans="2:5" x14ac:dyDescent="0.3">
      <c r="B83" s="1">
        <v>6</v>
      </c>
      <c r="C83">
        <v>9.84</v>
      </c>
      <c r="D83" s="1">
        <f t="shared" ref="D83" si="30">AVERAGE(C83:C87)</f>
        <v>10.768000000000001</v>
      </c>
      <c r="E83" s="1">
        <f t="shared" ref="E83" si="31">_xlfn.STDEV.S(C83:C87)</f>
        <v>0.53302907988213921</v>
      </c>
    </row>
    <row r="84" spans="2:5" x14ac:dyDescent="0.3">
      <c r="B84" s="1"/>
      <c r="C84">
        <v>10.8</v>
      </c>
      <c r="D84" s="1"/>
      <c r="E84" s="1"/>
    </row>
    <row r="85" spans="2:5" x14ac:dyDescent="0.3">
      <c r="B85" s="1"/>
      <c r="C85">
        <v>11</v>
      </c>
      <c r="D85" s="1"/>
      <c r="E85" s="1"/>
    </row>
    <row r="86" spans="2:5" x14ac:dyDescent="0.3">
      <c r="B86" s="1"/>
      <c r="C86">
        <v>11.1</v>
      </c>
      <c r="D86" s="1"/>
      <c r="E86" s="1"/>
    </row>
    <row r="87" spans="2:5" x14ac:dyDescent="0.3">
      <c r="B87" s="1"/>
      <c r="C87">
        <v>11.1</v>
      </c>
      <c r="D87" s="1"/>
      <c r="E87" s="1"/>
    </row>
    <row r="88" spans="2:5" x14ac:dyDescent="0.3">
      <c r="B88" s="1">
        <v>7</v>
      </c>
      <c r="C88">
        <v>9.76</v>
      </c>
      <c r="D88" s="1">
        <f t="shared" ref="D88" si="32">AVERAGE(C88:C92)</f>
        <v>10.391999999999999</v>
      </c>
      <c r="E88" s="1">
        <f t="shared" ref="E88" si="33">_xlfn.STDEV.S(C88:C92)</f>
        <v>0.36375816142046896</v>
      </c>
    </row>
    <row r="89" spans="2:5" x14ac:dyDescent="0.3">
      <c r="B89" s="1"/>
      <c r="C89">
        <v>10.4</v>
      </c>
      <c r="D89" s="1"/>
      <c r="E89" s="1"/>
    </row>
    <row r="90" spans="2:5" x14ac:dyDescent="0.3">
      <c r="B90" s="1"/>
      <c r="C90">
        <v>10.6</v>
      </c>
      <c r="D90" s="1"/>
      <c r="E90" s="1"/>
    </row>
    <row r="91" spans="2:5" x14ac:dyDescent="0.3">
      <c r="B91" s="1"/>
      <c r="C91">
        <v>10.6</v>
      </c>
      <c r="D91" s="1"/>
      <c r="E91" s="1"/>
    </row>
    <row r="92" spans="2:5" x14ac:dyDescent="0.3">
      <c r="B92" s="1"/>
      <c r="C92">
        <v>10.6</v>
      </c>
      <c r="D92" s="1"/>
      <c r="E92" s="1"/>
    </row>
    <row r="93" spans="2:5" x14ac:dyDescent="0.3">
      <c r="B93" s="1">
        <v>8</v>
      </c>
      <c r="C93">
        <v>9.36</v>
      </c>
      <c r="D93" s="1">
        <f t="shared" ref="D93" si="34">AVERAGE(C93:C97)</f>
        <v>9.9360000000000017</v>
      </c>
      <c r="E93" s="1">
        <f t="shared" ref="E93" si="35">_xlfn.STDEV.S(C93:C97)</f>
        <v>0.34478979103215912</v>
      </c>
    </row>
    <row r="94" spans="2:5" x14ac:dyDescent="0.3">
      <c r="B94" s="1"/>
      <c r="C94">
        <v>9.92</v>
      </c>
      <c r="D94" s="1"/>
      <c r="E94" s="1"/>
    </row>
    <row r="95" spans="2:5" x14ac:dyDescent="0.3">
      <c r="B95" s="1"/>
      <c r="C95">
        <v>10</v>
      </c>
      <c r="D95" s="1"/>
      <c r="E95" s="1"/>
    </row>
    <row r="96" spans="2:5" x14ac:dyDescent="0.3">
      <c r="B96" s="1"/>
      <c r="C96">
        <v>10.199999999999999</v>
      </c>
      <c r="D96" s="1"/>
      <c r="E96" s="1"/>
    </row>
    <row r="97" spans="2:5" x14ac:dyDescent="0.3">
      <c r="B97" s="1"/>
      <c r="C97">
        <v>10.199999999999999</v>
      </c>
      <c r="D97" s="1"/>
      <c r="E97" s="1"/>
    </row>
    <row r="98" spans="2:5" x14ac:dyDescent="0.3">
      <c r="B98" s="1">
        <v>9</v>
      </c>
      <c r="C98">
        <v>9.36</v>
      </c>
      <c r="D98" s="1">
        <f t="shared" ref="D98" si="36">AVERAGE(C98:C102)</f>
        <v>9.6479999999999997</v>
      </c>
      <c r="E98" s="1">
        <f t="shared" ref="E98" si="37">_xlfn.STDEV.S(C98:C102)</f>
        <v>0.21614809737770094</v>
      </c>
    </row>
    <row r="99" spans="2:5" x14ac:dyDescent="0.3">
      <c r="B99" s="1"/>
      <c r="C99">
        <v>9.68</v>
      </c>
      <c r="D99" s="1"/>
      <c r="E99" s="1"/>
    </row>
    <row r="100" spans="2:5" x14ac:dyDescent="0.3">
      <c r="B100" s="1"/>
      <c r="C100">
        <v>9.52</v>
      </c>
      <c r="D100" s="1"/>
      <c r="E100" s="1"/>
    </row>
    <row r="101" spans="2:5" x14ac:dyDescent="0.3">
      <c r="B101" s="1"/>
      <c r="C101">
        <v>9.92</v>
      </c>
      <c r="D101" s="1"/>
      <c r="E101" s="1"/>
    </row>
    <row r="102" spans="2:5" x14ac:dyDescent="0.3">
      <c r="B102" s="1"/>
      <c r="C102">
        <v>9.76</v>
      </c>
      <c r="D102" s="1"/>
      <c r="E102" s="1"/>
    </row>
    <row r="103" spans="2:5" x14ac:dyDescent="0.3">
      <c r="B103" s="1">
        <v>10</v>
      </c>
      <c r="C103">
        <v>9.1999999999999993</v>
      </c>
      <c r="D103" s="1">
        <f t="shared" ref="D103" si="38">AVERAGE(C103:C107)</f>
        <v>9.1679999999999993</v>
      </c>
      <c r="E103" s="1">
        <f t="shared" ref="E103" si="39">_xlfn.STDEV.S(C103:C107)</f>
        <v>0.28621670111997244</v>
      </c>
    </row>
    <row r="104" spans="2:5" x14ac:dyDescent="0.3">
      <c r="B104" s="1"/>
      <c r="C104">
        <v>8.9600000000000009</v>
      </c>
      <c r="D104" s="1"/>
      <c r="E104" s="1"/>
    </row>
    <row r="105" spans="2:5" x14ac:dyDescent="0.3">
      <c r="B105" s="1"/>
      <c r="C105">
        <v>8.8000000000000007</v>
      </c>
      <c r="D105" s="1"/>
      <c r="E105" s="1"/>
    </row>
    <row r="106" spans="2:5" x14ac:dyDescent="0.3">
      <c r="B106" s="1"/>
      <c r="C106">
        <v>9.44</v>
      </c>
      <c r="D106" s="1"/>
      <c r="E106" s="1"/>
    </row>
    <row r="107" spans="2:5" x14ac:dyDescent="0.3">
      <c r="B107" s="1"/>
      <c r="C107">
        <v>9.44</v>
      </c>
      <c r="D107" s="1"/>
      <c r="E107" s="1"/>
    </row>
    <row r="108" spans="2:5" x14ac:dyDescent="0.3">
      <c r="D108" s="1" t="e">
        <f t="shared" ref="D108" si="40">AVERAGE(C108:C112)</f>
        <v>#DIV/0!</v>
      </c>
    </row>
    <row r="109" spans="2:5" x14ac:dyDescent="0.3">
      <c r="D109" s="1"/>
    </row>
    <row r="110" spans="2:5" x14ac:dyDescent="0.3">
      <c r="D110" s="1"/>
    </row>
    <row r="111" spans="2:5" x14ac:dyDescent="0.3">
      <c r="D111" s="1"/>
    </row>
    <row r="112" spans="2:5" x14ac:dyDescent="0.3">
      <c r="D112" s="1"/>
    </row>
  </sheetData>
  <mergeCells count="64">
    <mergeCell ref="B98:B102"/>
    <mergeCell ref="B103:B107"/>
    <mergeCell ref="B68:B72"/>
    <mergeCell ref="B73:B77"/>
    <mergeCell ref="B78:B82"/>
    <mergeCell ref="B83:B87"/>
    <mergeCell ref="B88:B92"/>
    <mergeCell ref="B93:B97"/>
    <mergeCell ref="B38:B42"/>
    <mergeCell ref="B43:B47"/>
    <mergeCell ref="B48:B52"/>
    <mergeCell ref="B53:B57"/>
    <mergeCell ref="B58:B62"/>
    <mergeCell ref="B63:B67"/>
    <mergeCell ref="E93:E97"/>
    <mergeCell ref="E98:E102"/>
    <mergeCell ref="E103:E107"/>
    <mergeCell ref="B3:B7"/>
    <mergeCell ref="B8:B12"/>
    <mergeCell ref="B13:B17"/>
    <mergeCell ref="B18:B22"/>
    <mergeCell ref="B23:B27"/>
    <mergeCell ref="B28:B32"/>
    <mergeCell ref="B33:B37"/>
    <mergeCell ref="E63:E67"/>
    <mergeCell ref="E68:E72"/>
    <mergeCell ref="E73:E77"/>
    <mergeCell ref="E78:E82"/>
    <mergeCell ref="E83:E87"/>
    <mergeCell ref="E88:E92"/>
    <mergeCell ref="E33:E37"/>
    <mergeCell ref="E38:E42"/>
    <mergeCell ref="E43:E47"/>
    <mergeCell ref="E48:E52"/>
    <mergeCell ref="E53:E57"/>
    <mergeCell ref="E58:E62"/>
    <mergeCell ref="D88:D92"/>
    <mergeCell ref="D93:D97"/>
    <mergeCell ref="D98:D102"/>
    <mergeCell ref="D103:D107"/>
    <mergeCell ref="D108:D112"/>
    <mergeCell ref="E8:E12"/>
    <mergeCell ref="E13:E17"/>
    <mergeCell ref="E18:E22"/>
    <mergeCell ref="E23:E27"/>
    <mergeCell ref="E28:E32"/>
    <mergeCell ref="D58:D62"/>
    <mergeCell ref="D63:D67"/>
    <mergeCell ref="D68:D72"/>
    <mergeCell ref="D73:D77"/>
    <mergeCell ref="D78:D82"/>
    <mergeCell ref="D83:D87"/>
    <mergeCell ref="D28:D32"/>
    <mergeCell ref="D33:D37"/>
    <mergeCell ref="D38:D42"/>
    <mergeCell ref="D43:D47"/>
    <mergeCell ref="D48:D52"/>
    <mergeCell ref="D53:D57"/>
    <mergeCell ref="D3:D7"/>
    <mergeCell ref="E3:E7"/>
    <mergeCell ref="D8:D12"/>
    <mergeCell ref="D13:D17"/>
    <mergeCell ref="D18:D22"/>
    <mergeCell ref="D23:D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2ADF-0A7E-4066-8FD0-08EEF506CB94}">
  <dimension ref="A1:E121"/>
  <sheetViews>
    <sheetView tabSelected="1" topLeftCell="A86" workbookViewId="0">
      <selection activeCell="V17" sqref="V17"/>
    </sheetView>
  </sheetViews>
  <sheetFormatPr defaultRowHeight="14.4" x14ac:dyDescent="0.3"/>
  <cols>
    <col min="5" max="5" width="10.21875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s="1">
        <v>-10</v>
      </c>
      <c r="B2">
        <v>9.6</v>
      </c>
      <c r="C2" s="1">
        <f>AVERAGE(B2:B6)</f>
        <v>11.12</v>
      </c>
      <c r="D2" s="1">
        <f>_xlfn.STDEV.S(B2:B6)</f>
        <v>0.8871302046486752</v>
      </c>
      <c r="E2" s="1">
        <f>((COS((A2*2*3.141)/(360)))^2)*12.2</f>
        <v>11.832262359559341</v>
      </c>
    </row>
    <row r="3" spans="1:5" x14ac:dyDescent="0.3">
      <c r="A3" s="1"/>
      <c r="B3">
        <v>11.1</v>
      </c>
      <c r="C3" s="1"/>
      <c r="D3" s="1"/>
      <c r="E3" s="1"/>
    </row>
    <row r="4" spans="1:5" x14ac:dyDescent="0.3">
      <c r="A4" s="1"/>
      <c r="B4">
        <v>11.6</v>
      </c>
      <c r="C4" s="1"/>
      <c r="D4" s="1"/>
      <c r="E4" s="1"/>
    </row>
    <row r="5" spans="1:5" x14ac:dyDescent="0.3">
      <c r="A5" s="1"/>
      <c r="B5">
        <v>11.5</v>
      </c>
      <c r="C5" s="1"/>
      <c r="D5" s="1"/>
      <c r="E5" s="1"/>
    </row>
    <row r="6" spans="1:5" x14ac:dyDescent="0.3">
      <c r="A6" s="1"/>
      <c r="B6">
        <v>11.8</v>
      </c>
      <c r="C6" s="1"/>
      <c r="D6" s="1"/>
      <c r="E6" s="1"/>
    </row>
    <row r="7" spans="1:5" x14ac:dyDescent="0.3">
      <c r="A7" s="1">
        <v>-9</v>
      </c>
      <c r="B7">
        <v>11.1</v>
      </c>
      <c r="C7" s="1">
        <f>AVERAGE(B7:B11)</f>
        <v>11.56</v>
      </c>
      <c r="D7" s="1">
        <f>_xlfn.STDEV.S(B7:B11)</f>
        <v>0.28809720581775911</v>
      </c>
      <c r="E7" s="1">
        <f t="shared" ref="E7:E38" si="0">((COS((A7*2*3.141)/(360)))^2)*12.2</f>
        <v>11.901556454630848</v>
      </c>
    </row>
    <row r="8" spans="1:5" x14ac:dyDescent="0.3">
      <c r="A8" s="1"/>
      <c r="B8">
        <v>11.8</v>
      </c>
      <c r="C8" s="1"/>
      <c r="D8" s="1"/>
      <c r="E8" s="1"/>
    </row>
    <row r="9" spans="1:5" x14ac:dyDescent="0.3">
      <c r="A9" s="1"/>
      <c r="B9">
        <v>11.8</v>
      </c>
      <c r="C9" s="1"/>
      <c r="D9" s="1"/>
      <c r="E9" s="1"/>
    </row>
    <row r="10" spans="1:5" x14ac:dyDescent="0.3">
      <c r="A10" s="1"/>
      <c r="B10">
        <v>11.6</v>
      </c>
      <c r="C10" s="1"/>
      <c r="D10" s="1"/>
      <c r="E10" s="1"/>
    </row>
    <row r="11" spans="1:5" x14ac:dyDescent="0.3">
      <c r="A11" s="1"/>
      <c r="B11">
        <v>11.5</v>
      </c>
      <c r="C11" s="1"/>
      <c r="D11" s="1"/>
      <c r="E11" s="1"/>
    </row>
    <row r="12" spans="1:5" x14ac:dyDescent="0.3">
      <c r="A12" s="1">
        <v>-8</v>
      </c>
      <c r="B12">
        <v>11.4</v>
      </c>
      <c r="C12" s="1">
        <f t="shared" ref="C12" si="1">AVERAGE(B12:B16)</f>
        <v>11.8</v>
      </c>
      <c r="D12" s="1">
        <f t="shared" ref="D12" si="2">_xlfn.STDEV.S(B12:B16)</f>
        <v>0.25495097567963904</v>
      </c>
      <c r="E12" s="1">
        <f t="shared" ref="E12:E43" si="3">((COS((A12*2*3.141)/(360)))^2)*12.2</f>
        <v>11.963784913136729</v>
      </c>
    </row>
    <row r="13" spans="1:5" x14ac:dyDescent="0.3">
      <c r="A13" s="1"/>
      <c r="B13">
        <v>11.8</v>
      </c>
      <c r="C13" s="1"/>
      <c r="D13" s="1"/>
      <c r="E13" s="1"/>
    </row>
    <row r="14" spans="1:5" x14ac:dyDescent="0.3">
      <c r="A14" s="1"/>
      <c r="B14">
        <v>12.1</v>
      </c>
      <c r="C14" s="1"/>
      <c r="D14" s="1"/>
      <c r="E14" s="1"/>
    </row>
    <row r="15" spans="1:5" x14ac:dyDescent="0.3">
      <c r="A15" s="1"/>
      <c r="B15">
        <v>11.9</v>
      </c>
      <c r="C15" s="1"/>
      <c r="D15" s="1"/>
      <c r="E15" s="1"/>
    </row>
    <row r="16" spans="1:5" x14ac:dyDescent="0.3">
      <c r="A16" s="1"/>
      <c r="B16">
        <v>11.8</v>
      </c>
      <c r="C16" s="1"/>
      <c r="D16" s="1"/>
      <c r="E16" s="1"/>
    </row>
    <row r="17" spans="1:5" x14ac:dyDescent="0.3">
      <c r="A17" s="1">
        <v>-7</v>
      </c>
      <c r="B17">
        <v>10.7</v>
      </c>
      <c r="C17" s="1">
        <f t="shared" ref="C17" si="4">AVERAGE(B17:B21)</f>
        <v>11.760000000000002</v>
      </c>
      <c r="D17" s="1">
        <f t="shared" ref="D17" si="5">_xlfn.STDEV.S(B17:B21)</f>
        <v>0.60663003552412409</v>
      </c>
      <c r="E17" s="1">
        <f t="shared" ref="E17:E48" si="6">((COS((A17*2*3.141)/(360)))^2)*12.2</f>
        <v>12.018871947885165</v>
      </c>
    </row>
    <row r="18" spans="1:5" x14ac:dyDescent="0.3">
      <c r="A18" s="1"/>
      <c r="B18">
        <v>11.8</v>
      </c>
      <c r="C18" s="1"/>
      <c r="D18" s="1"/>
      <c r="E18" s="1"/>
    </row>
    <row r="19" spans="1:5" x14ac:dyDescent="0.3">
      <c r="A19" s="1"/>
      <c r="B19">
        <v>12.1</v>
      </c>
      <c r="C19" s="1"/>
      <c r="D19" s="1"/>
      <c r="E19" s="1"/>
    </row>
    <row r="20" spans="1:5" x14ac:dyDescent="0.3">
      <c r="A20" s="1"/>
      <c r="B20">
        <v>12.1</v>
      </c>
      <c r="C20" s="1"/>
      <c r="D20" s="1"/>
      <c r="E20" s="1"/>
    </row>
    <row r="21" spans="1:5" x14ac:dyDescent="0.3">
      <c r="A21" s="1"/>
      <c r="B21">
        <v>12.1</v>
      </c>
      <c r="C21" s="1"/>
      <c r="D21" s="1"/>
      <c r="E21" s="1"/>
    </row>
    <row r="22" spans="1:5" x14ac:dyDescent="0.3">
      <c r="A22" s="1">
        <v>-6</v>
      </c>
      <c r="B22">
        <v>10.9</v>
      </c>
      <c r="C22" s="1">
        <f t="shared" ref="C22" si="7">AVERAGE(B22:B26)</f>
        <v>11.860000000000003</v>
      </c>
      <c r="D22" s="1">
        <f t="shared" ref="D22" si="8">_xlfn.STDEV.S(B22:B26)</f>
        <v>0.56391488719486693</v>
      </c>
      <c r="E22" s="1">
        <f t="shared" ref="E22:E53" si="9">((COS((A22*2*3.141)/(360)))^2)*12.2</f>
        <v>12.066750469127049</v>
      </c>
    </row>
    <row r="23" spans="1:5" x14ac:dyDescent="0.3">
      <c r="A23" s="1"/>
      <c r="B23">
        <v>11.8</v>
      </c>
      <c r="C23" s="1"/>
      <c r="D23" s="1"/>
      <c r="E23" s="1"/>
    </row>
    <row r="24" spans="1:5" x14ac:dyDescent="0.3">
      <c r="A24" s="1"/>
      <c r="B24">
        <v>12.2</v>
      </c>
      <c r="C24" s="1"/>
      <c r="D24" s="1"/>
      <c r="E24" s="1"/>
    </row>
    <row r="25" spans="1:5" x14ac:dyDescent="0.3">
      <c r="A25" s="1"/>
      <c r="B25">
        <v>12.2</v>
      </c>
      <c r="C25" s="1"/>
      <c r="D25" s="1"/>
      <c r="E25" s="1"/>
    </row>
    <row r="26" spans="1:5" x14ac:dyDescent="0.3">
      <c r="A26" s="1"/>
      <c r="B26">
        <v>12.2</v>
      </c>
      <c r="C26" s="1"/>
      <c r="D26" s="1"/>
      <c r="E26" s="1"/>
    </row>
    <row r="27" spans="1:5" x14ac:dyDescent="0.3">
      <c r="A27" s="1">
        <v>-5</v>
      </c>
      <c r="B27">
        <v>10.7</v>
      </c>
      <c r="C27" s="1">
        <f t="shared" ref="C27" si="10">AVERAGE(B27:B31)</f>
        <v>11.8</v>
      </c>
      <c r="D27" s="1">
        <f t="shared" ref="D27" si="11">_xlfn.STDEV.S(B27:B31)</f>
        <v>0.62849025449882678</v>
      </c>
      <c r="E27" s="1">
        <f t="shared" ref="E27:E58" si="12">((COS((A27*2*3.141)/(360)))^2)*12.2</f>
        <v>12.107362166263657</v>
      </c>
    </row>
    <row r="28" spans="1:5" x14ac:dyDescent="0.3">
      <c r="A28" s="1"/>
      <c r="B28">
        <v>11.9</v>
      </c>
      <c r="C28" s="1"/>
      <c r="D28" s="1"/>
      <c r="E28" s="1"/>
    </row>
    <row r="29" spans="1:5" x14ac:dyDescent="0.3">
      <c r="A29" s="1"/>
      <c r="B29">
        <v>12</v>
      </c>
      <c r="C29" s="1"/>
      <c r="D29" s="1"/>
      <c r="E29" s="1"/>
    </row>
    <row r="30" spans="1:5" x14ac:dyDescent="0.3">
      <c r="A30" s="1"/>
      <c r="B30">
        <v>12.2</v>
      </c>
      <c r="C30" s="1"/>
      <c r="D30" s="1"/>
      <c r="E30" s="1"/>
    </row>
    <row r="31" spans="1:5" x14ac:dyDescent="0.3">
      <c r="A31" s="1"/>
      <c r="B31">
        <v>12.2</v>
      </c>
      <c r="C31" s="1"/>
      <c r="D31" s="1"/>
      <c r="E31" s="1"/>
    </row>
    <row r="32" spans="1:5" x14ac:dyDescent="0.3">
      <c r="A32" s="1">
        <v>-4</v>
      </c>
      <c r="B32">
        <v>10.7</v>
      </c>
      <c r="C32" s="1">
        <f t="shared" ref="C32" si="13">AVERAGE(B32:B36)</f>
        <v>11.879999999999999</v>
      </c>
      <c r="D32" s="1">
        <f t="shared" ref="D32" si="14">_xlfn.STDEV.S(B32:B36)</f>
        <v>0.67970581871865765</v>
      </c>
      <c r="E32" s="1">
        <f t="shared" ref="E32:E63" si="15">((COS((A32*2*3.141)/(360)))^2)*12.2</f>
        <v>12.14065757886234</v>
      </c>
    </row>
    <row r="33" spans="1:5" x14ac:dyDescent="0.3">
      <c r="A33" s="1"/>
      <c r="B33">
        <v>11.9</v>
      </c>
      <c r="C33" s="1"/>
      <c r="D33" s="1"/>
      <c r="E33" s="1"/>
    </row>
    <row r="34" spans="1:5" x14ac:dyDescent="0.3">
      <c r="A34" s="1"/>
      <c r="B34">
        <v>12.2</v>
      </c>
      <c r="C34" s="1"/>
      <c r="D34" s="1"/>
      <c r="E34" s="1"/>
    </row>
    <row r="35" spans="1:5" x14ac:dyDescent="0.3">
      <c r="A35" s="1"/>
      <c r="B35">
        <v>12.3</v>
      </c>
      <c r="C35" s="1"/>
      <c r="D35" s="1"/>
      <c r="E35" s="1"/>
    </row>
    <row r="36" spans="1:5" x14ac:dyDescent="0.3">
      <c r="A36" s="1"/>
      <c r="B36">
        <v>12.3</v>
      </c>
      <c r="C36" s="1"/>
      <c r="D36" s="1"/>
      <c r="E36" s="1"/>
    </row>
    <row r="37" spans="1:5" x14ac:dyDescent="0.3">
      <c r="A37" s="1">
        <v>-3</v>
      </c>
      <c r="B37">
        <v>10.6</v>
      </c>
      <c r="C37" s="1">
        <f t="shared" ref="C37" si="16">AVERAGE(B37:B41)</f>
        <v>11.979999999999999</v>
      </c>
      <c r="D37" s="1">
        <f t="shared" ref="D37" si="17">_xlfn.STDEV.S(B37:B41)</f>
        <v>0.77265775088327471</v>
      </c>
      <c r="E37" s="1">
        <f t="shared" ref="E37:E68" si="18">((COS((A37*2*3.141)/(360)))^2)*12.2</f>
        <v>12.166596156893709</v>
      </c>
    </row>
    <row r="38" spans="1:5" x14ac:dyDescent="0.3">
      <c r="A38" s="1"/>
      <c r="B38">
        <v>12.4</v>
      </c>
      <c r="C38" s="1"/>
      <c r="D38" s="1"/>
      <c r="E38" s="1"/>
    </row>
    <row r="39" spans="1:5" x14ac:dyDescent="0.3">
      <c r="A39" s="1"/>
      <c r="B39">
        <v>12.3</v>
      </c>
      <c r="C39" s="1"/>
      <c r="D39" s="1"/>
      <c r="E39" s="1"/>
    </row>
    <row r="40" spans="1:5" x14ac:dyDescent="0.3">
      <c r="A40" s="1"/>
      <c r="B40">
        <v>12.3</v>
      </c>
      <c r="C40" s="1"/>
      <c r="D40" s="1"/>
      <c r="E40" s="1"/>
    </row>
    <row r="41" spans="1:5" x14ac:dyDescent="0.3">
      <c r="A41" s="1"/>
      <c r="B41">
        <v>12.3</v>
      </c>
      <c r="C41" s="1"/>
      <c r="D41" s="1"/>
      <c r="E41" s="1"/>
    </row>
    <row r="42" spans="1:5" x14ac:dyDescent="0.3">
      <c r="A42" s="1">
        <v>-2</v>
      </c>
      <c r="B42">
        <v>11.1</v>
      </c>
      <c r="C42" s="1">
        <f t="shared" ref="C42" si="19">AVERAGE(B42:B46)</f>
        <v>11.84</v>
      </c>
      <c r="D42" s="1">
        <f t="shared" ref="D42" si="20">_xlfn.STDEV.S(B42:B46)</f>
        <v>0.5549774770204644</v>
      </c>
      <c r="E42" s="1">
        <f t="shared" ref="E42:E73" si="21">((COS((A42*2*3.141)/(360)))^2)*12.2</f>
        <v>12.185146310116965</v>
      </c>
    </row>
    <row r="43" spans="1:5" x14ac:dyDescent="0.3">
      <c r="A43" s="1"/>
      <c r="B43">
        <v>12.5</v>
      </c>
      <c r="C43" s="1"/>
      <c r="D43" s="1"/>
      <c r="E43" s="1"/>
    </row>
    <row r="44" spans="1:5" x14ac:dyDescent="0.3">
      <c r="A44" s="1"/>
      <c r="B44">
        <v>11.9</v>
      </c>
      <c r="C44" s="1"/>
      <c r="D44" s="1"/>
      <c r="E44" s="1"/>
    </row>
    <row r="45" spans="1:5" x14ac:dyDescent="0.3">
      <c r="A45" s="1"/>
      <c r="B45">
        <v>11.5</v>
      </c>
      <c r="C45" s="1"/>
      <c r="D45" s="1"/>
      <c r="E45" s="1"/>
    </row>
    <row r="46" spans="1:5" x14ac:dyDescent="0.3">
      <c r="A46" s="1"/>
      <c r="B46">
        <v>12.2</v>
      </c>
      <c r="C46" s="1"/>
      <c r="D46" s="1"/>
      <c r="E46" s="1"/>
    </row>
    <row r="47" spans="1:5" x14ac:dyDescent="0.3">
      <c r="A47" s="1">
        <v>-1</v>
      </c>
      <c r="B47">
        <v>11.1</v>
      </c>
      <c r="C47" s="1">
        <f t="shared" ref="C47" si="22">AVERAGE(B47:B51)</f>
        <v>12.099999999999998</v>
      </c>
      <c r="D47" s="1">
        <f t="shared" ref="D47" si="23">_xlfn.STDEV.S(B47:B51)</f>
        <v>0.57008771254956925</v>
      </c>
      <c r="E47" s="1">
        <f t="shared" ref="E47:E78" si="24">((COS((A47*2*3.141)/(360)))^2)*12.2</f>
        <v>12.196285446553233</v>
      </c>
    </row>
    <row r="48" spans="1:5" x14ac:dyDescent="0.3">
      <c r="A48" s="1"/>
      <c r="B48">
        <v>12.2</v>
      </c>
      <c r="C48" s="1"/>
      <c r="D48" s="1"/>
      <c r="E48" s="1"/>
    </row>
    <row r="49" spans="1:5" x14ac:dyDescent="0.3">
      <c r="A49" s="1"/>
      <c r="B49">
        <v>12.3</v>
      </c>
      <c r="C49" s="1"/>
      <c r="D49" s="1"/>
      <c r="E49" s="1"/>
    </row>
    <row r="50" spans="1:5" x14ac:dyDescent="0.3">
      <c r="A50" s="1"/>
      <c r="B50">
        <v>12.4</v>
      </c>
      <c r="C50" s="1"/>
      <c r="D50" s="1"/>
      <c r="E50" s="1"/>
    </row>
    <row r="51" spans="1:5" x14ac:dyDescent="0.3">
      <c r="A51" s="1"/>
      <c r="B51">
        <v>12.5</v>
      </c>
      <c r="C51" s="1"/>
      <c r="D51" s="1"/>
      <c r="E51" s="1"/>
    </row>
    <row r="52" spans="1:5" x14ac:dyDescent="0.3">
      <c r="A52" s="1">
        <v>0</v>
      </c>
      <c r="B52">
        <v>12.2</v>
      </c>
      <c r="C52" s="1">
        <f t="shared" ref="C52" si="25">AVERAGE(B52:B56)</f>
        <v>12.22</v>
      </c>
      <c r="D52" s="1">
        <f t="shared" ref="D52" si="26">_xlfn.STDEV.S(B52:B56)</f>
        <v>0.1483239697419135</v>
      </c>
      <c r="E52" s="1">
        <f t="shared" ref="E52:E83" si="27">((COS((A52*2*3.141)/(360)))^2)*12.2</f>
        <v>12.2</v>
      </c>
    </row>
    <row r="53" spans="1:5" x14ac:dyDescent="0.3">
      <c r="A53" s="1"/>
      <c r="B53">
        <v>12</v>
      </c>
      <c r="C53" s="1"/>
      <c r="D53" s="1"/>
      <c r="E53" s="1"/>
    </row>
    <row r="54" spans="1:5" x14ac:dyDescent="0.3">
      <c r="A54" s="1"/>
      <c r="B54">
        <v>12.3</v>
      </c>
      <c r="C54" s="1"/>
      <c r="D54" s="1"/>
      <c r="E54" s="1"/>
    </row>
    <row r="55" spans="1:5" x14ac:dyDescent="0.3">
      <c r="A55" s="1"/>
      <c r="B55">
        <v>12.2</v>
      </c>
      <c r="C55" s="1"/>
      <c r="D55" s="1"/>
      <c r="E55" s="1"/>
    </row>
    <row r="56" spans="1:5" x14ac:dyDescent="0.3">
      <c r="A56" s="1"/>
      <c r="B56">
        <v>12.4</v>
      </c>
      <c r="C56" s="1"/>
      <c r="D56" s="1"/>
      <c r="E56" s="1"/>
    </row>
    <row r="57" spans="1:5" x14ac:dyDescent="0.3">
      <c r="A57" s="1">
        <v>1</v>
      </c>
      <c r="B57">
        <v>12.5</v>
      </c>
      <c r="C57" s="1">
        <f t="shared" ref="C57" si="28">AVERAGE(B57:B61)</f>
        <v>12.24</v>
      </c>
      <c r="D57" s="1">
        <f t="shared" ref="D57" si="29">_xlfn.STDEV.S(B57:B61)</f>
        <v>0.18165902124584962</v>
      </c>
      <c r="E57" s="1">
        <f t="shared" ref="E57:E88" si="30">((COS((A57*2*3.141)/(360)))^2)*12.2</f>
        <v>12.196285446553233</v>
      </c>
    </row>
    <row r="58" spans="1:5" x14ac:dyDescent="0.3">
      <c r="A58" s="1"/>
      <c r="B58">
        <v>12</v>
      </c>
      <c r="C58" s="1"/>
      <c r="D58" s="1"/>
      <c r="E58" s="1"/>
    </row>
    <row r="59" spans="1:5" x14ac:dyDescent="0.3">
      <c r="A59" s="1"/>
      <c r="B59">
        <v>12.2</v>
      </c>
      <c r="C59" s="1"/>
      <c r="D59" s="1"/>
      <c r="E59" s="1"/>
    </row>
    <row r="60" spans="1:5" x14ac:dyDescent="0.3">
      <c r="A60" s="1"/>
      <c r="B60">
        <v>12.2</v>
      </c>
      <c r="C60" s="1"/>
      <c r="D60" s="1"/>
      <c r="E60" s="1"/>
    </row>
    <row r="61" spans="1:5" x14ac:dyDescent="0.3">
      <c r="A61" s="1"/>
      <c r="B61">
        <v>12.3</v>
      </c>
      <c r="C61" s="1"/>
      <c r="D61" s="1"/>
      <c r="E61" s="1"/>
    </row>
    <row r="62" spans="1:5" x14ac:dyDescent="0.3">
      <c r="A62" s="1">
        <v>2</v>
      </c>
      <c r="B62">
        <v>11</v>
      </c>
      <c r="C62" s="1">
        <f t="shared" ref="C62" si="31">AVERAGE(B62:B66)</f>
        <v>11.8</v>
      </c>
      <c r="D62" s="1">
        <f t="shared" ref="D62" si="32">_xlfn.STDEV.S(B62:B66)</f>
        <v>0.47434164902525672</v>
      </c>
      <c r="E62" s="1">
        <f t="shared" ref="E62:E106" si="33">((COS((A62*2*3.141)/(360)))^2)*12.2</f>
        <v>12.185146310116965</v>
      </c>
    </row>
    <row r="63" spans="1:5" x14ac:dyDescent="0.3">
      <c r="A63" s="1"/>
      <c r="B63">
        <v>11.9</v>
      </c>
      <c r="C63" s="1"/>
      <c r="D63" s="1"/>
      <c r="E63" s="1"/>
    </row>
    <row r="64" spans="1:5" x14ac:dyDescent="0.3">
      <c r="A64" s="1"/>
      <c r="B64">
        <v>11.8</v>
      </c>
      <c r="C64" s="1"/>
      <c r="D64" s="1"/>
      <c r="E64" s="1"/>
    </row>
    <row r="65" spans="1:5" x14ac:dyDescent="0.3">
      <c r="A65" s="1"/>
      <c r="B65">
        <v>12.1</v>
      </c>
      <c r="C65" s="1"/>
      <c r="D65" s="1"/>
      <c r="E65" s="1"/>
    </row>
    <row r="66" spans="1:5" x14ac:dyDescent="0.3">
      <c r="A66" s="1"/>
      <c r="B66">
        <v>12.2</v>
      </c>
      <c r="C66" s="1"/>
      <c r="D66" s="1"/>
      <c r="E66" s="1"/>
    </row>
    <row r="67" spans="1:5" x14ac:dyDescent="0.3">
      <c r="A67" s="1">
        <v>3</v>
      </c>
      <c r="B67">
        <v>10.3</v>
      </c>
      <c r="C67" s="1">
        <f t="shared" ref="C67" si="34">AVERAGE(B67:B71)</f>
        <v>11.74</v>
      </c>
      <c r="D67" s="1">
        <f t="shared" ref="D67" si="35">_xlfn.STDEV.S(B67:B71)</f>
        <v>0.80808415403347644</v>
      </c>
      <c r="E67" s="1">
        <f t="shared" ref="E67:E106" si="36">((COS((A67*2*3.141)/(360)))^2)*12.2</f>
        <v>12.166596156893709</v>
      </c>
    </row>
    <row r="68" spans="1:5" x14ac:dyDescent="0.3">
      <c r="A68" s="1"/>
      <c r="B68">
        <v>12.1</v>
      </c>
      <c r="C68" s="1"/>
      <c r="D68" s="1"/>
      <c r="E68" s="1"/>
    </row>
    <row r="69" spans="1:5" x14ac:dyDescent="0.3">
      <c r="A69" s="1"/>
      <c r="B69">
        <v>12.1</v>
      </c>
      <c r="C69" s="1"/>
      <c r="D69" s="1"/>
      <c r="E69" s="1"/>
    </row>
    <row r="70" spans="1:5" x14ac:dyDescent="0.3">
      <c r="A70" s="1"/>
      <c r="B70">
        <v>12</v>
      </c>
      <c r="C70" s="1"/>
      <c r="D70" s="1"/>
      <c r="E70" s="1"/>
    </row>
    <row r="71" spans="1:5" x14ac:dyDescent="0.3">
      <c r="A71" s="1"/>
      <c r="B71">
        <v>12.2</v>
      </c>
      <c r="C71" s="1"/>
      <c r="D71" s="1"/>
      <c r="E71" s="1"/>
    </row>
    <row r="72" spans="1:5" x14ac:dyDescent="0.3">
      <c r="A72" s="1">
        <v>4</v>
      </c>
      <c r="B72">
        <v>10.199999999999999</v>
      </c>
      <c r="C72" s="1">
        <f t="shared" ref="C72" si="37">AVERAGE(B72:B76)</f>
        <v>11.48</v>
      </c>
      <c r="D72" s="1">
        <f t="shared" ref="D72" si="38">_xlfn.STDEV.S(B72:B76)</f>
        <v>0.75630681604756178</v>
      </c>
      <c r="E72" s="1">
        <f t="shared" ref="E72:E106" si="39">((COS((A72*2*3.141)/(360)))^2)*12.2</f>
        <v>12.14065757886234</v>
      </c>
    </row>
    <row r="73" spans="1:5" x14ac:dyDescent="0.3">
      <c r="A73" s="1"/>
      <c r="B73">
        <v>11.4</v>
      </c>
      <c r="C73" s="1"/>
      <c r="D73" s="1"/>
      <c r="E73" s="1"/>
    </row>
    <row r="74" spans="1:5" x14ac:dyDescent="0.3">
      <c r="A74" s="1"/>
      <c r="B74">
        <v>11.8</v>
      </c>
      <c r="C74" s="1"/>
      <c r="D74" s="1"/>
      <c r="E74" s="1"/>
    </row>
    <row r="75" spans="1:5" x14ac:dyDescent="0.3">
      <c r="A75" s="1"/>
      <c r="B75">
        <v>12</v>
      </c>
      <c r="C75" s="1"/>
      <c r="D75" s="1"/>
      <c r="E75" s="1"/>
    </row>
    <row r="76" spans="1:5" x14ac:dyDescent="0.3">
      <c r="A76" s="1"/>
      <c r="B76">
        <v>12</v>
      </c>
      <c r="C76" s="1"/>
      <c r="D76" s="1"/>
      <c r="E76" s="1"/>
    </row>
    <row r="77" spans="1:5" x14ac:dyDescent="0.3">
      <c r="A77" s="1">
        <v>5</v>
      </c>
      <c r="B77">
        <v>11.8</v>
      </c>
      <c r="C77" s="1">
        <f t="shared" ref="C77" si="40">AVERAGE(B77:B81)</f>
        <v>11.719999999999999</v>
      </c>
      <c r="D77" s="1">
        <f t="shared" ref="D77" si="41">_xlfn.STDEV.S(B77:B81)</f>
        <v>8.3666002653408109E-2</v>
      </c>
      <c r="E77" s="1">
        <f t="shared" ref="E77:E106" si="42">((COS((A77*2*3.141)/(360)))^2)*12.2</f>
        <v>12.107362166263657</v>
      </c>
    </row>
    <row r="78" spans="1:5" x14ac:dyDescent="0.3">
      <c r="A78" s="1"/>
      <c r="B78">
        <v>11.6</v>
      </c>
      <c r="C78" s="1"/>
      <c r="D78" s="1"/>
      <c r="E78" s="1"/>
    </row>
    <row r="79" spans="1:5" x14ac:dyDescent="0.3">
      <c r="A79" s="1"/>
      <c r="B79">
        <v>11.7</v>
      </c>
      <c r="C79" s="1"/>
      <c r="D79" s="1"/>
      <c r="E79" s="1"/>
    </row>
    <row r="80" spans="1:5" x14ac:dyDescent="0.3">
      <c r="A80" s="1"/>
      <c r="B80">
        <v>11.8</v>
      </c>
      <c r="C80" s="1"/>
      <c r="D80" s="1"/>
      <c r="E80" s="1"/>
    </row>
    <row r="81" spans="1:5" x14ac:dyDescent="0.3">
      <c r="A81" s="1"/>
      <c r="B81">
        <v>11.7</v>
      </c>
      <c r="C81" s="1"/>
      <c r="D81" s="1"/>
      <c r="E81" s="1"/>
    </row>
    <row r="82" spans="1:5" x14ac:dyDescent="0.3">
      <c r="A82" s="1">
        <v>6</v>
      </c>
      <c r="B82">
        <v>9.84</v>
      </c>
      <c r="C82" s="1">
        <f t="shared" ref="C82" si="43">AVERAGE(B82:B86)</f>
        <v>11.108000000000001</v>
      </c>
      <c r="D82" s="1">
        <f t="shared" ref="D82" si="44">_xlfn.STDEV.S(B82:B86)</f>
        <v>0.71366658882141887</v>
      </c>
      <c r="E82" s="1">
        <f t="shared" ref="E82:E106" si="45">((COS((A82*2*3.141)/(360)))^2)*12.2</f>
        <v>12.066750469127049</v>
      </c>
    </row>
    <row r="83" spans="1:5" x14ac:dyDescent="0.3">
      <c r="A83" s="1"/>
      <c r="B83">
        <v>11.3</v>
      </c>
      <c r="C83" s="1"/>
      <c r="D83" s="1"/>
      <c r="E83" s="1"/>
    </row>
    <row r="84" spans="1:5" x14ac:dyDescent="0.3">
      <c r="A84" s="1"/>
      <c r="B84">
        <v>11.4</v>
      </c>
      <c r="C84" s="1"/>
      <c r="D84" s="1"/>
      <c r="E84" s="1"/>
    </row>
    <row r="85" spans="1:5" x14ac:dyDescent="0.3">
      <c r="A85" s="1"/>
      <c r="B85">
        <v>11.5</v>
      </c>
      <c r="C85" s="1"/>
      <c r="D85" s="1"/>
      <c r="E85" s="1"/>
    </row>
    <row r="86" spans="1:5" x14ac:dyDescent="0.3">
      <c r="A86" s="1"/>
      <c r="B86">
        <v>11.5</v>
      </c>
      <c r="C86" s="1"/>
      <c r="D86" s="1"/>
      <c r="E86" s="1"/>
    </row>
    <row r="87" spans="1:5" x14ac:dyDescent="0.3">
      <c r="A87" s="1">
        <v>7</v>
      </c>
      <c r="B87">
        <v>9.2799999999999994</v>
      </c>
      <c r="C87" s="1">
        <f t="shared" ref="C87" si="46">AVERAGE(B87:B91)</f>
        <v>10.656000000000001</v>
      </c>
      <c r="D87" s="1">
        <f t="shared" ref="D87" si="47">_xlfn.STDEV.S(B87:B91)</f>
        <v>0.76920738425992796</v>
      </c>
      <c r="E87" s="1">
        <f t="shared" ref="E87:E106" si="48">((COS((A87*2*3.141)/(360)))^2)*12.2</f>
        <v>12.018871947885165</v>
      </c>
    </row>
    <row r="88" spans="1:5" x14ac:dyDescent="0.3">
      <c r="A88" s="1"/>
      <c r="B88">
        <v>11</v>
      </c>
      <c r="C88" s="1"/>
      <c r="D88" s="1"/>
      <c r="E88" s="1"/>
    </row>
    <row r="89" spans="1:5" x14ac:dyDescent="0.3">
      <c r="A89" s="1"/>
      <c r="B89">
        <v>11</v>
      </c>
      <c r="C89" s="1"/>
      <c r="D89" s="1"/>
      <c r="E89" s="1"/>
    </row>
    <row r="90" spans="1:5" x14ac:dyDescent="0.3">
      <c r="A90" s="1"/>
      <c r="B90">
        <v>11</v>
      </c>
      <c r="C90" s="1"/>
      <c r="D90" s="1"/>
      <c r="E90" s="1"/>
    </row>
    <row r="91" spans="1:5" x14ac:dyDescent="0.3">
      <c r="A91" s="1"/>
      <c r="B91">
        <v>11</v>
      </c>
      <c r="C91" s="1"/>
      <c r="D91" s="1"/>
      <c r="E91" s="1"/>
    </row>
    <row r="92" spans="1:5" x14ac:dyDescent="0.3">
      <c r="A92" s="1">
        <v>8</v>
      </c>
      <c r="B92">
        <v>9.1199999999999992</v>
      </c>
      <c r="C92" s="1">
        <f t="shared" ref="C92" si="49">AVERAGE(B92:B96)</f>
        <v>10.343999999999999</v>
      </c>
      <c r="D92" s="1">
        <f t="shared" ref="D92" si="50">_xlfn.STDEV.S(B92:B96)</f>
        <v>0.68606122175794204</v>
      </c>
      <c r="E92" s="1">
        <f t="shared" ref="E92:E106" si="51">((COS((A92*2*3.141)/(360)))^2)*12.2</f>
        <v>11.963784913136729</v>
      </c>
    </row>
    <row r="93" spans="1:5" x14ac:dyDescent="0.3">
      <c r="A93" s="1"/>
      <c r="B93">
        <v>10.6</v>
      </c>
      <c r="C93" s="1"/>
      <c r="D93" s="1"/>
      <c r="E93" s="1"/>
    </row>
    <row r="94" spans="1:5" x14ac:dyDescent="0.3">
      <c r="A94" s="1"/>
      <c r="B94">
        <v>10.7</v>
      </c>
      <c r="C94" s="1"/>
      <c r="D94" s="1"/>
      <c r="E94" s="1"/>
    </row>
    <row r="95" spans="1:5" x14ac:dyDescent="0.3">
      <c r="A95" s="1"/>
      <c r="B95">
        <v>10.6</v>
      </c>
      <c r="C95" s="1"/>
      <c r="D95" s="1"/>
      <c r="E95" s="1"/>
    </row>
    <row r="96" spans="1:5" x14ac:dyDescent="0.3">
      <c r="A96" s="1"/>
      <c r="B96">
        <v>10.7</v>
      </c>
      <c r="C96" s="1"/>
      <c r="D96" s="1"/>
      <c r="E96" s="1"/>
    </row>
    <row r="97" spans="1:5" x14ac:dyDescent="0.3">
      <c r="A97" s="1">
        <v>9</v>
      </c>
      <c r="B97">
        <v>9.1199999999999992</v>
      </c>
      <c r="C97" s="1">
        <f t="shared" ref="C97" si="52">AVERAGE(B97:B101)</f>
        <v>10.384</v>
      </c>
      <c r="D97" s="1">
        <f t="shared" ref="D97" si="53">_xlfn.STDEV.S(B97:B101)</f>
        <v>0.70659748088993357</v>
      </c>
      <c r="E97" s="1">
        <f t="shared" ref="E97:E106" si="54">((COS((A97*2*3.141)/(360)))^2)*12.2</f>
        <v>11.901556454630848</v>
      </c>
    </row>
    <row r="98" spans="1:5" x14ac:dyDescent="0.3">
      <c r="A98" s="1"/>
      <c r="B98">
        <v>10.7</v>
      </c>
      <c r="C98" s="1"/>
      <c r="D98" s="1"/>
      <c r="E98" s="1"/>
    </row>
    <row r="99" spans="1:5" x14ac:dyDescent="0.3">
      <c r="A99" s="1"/>
      <c r="B99">
        <v>10.7</v>
      </c>
      <c r="C99" s="1"/>
      <c r="D99" s="1"/>
      <c r="E99" s="1"/>
    </row>
    <row r="100" spans="1:5" x14ac:dyDescent="0.3">
      <c r="A100" s="1"/>
      <c r="B100">
        <v>10.7</v>
      </c>
      <c r="C100" s="1"/>
      <c r="D100" s="1"/>
      <c r="E100" s="1"/>
    </row>
    <row r="101" spans="1:5" x14ac:dyDescent="0.3">
      <c r="A101" s="1"/>
      <c r="B101">
        <v>10.7</v>
      </c>
      <c r="C101" s="1"/>
      <c r="D101" s="1"/>
      <c r="E101" s="1"/>
    </row>
    <row r="102" spans="1:5" x14ac:dyDescent="0.3">
      <c r="A102" s="1">
        <v>10</v>
      </c>
      <c r="B102">
        <v>9.0399999999999991</v>
      </c>
      <c r="C102" s="1">
        <f t="shared" ref="C102" si="55">AVERAGE(B102:B106)</f>
        <v>9.8920000000000012</v>
      </c>
      <c r="D102" s="1">
        <f t="shared" ref="D102" si="56">_xlfn.STDEV.S(B102:B106)</f>
        <v>0.48981629209327054</v>
      </c>
      <c r="E102" s="1">
        <f t="shared" ref="E102:E106" si="57">((COS((A102*2*3.141)/(360)))^2)*12.2</f>
        <v>11.832262359559341</v>
      </c>
    </row>
    <row r="103" spans="1:5" x14ac:dyDescent="0.3">
      <c r="A103" s="1"/>
      <c r="B103">
        <v>9.92</v>
      </c>
      <c r="C103" s="1"/>
      <c r="D103" s="1"/>
      <c r="E103" s="1"/>
    </row>
    <row r="104" spans="1:5" x14ac:dyDescent="0.3">
      <c r="A104" s="1"/>
      <c r="B104">
        <v>10.1</v>
      </c>
      <c r="C104" s="1"/>
      <c r="D104" s="1"/>
      <c r="E104" s="1"/>
    </row>
    <row r="105" spans="1:5" x14ac:dyDescent="0.3">
      <c r="A105" s="1"/>
      <c r="B105">
        <v>10.199999999999999</v>
      </c>
      <c r="C105" s="1"/>
      <c r="D105" s="1"/>
      <c r="E105" s="1"/>
    </row>
    <row r="106" spans="1:5" x14ac:dyDescent="0.3">
      <c r="A106" s="1"/>
      <c r="B106">
        <v>10.199999999999999</v>
      </c>
      <c r="C106" s="1"/>
      <c r="D106" s="1"/>
      <c r="E106" s="1"/>
    </row>
    <row r="107" spans="1:5" x14ac:dyDescent="0.3">
      <c r="A107" s="1"/>
      <c r="E107" s="1">
        <f t="shared" ref="E107:E121" si="58">COS((A107*2*3.141)/(360))*12.4</f>
        <v>12.4</v>
      </c>
    </row>
    <row r="108" spans="1:5" x14ac:dyDescent="0.3">
      <c r="A108" s="1"/>
      <c r="E108" s="1"/>
    </row>
    <row r="109" spans="1:5" x14ac:dyDescent="0.3">
      <c r="A109" s="1"/>
      <c r="E109" s="1"/>
    </row>
    <row r="110" spans="1:5" x14ac:dyDescent="0.3">
      <c r="A110" s="1"/>
      <c r="E110" s="1"/>
    </row>
    <row r="111" spans="1:5" x14ac:dyDescent="0.3">
      <c r="A111" s="1"/>
      <c r="E111" s="1"/>
    </row>
    <row r="112" spans="1:5" x14ac:dyDescent="0.3">
      <c r="A112" s="1"/>
      <c r="E112" s="1">
        <f t="shared" ref="E112:E121" si="59">COS((A112*2*3.141)/(360))*12.4</f>
        <v>12.4</v>
      </c>
    </row>
    <row r="113" spans="1:5" x14ac:dyDescent="0.3">
      <c r="A113" s="1"/>
      <c r="E113" s="1"/>
    </row>
    <row r="114" spans="1:5" x14ac:dyDescent="0.3">
      <c r="A114" s="1"/>
      <c r="E114" s="1"/>
    </row>
    <row r="115" spans="1:5" x14ac:dyDescent="0.3">
      <c r="A115" s="1"/>
      <c r="E115" s="1"/>
    </row>
    <row r="116" spans="1:5" x14ac:dyDescent="0.3">
      <c r="A116" s="1"/>
      <c r="E116" s="1"/>
    </row>
    <row r="117" spans="1:5" x14ac:dyDescent="0.3">
      <c r="A117" s="1"/>
      <c r="E117" s="1">
        <f t="shared" ref="E117:E121" si="60">COS((A117*2*3.141)/(360))*12.4</f>
        <v>12.4</v>
      </c>
    </row>
    <row r="118" spans="1:5" x14ac:dyDescent="0.3">
      <c r="A118" s="1"/>
      <c r="E118" s="1"/>
    </row>
    <row r="119" spans="1:5" x14ac:dyDescent="0.3">
      <c r="A119" s="1"/>
      <c r="E119" s="1"/>
    </row>
    <row r="120" spans="1:5" x14ac:dyDescent="0.3">
      <c r="A120" s="1"/>
      <c r="E120" s="1"/>
    </row>
    <row r="121" spans="1:5" x14ac:dyDescent="0.3">
      <c r="A121" s="1"/>
      <c r="E121" s="1"/>
    </row>
  </sheetData>
  <mergeCells count="90">
    <mergeCell ref="E102:E106"/>
    <mergeCell ref="E107:E111"/>
    <mergeCell ref="E112:E116"/>
    <mergeCell ref="E117:E121"/>
    <mergeCell ref="E72:E76"/>
    <mergeCell ref="E77:E81"/>
    <mergeCell ref="E82:E86"/>
    <mergeCell ref="E87:E91"/>
    <mergeCell ref="E92:E96"/>
    <mergeCell ref="E97:E101"/>
    <mergeCell ref="E42:E46"/>
    <mergeCell ref="E47:E51"/>
    <mergeCell ref="E52:E56"/>
    <mergeCell ref="E57:E61"/>
    <mergeCell ref="E62:E66"/>
    <mergeCell ref="E67:E71"/>
    <mergeCell ref="D97:D101"/>
    <mergeCell ref="D102:D106"/>
    <mergeCell ref="E2:E6"/>
    <mergeCell ref="E7:E11"/>
    <mergeCell ref="E12:E16"/>
    <mergeCell ref="E17:E21"/>
    <mergeCell ref="E22:E26"/>
    <mergeCell ref="E27:E31"/>
    <mergeCell ref="E32:E36"/>
    <mergeCell ref="E37:E41"/>
    <mergeCell ref="D67:D71"/>
    <mergeCell ref="D72:D76"/>
    <mergeCell ref="D77:D81"/>
    <mergeCell ref="D82:D86"/>
    <mergeCell ref="D87:D91"/>
    <mergeCell ref="D92:D96"/>
    <mergeCell ref="D37:D41"/>
    <mergeCell ref="D42:D46"/>
    <mergeCell ref="D47:D51"/>
    <mergeCell ref="D52:D56"/>
    <mergeCell ref="D57:D61"/>
    <mergeCell ref="D62:D66"/>
    <mergeCell ref="C92:C96"/>
    <mergeCell ref="C97:C101"/>
    <mergeCell ref="C102:C106"/>
    <mergeCell ref="D2:D6"/>
    <mergeCell ref="D7:D11"/>
    <mergeCell ref="D12:D16"/>
    <mergeCell ref="D17:D21"/>
    <mergeCell ref="D22:D26"/>
    <mergeCell ref="D27:D31"/>
    <mergeCell ref="D32:D36"/>
    <mergeCell ref="C62:C66"/>
    <mergeCell ref="C67:C71"/>
    <mergeCell ref="C72:C76"/>
    <mergeCell ref="C77:C81"/>
    <mergeCell ref="C82:C86"/>
    <mergeCell ref="C87:C91"/>
    <mergeCell ref="C32:C36"/>
    <mergeCell ref="C37:C41"/>
    <mergeCell ref="C42:C46"/>
    <mergeCell ref="C47:C51"/>
    <mergeCell ref="C52:C56"/>
    <mergeCell ref="C57:C61"/>
    <mergeCell ref="C2:C6"/>
    <mergeCell ref="C7:C11"/>
    <mergeCell ref="C12:C16"/>
    <mergeCell ref="C17:C21"/>
    <mergeCell ref="C22:C26"/>
    <mergeCell ref="C27:C31"/>
    <mergeCell ref="A92:A96"/>
    <mergeCell ref="A97:A101"/>
    <mergeCell ref="A102:A106"/>
    <mergeCell ref="A107:A111"/>
    <mergeCell ref="A112:A116"/>
    <mergeCell ref="A117:A121"/>
    <mergeCell ref="A62:A66"/>
    <mergeCell ref="A67:A71"/>
    <mergeCell ref="A72:A76"/>
    <mergeCell ref="A77:A81"/>
    <mergeCell ref="A82:A86"/>
    <mergeCell ref="A87:A91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Tcach</dc:creator>
  <cp:lastModifiedBy>Felipe Tcach</cp:lastModifiedBy>
  <dcterms:created xsi:type="dcterms:W3CDTF">2023-10-12T14:12:19Z</dcterms:created>
  <dcterms:modified xsi:type="dcterms:W3CDTF">2023-10-13T11:13:45Z</dcterms:modified>
</cp:coreProperties>
</file>