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<sst xmlns="http://schemas.openxmlformats.org/spreadsheetml/2006/main" count="191" uniqueCount="48">
  <si>
    <t>Record Count</t>
  </si>
  <si>
    <t>Trend</t>
  </si>
  <si>
    <t>Count</t>
  </si>
  <si>
    <t>Angles in degrees</t>
  </si>
  <si>
    <t>Angles in Radians</t>
  </si>
  <si>
    <t>Radius</t>
  </si>
  <si>
    <t>X</t>
  </si>
  <si>
    <t>Y</t>
  </si>
  <si>
    <t>Type</t>
  </si>
  <si>
    <t>Path Order</t>
  </si>
  <si>
    <t>Barr</t>
  </si>
  <si>
    <t>Inner</t>
  </si>
  <si>
    <t>Braves</t>
  </si>
  <si>
    <t>ChrisWallace</t>
  </si>
  <si>
    <t>Clemson</t>
  </si>
  <si>
    <t>Cowboys</t>
  </si>
  <si>
    <t>Dodgers</t>
  </si>
  <si>
    <t>DonLemon</t>
  </si>
  <si>
    <t>FreeCodeFridayContest</t>
  </si>
  <si>
    <t>FridayFeeling</t>
  </si>
  <si>
    <t>fridaymorning</t>
  </si>
  <si>
    <t>FridayThoughts</t>
  </si>
  <si>
    <t>jungkook</t>
  </si>
  <si>
    <t>Kanye</t>
  </si>
  <si>
    <t>Lakers</t>
  </si>
  <si>
    <t>Lebron</t>
  </si>
  <si>
    <t>LovecraftCountry</t>
  </si>
  <si>
    <t>Meek</t>
  </si>
  <si>
    <t>MondayMotivation</t>
  </si>
  <si>
    <t>NewMonth</t>
  </si>
  <si>
    <t>Nicki</t>
  </si>
  <si>
    <t>RandPaul</t>
  </si>
  <si>
    <t>SaturdayMorning</t>
  </si>
  <si>
    <t>SaturdayThoughts</t>
  </si>
  <si>
    <t>ShaunKing</t>
  </si>
  <si>
    <t>SundayMorning</t>
  </si>
  <si>
    <t>SundayThoughts</t>
  </si>
  <si>
    <t>sundayvibes</t>
  </si>
  <si>
    <t>SupremeCourt</t>
  </si>
  <si>
    <t>Texans</t>
  </si>
  <si>
    <t>thursdaymorning</t>
  </si>
  <si>
    <t>ThursdayThoughts</t>
  </si>
  <si>
    <t>TMobileTuesdays</t>
  </si>
  <si>
    <t>TuesdayThoughts</t>
  </si>
  <si>
    <t>tuesdayvibes</t>
  </si>
  <si>
    <t>wednesdaymorning</t>
  </si>
  <si>
    <t>WednesdayWisdom</t>
  </si>
  <si>
    <t>Outer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</si>
</sst>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0.0"/>
      <color rgb="FF000000"/>
      <name val="Arial"/>
    </font>
    <font>
      <b/>
      <color theme="1"/>
      <name val="Arial"/>
    </font>
    <font>
      <b/>
      <sz val="8.0"/>
      <color rgb="FF000000"/>
      <name val="Arial"/>
    </font>
    <font>
      <sz val="8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2" fontId="2" numFmtId="0" xfId="0" applyAlignment="1" applyBorder="1" applyFill="1" applyFont="1">
      <alignment readingOrder="0" vertical="top"/>
    </xf>
    <xf borderId="1" fillId="2" fontId="2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vertical="top"/>
    </xf>
    <xf borderId="1" fillId="0" fontId="4" numFmtId="164" xfId="0" applyBorder="1" applyFont="1" applyNumberForma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4" numFmtId="0" xfId="0" applyFont="1"/>
    <xf borderId="0" fillId="0" fontId="4" numFmtId="164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6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>
      <c r="A2" s="3">
        <v>1.0</v>
      </c>
      <c r="B2" s="4" t="s">
        <v>10</v>
      </c>
      <c r="C2" s="5">
        <v>5.0</v>
      </c>
      <c r="D2" s="6">
        <f t="shared" ref="D2:D73" si="1">A2*$N$2</f>
        <v>10</v>
      </c>
      <c r="E2" s="6">
        <f t="shared" ref="E2:E73" si="2">RADIANS(D2)</f>
        <v>0.1745329252</v>
      </c>
      <c r="F2" s="7">
        <f t="shared" ref="F2:F37" si="3">$N$3</f>
        <v>3</v>
      </c>
      <c r="G2" s="6">
        <f t="shared" ref="G2:G73" si="4">COS(E2)*F2</f>
        <v>2.954423259</v>
      </c>
      <c r="H2" s="6">
        <f t="shared" ref="H2:H73" si="5">SIN(E2)*F2</f>
        <v>0.520944533</v>
      </c>
      <c r="I2" s="7" t="s">
        <v>11</v>
      </c>
      <c r="J2" s="8">
        <f t="shared" ref="J2:J73" si="6">IF(I2="Inner",1,0)</f>
        <v>1</v>
      </c>
      <c r="M2" s="9">
        <f>COUNT(A2:A37)</f>
        <v>36</v>
      </c>
      <c r="N2" s="10">
        <f>360/M2</f>
        <v>10</v>
      </c>
    </row>
    <row r="3">
      <c r="A3" s="4">
        <f t="shared" ref="A3:A73" si="7">A2+1</f>
        <v>2</v>
      </c>
      <c r="B3" s="4" t="s">
        <v>12</v>
      </c>
      <c r="C3" s="5">
        <v>5.0</v>
      </c>
      <c r="D3" s="6">
        <f t="shared" si="1"/>
        <v>20</v>
      </c>
      <c r="E3" s="6">
        <f t="shared" si="2"/>
        <v>0.3490658504</v>
      </c>
      <c r="F3" s="7">
        <f t="shared" si="3"/>
        <v>3</v>
      </c>
      <c r="G3" s="6">
        <f t="shared" si="4"/>
        <v>2.819077862</v>
      </c>
      <c r="H3" s="6">
        <f t="shared" si="5"/>
        <v>1.02606043</v>
      </c>
      <c r="I3" s="7" t="s">
        <v>11</v>
      </c>
      <c r="J3" s="8">
        <f t="shared" si="6"/>
        <v>1</v>
      </c>
      <c r="M3" s="11" t="s">
        <v>5</v>
      </c>
      <c r="N3" s="12">
        <v>3.0</v>
      </c>
    </row>
    <row r="4">
      <c r="A4" s="4">
        <f t="shared" si="7"/>
        <v>3</v>
      </c>
      <c r="B4" s="4" t="s">
        <v>13</v>
      </c>
      <c r="C4" s="5">
        <v>6.0</v>
      </c>
      <c r="D4" s="6">
        <f t="shared" si="1"/>
        <v>30</v>
      </c>
      <c r="E4" s="6">
        <f t="shared" si="2"/>
        <v>0.5235987756</v>
      </c>
      <c r="F4" s="7">
        <f t="shared" si="3"/>
        <v>3</v>
      </c>
      <c r="G4" s="6">
        <f t="shared" si="4"/>
        <v>2.598076211</v>
      </c>
      <c r="H4" s="6">
        <f t="shared" si="5"/>
        <v>1.5</v>
      </c>
      <c r="I4" s="7" t="s">
        <v>11</v>
      </c>
      <c r="J4" s="8">
        <f t="shared" si="6"/>
        <v>1</v>
      </c>
    </row>
    <row r="5">
      <c r="A5" s="4">
        <f t="shared" si="7"/>
        <v>4</v>
      </c>
      <c r="B5" s="4" t="s">
        <v>14</v>
      </c>
      <c r="C5" s="5">
        <v>5.0</v>
      </c>
      <c r="D5" s="6">
        <f t="shared" si="1"/>
        <v>40</v>
      </c>
      <c r="E5" s="6">
        <f t="shared" si="2"/>
        <v>0.6981317008</v>
      </c>
      <c r="F5" s="7">
        <f t="shared" si="3"/>
        <v>3</v>
      </c>
      <c r="G5" s="6">
        <f t="shared" si="4"/>
        <v>2.298133329</v>
      </c>
      <c r="H5" s="6">
        <f t="shared" si="5"/>
        <v>1.928362829</v>
      </c>
      <c r="I5" s="7" t="s">
        <v>11</v>
      </c>
      <c r="J5" s="8">
        <f t="shared" si="6"/>
        <v>1</v>
      </c>
    </row>
    <row r="6">
      <c r="A6" s="4">
        <f t="shared" si="7"/>
        <v>5</v>
      </c>
      <c r="B6" s="4" t="s">
        <v>15</v>
      </c>
      <c r="C6" s="5">
        <v>5.0</v>
      </c>
      <c r="D6" s="6">
        <f t="shared" si="1"/>
        <v>50</v>
      </c>
      <c r="E6" s="6">
        <f t="shared" si="2"/>
        <v>0.872664626</v>
      </c>
      <c r="F6" s="7">
        <f t="shared" si="3"/>
        <v>3</v>
      </c>
      <c r="G6" s="6">
        <f t="shared" si="4"/>
        <v>1.928362829</v>
      </c>
      <c r="H6" s="6">
        <f t="shared" si="5"/>
        <v>2.298133329</v>
      </c>
      <c r="I6" s="7" t="s">
        <v>11</v>
      </c>
      <c r="J6" s="8">
        <f t="shared" si="6"/>
        <v>1</v>
      </c>
    </row>
    <row r="7">
      <c r="A7" s="4">
        <f t="shared" si="7"/>
        <v>6</v>
      </c>
      <c r="B7" s="4" t="s">
        <v>16</v>
      </c>
      <c r="C7" s="5">
        <v>6.0</v>
      </c>
      <c r="D7" s="6">
        <f t="shared" si="1"/>
        <v>60</v>
      </c>
      <c r="E7" s="6">
        <f t="shared" si="2"/>
        <v>1.047197551</v>
      </c>
      <c r="F7" s="7">
        <f t="shared" si="3"/>
        <v>3</v>
      </c>
      <c r="G7" s="6">
        <f t="shared" si="4"/>
        <v>1.5</v>
      </c>
      <c r="H7" s="6">
        <f t="shared" si="5"/>
        <v>2.598076211</v>
      </c>
      <c r="I7" s="7" t="s">
        <v>11</v>
      </c>
      <c r="J7" s="8">
        <f t="shared" si="6"/>
        <v>1</v>
      </c>
    </row>
    <row r="8">
      <c r="A8" s="4">
        <f t="shared" si="7"/>
        <v>7</v>
      </c>
      <c r="B8" s="4" t="s">
        <v>17</v>
      </c>
      <c r="C8" s="5">
        <v>5.0</v>
      </c>
      <c r="D8" s="6">
        <f t="shared" si="1"/>
        <v>70</v>
      </c>
      <c r="E8" s="6">
        <f t="shared" si="2"/>
        <v>1.221730476</v>
      </c>
      <c r="F8" s="7">
        <f t="shared" si="3"/>
        <v>3</v>
      </c>
      <c r="G8" s="6">
        <f t="shared" si="4"/>
        <v>1.02606043</v>
      </c>
      <c r="H8" s="6">
        <f t="shared" si="5"/>
        <v>2.819077862</v>
      </c>
      <c r="I8" s="7" t="s">
        <v>11</v>
      </c>
      <c r="J8" s="8">
        <f t="shared" si="6"/>
        <v>1</v>
      </c>
    </row>
    <row r="9">
      <c r="A9" s="4">
        <f t="shared" si="7"/>
        <v>8</v>
      </c>
      <c r="B9" s="4" t="s">
        <v>18</v>
      </c>
      <c r="C9" s="5">
        <v>5.0</v>
      </c>
      <c r="D9" s="6">
        <f t="shared" si="1"/>
        <v>80</v>
      </c>
      <c r="E9" s="6">
        <f t="shared" si="2"/>
        <v>1.396263402</v>
      </c>
      <c r="F9" s="7">
        <f t="shared" si="3"/>
        <v>3</v>
      </c>
      <c r="G9" s="6">
        <f t="shared" si="4"/>
        <v>0.520944533</v>
      </c>
      <c r="H9" s="6">
        <f t="shared" si="5"/>
        <v>2.954423259</v>
      </c>
      <c r="I9" s="7" t="s">
        <v>11</v>
      </c>
      <c r="J9" s="8">
        <f t="shared" si="6"/>
        <v>1</v>
      </c>
    </row>
    <row r="10">
      <c r="A10" s="4">
        <f t="shared" si="7"/>
        <v>9</v>
      </c>
      <c r="B10" s="4" t="s">
        <v>19</v>
      </c>
      <c r="C10" s="5">
        <v>10.0</v>
      </c>
      <c r="D10" s="6">
        <f t="shared" si="1"/>
        <v>90</v>
      </c>
      <c r="E10" s="6">
        <f t="shared" si="2"/>
        <v>1.570796327</v>
      </c>
      <c r="F10" s="7">
        <f t="shared" si="3"/>
        <v>3</v>
      </c>
      <c r="G10" s="6">
        <f t="shared" si="4"/>
        <v>0</v>
      </c>
      <c r="H10" s="6">
        <f t="shared" si="5"/>
        <v>3</v>
      </c>
      <c r="I10" s="7" t="s">
        <v>11</v>
      </c>
      <c r="J10" s="8">
        <f t="shared" si="6"/>
        <v>1</v>
      </c>
    </row>
    <row r="11">
      <c r="A11" s="4">
        <f t="shared" si="7"/>
        <v>10</v>
      </c>
      <c r="B11" s="4" t="s">
        <v>20</v>
      </c>
      <c r="C11" s="5">
        <v>8.0</v>
      </c>
      <c r="D11" s="6">
        <f t="shared" si="1"/>
        <v>100</v>
      </c>
      <c r="E11" s="6">
        <f t="shared" si="2"/>
        <v>1.745329252</v>
      </c>
      <c r="F11" s="7">
        <f t="shared" si="3"/>
        <v>3</v>
      </c>
      <c r="G11" s="6">
        <f t="shared" si="4"/>
        <v>-0.520944533</v>
      </c>
      <c r="H11" s="6">
        <f t="shared" si="5"/>
        <v>2.954423259</v>
      </c>
      <c r="I11" s="7" t="s">
        <v>11</v>
      </c>
      <c r="J11" s="8">
        <f t="shared" si="6"/>
        <v>1</v>
      </c>
    </row>
    <row r="12">
      <c r="A12" s="4">
        <f t="shared" si="7"/>
        <v>11</v>
      </c>
      <c r="B12" s="4" t="s">
        <v>21</v>
      </c>
      <c r="C12" s="5">
        <v>9.0</v>
      </c>
      <c r="D12" s="6">
        <f t="shared" si="1"/>
        <v>110</v>
      </c>
      <c r="E12" s="6">
        <f t="shared" si="2"/>
        <v>1.919862177</v>
      </c>
      <c r="F12" s="7">
        <f t="shared" si="3"/>
        <v>3</v>
      </c>
      <c r="G12" s="6">
        <f t="shared" si="4"/>
        <v>-1.02606043</v>
      </c>
      <c r="H12" s="6">
        <f t="shared" si="5"/>
        <v>2.819077862</v>
      </c>
      <c r="I12" s="7" t="s">
        <v>11</v>
      </c>
      <c r="J12" s="8">
        <f t="shared" si="6"/>
        <v>1</v>
      </c>
    </row>
    <row r="13">
      <c r="A13" s="4">
        <f t="shared" si="7"/>
        <v>12</v>
      </c>
      <c r="B13" s="4" t="s">
        <v>22</v>
      </c>
      <c r="C13" s="5">
        <v>5.0</v>
      </c>
      <c r="D13" s="6">
        <f t="shared" si="1"/>
        <v>120</v>
      </c>
      <c r="E13" s="6">
        <f t="shared" si="2"/>
        <v>2.094395102</v>
      </c>
      <c r="F13" s="7">
        <f t="shared" si="3"/>
        <v>3</v>
      </c>
      <c r="G13" s="6">
        <f t="shared" si="4"/>
        <v>-1.5</v>
      </c>
      <c r="H13" s="6">
        <f t="shared" si="5"/>
        <v>2.598076211</v>
      </c>
      <c r="I13" s="7" t="s">
        <v>11</v>
      </c>
      <c r="J13" s="8">
        <f t="shared" si="6"/>
        <v>1</v>
      </c>
    </row>
    <row r="14">
      <c r="A14" s="4">
        <f t="shared" si="7"/>
        <v>13</v>
      </c>
      <c r="B14" s="4" t="s">
        <v>23</v>
      </c>
      <c r="C14" s="5">
        <v>8.0</v>
      </c>
      <c r="D14" s="6">
        <f t="shared" si="1"/>
        <v>130</v>
      </c>
      <c r="E14" s="6">
        <f t="shared" si="2"/>
        <v>2.268928028</v>
      </c>
      <c r="F14" s="7">
        <f t="shared" si="3"/>
        <v>3</v>
      </c>
      <c r="G14" s="6">
        <f t="shared" si="4"/>
        <v>-1.928362829</v>
      </c>
      <c r="H14" s="6">
        <f t="shared" si="5"/>
        <v>2.298133329</v>
      </c>
      <c r="I14" s="7" t="s">
        <v>11</v>
      </c>
      <c r="J14" s="8">
        <f t="shared" si="6"/>
        <v>1</v>
      </c>
    </row>
    <row r="15">
      <c r="A15" s="4">
        <f t="shared" si="7"/>
        <v>14</v>
      </c>
      <c r="B15" s="4" t="s">
        <v>24</v>
      </c>
      <c r="C15" s="5">
        <v>10.0</v>
      </c>
      <c r="D15" s="6">
        <f t="shared" si="1"/>
        <v>140</v>
      </c>
      <c r="E15" s="6">
        <f t="shared" si="2"/>
        <v>2.443460953</v>
      </c>
      <c r="F15" s="7">
        <f t="shared" si="3"/>
        <v>3</v>
      </c>
      <c r="G15" s="6">
        <f t="shared" si="4"/>
        <v>-2.298133329</v>
      </c>
      <c r="H15" s="6">
        <f t="shared" si="5"/>
        <v>1.928362829</v>
      </c>
      <c r="I15" s="7" t="s">
        <v>11</v>
      </c>
      <c r="J15" s="8">
        <f t="shared" si="6"/>
        <v>1</v>
      </c>
    </row>
    <row r="16">
      <c r="A16" s="4">
        <f t="shared" si="7"/>
        <v>15</v>
      </c>
      <c r="B16" s="4" t="s">
        <v>25</v>
      </c>
      <c r="C16" s="5">
        <v>6.0</v>
      </c>
      <c r="D16" s="6">
        <f t="shared" si="1"/>
        <v>150</v>
      </c>
      <c r="E16" s="6">
        <f t="shared" si="2"/>
        <v>2.617993878</v>
      </c>
      <c r="F16" s="7">
        <f t="shared" si="3"/>
        <v>3</v>
      </c>
      <c r="G16" s="6">
        <f t="shared" si="4"/>
        <v>-2.598076211</v>
      </c>
      <c r="H16" s="6">
        <f t="shared" si="5"/>
        <v>1.5</v>
      </c>
      <c r="I16" s="7" t="s">
        <v>11</v>
      </c>
      <c r="J16" s="8">
        <f t="shared" si="6"/>
        <v>1</v>
      </c>
    </row>
    <row r="17">
      <c r="A17" s="4">
        <f t="shared" si="7"/>
        <v>16</v>
      </c>
      <c r="B17" s="4" t="s">
        <v>26</v>
      </c>
      <c r="C17" s="5">
        <v>5.0</v>
      </c>
      <c r="D17" s="6">
        <f t="shared" si="1"/>
        <v>160</v>
      </c>
      <c r="E17" s="6">
        <f t="shared" si="2"/>
        <v>2.792526803</v>
      </c>
      <c r="F17" s="7">
        <f t="shared" si="3"/>
        <v>3</v>
      </c>
      <c r="G17" s="6">
        <f t="shared" si="4"/>
        <v>-2.819077862</v>
      </c>
      <c r="H17" s="6">
        <f t="shared" si="5"/>
        <v>1.02606043</v>
      </c>
      <c r="I17" s="7" t="s">
        <v>11</v>
      </c>
      <c r="J17" s="8">
        <f t="shared" si="6"/>
        <v>1</v>
      </c>
    </row>
    <row r="18">
      <c r="A18" s="4">
        <f t="shared" si="7"/>
        <v>17</v>
      </c>
      <c r="B18" s="4" t="s">
        <v>27</v>
      </c>
      <c r="C18" s="5">
        <v>5.0</v>
      </c>
      <c r="D18" s="6">
        <f t="shared" si="1"/>
        <v>170</v>
      </c>
      <c r="E18" s="6">
        <f t="shared" si="2"/>
        <v>2.967059728</v>
      </c>
      <c r="F18" s="7">
        <f t="shared" si="3"/>
        <v>3</v>
      </c>
      <c r="G18" s="6">
        <f t="shared" si="4"/>
        <v>-2.954423259</v>
      </c>
      <c r="H18" s="6">
        <f t="shared" si="5"/>
        <v>0.520944533</v>
      </c>
      <c r="I18" s="7" t="s">
        <v>11</v>
      </c>
      <c r="J18" s="8">
        <f t="shared" si="6"/>
        <v>1</v>
      </c>
    </row>
    <row r="19">
      <c r="A19" s="4">
        <f t="shared" si="7"/>
        <v>18</v>
      </c>
      <c r="B19" s="4" t="s">
        <v>28</v>
      </c>
      <c r="C19" s="5">
        <v>33.0</v>
      </c>
      <c r="D19" s="6">
        <f t="shared" si="1"/>
        <v>180</v>
      </c>
      <c r="E19" s="6">
        <f t="shared" si="2"/>
        <v>3.141592654</v>
      </c>
      <c r="F19" s="7">
        <f t="shared" si="3"/>
        <v>3</v>
      </c>
      <c r="G19" s="6">
        <f t="shared" si="4"/>
        <v>-3</v>
      </c>
      <c r="H19" s="6">
        <f t="shared" si="5"/>
        <v>0</v>
      </c>
      <c r="I19" s="7" t="s">
        <v>11</v>
      </c>
      <c r="J19" s="8">
        <f t="shared" si="6"/>
        <v>1</v>
      </c>
    </row>
    <row r="20">
      <c r="A20" s="4">
        <f t="shared" si="7"/>
        <v>19</v>
      </c>
      <c r="B20" s="4" t="s">
        <v>29</v>
      </c>
      <c r="C20" s="5">
        <v>5.0</v>
      </c>
      <c r="D20" s="6">
        <f t="shared" si="1"/>
        <v>190</v>
      </c>
      <c r="E20" s="6">
        <f t="shared" si="2"/>
        <v>3.316125579</v>
      </c>
      <c r="F20" s="7">
        <f t="shared" si="3"/>
        <v>3</v>
      </c>
      <c r="G20" s="6">
        <f t="shared" si="4"/>
        <v>-2.954423259</v>
      </c>
      <c r="H20" s="6">
        <f t="shared" si="5"/>
        <v>-0.520944533</v>
      </c>
      <c r="I20" s="7" t="s">
        <v>11</v>
      </c>
      <c r="J20" s="8">
        <f t="shared" si="6"/>
        <v>1</v>
      </c>
    </row>
    <row r="21">
      <c r="A21" s="4">
        <f t="shared" si="7"/>
        <v>20</v>
      </c>
      <c r="B21" s="4" t="s">
        <v>30</v>
      </c>
      <c r="C21" s="5">
        <v>5.0</v>
      </c>
      <c r="D21" s="6">
        <f t="shared" si="1"/>
        <v>200</v>
      </c>
      <c r="E21" s="6">
        <f t="shared" si="2"/>
        <v>3.490658504</v>
      </c>
      <c r="F21" s="7">
        <f t="shared" si="3"/>
        <v>3</v>
      </c>
      <c r="G21" s="6">
        <f t="shared" si="4"/>
        <v>-2.819077862</v>
      </c>
      <c r="H21" s="6">
        <f t="shared" si="5"/>
        <v>-1.02606043</v>
      </c>
      <c r="I21" s="7" t="s">
        <v>11</v>
      </c>
      <c r="J21" s="8">
        <f t="shared" si="6"/>
        <v>1</v>
      </c>
    </row>
    <row r="22">
      <c r="A22" s="4">
        <f t="shared" si="7"/>
        <v>21</v>
      </c>
      <c r="B22" s="4" t="s">
        <v>31</v>
      </c>
      <c r="C22" s="5">
        <v>6.0</v>
      </c>
      <c r="D22" s="6">
        <f t="shared" si="1"/>
        <v>210</v>
      </c>
      <c r="E22" s="6">
        <f t="shared" si="2"/>
        <v>3.665191429</v>
      </c>
      <c r="F22" s="7">
        <f t="shared" si="3"/>
        <v>3</v>
      </c>
      <c r="G22" s="6">
        <f t="shared" si="4"/>
        <v>-2.598076211</v>
      </c>
      <c r="H22" s="6">
        <f t="shared" si="5"/>
        <v>-1.5</v>
      </c>
      <c r="I22" s="7" t="s">
        <v>11</v>
      </c>
      <c r="J22" s="8">
        <f t="shared" si="6"/>
        <v>1</v>
      </c>
    </row>
    <row r="23">
      <c r="A23" s="4">
        <f t="shared" si="7"/>
        <v>22</v>
      </c>
      <c r="B23" s="4" t="s">
        <v>32</v>
      </c>
      <c r="C23" s="5">
        <v>17.0</v>
      </c>
      <c r="D23" s="6">
        <f t="shared" si="1"/>
        <v>220</v>
      </c>
      <c r="E23" s="6">
        <f t="shared" si="2"/>
        <v>3.839724354</v>
      </c>
      <c r="F23" s="7">
        <f t="shared" si="3"/>
        <v>3</v>
      </c>
      <c r="G23" s="6">
        <f t="shared" si="4"/>
        <v>-2.298133329</v>
      </c>
      <c r="H23" s="6">
        <f t="shared" si="5"/>
        <v>-1.928362829</v>
      </c>
      <c r="I23" s="7" t="s">
        <v>11</v>
      </c>
      <c r="J23" s="8">
        <f t="shared" si="6"/>
        <v>1</v>
      </c>
    </row>
    <row r="24">
      <c r="A24" s="4">
        <f t="shared" si="7"/>
        <v>23</v>
      </c>
      <c r="B24" s="4" t="s">
        <v>33</v>
      </c>
      <c r="C24" s="5">
        <v>5.0</v>
      </c>
      <c r="D24" s="6">
        <f t="shared" si="1"/>
        <v>230</v>
      </c>
      <c r="E24" s="6">
        <f t="shared" si="2"/>
        <v>4.01425728</v>
      </c>
      <c r="F24" s="7">
        <f t="shared" si="3"/>
        <v>3</v>
      </c>
      <c r="G24" s="6">
        <f t="shared" si="4"/>
        <v>-1.928362829</v>
      </c>
      <c r="H24" s="6">
        <f t="shared" si="5"/>
        <v>-2.298133329</v>
      </c>
      <c r="I24" s="7" t="s">
        <v>11</v>
      </c>
      <c r="J24" s="8">
        <f t="shared" si="6"/>
        <v>1</v>
      </c>
    </row>
    <row r="25">
      <c r="A25" s="4">
        <f t="shared" si="7"/>
        <v>24</v>
      </c>
      <c r="B25" s="4" t="s">
        <v>34</v>
      </c>
      <c r="C25" s="5">
        <v>6.0</v>
      </c>
      <c r="D25" s="6">
        <f t="shared" si="1"/>
        <v>240</v>
      </c>
      <c r="E25" s="6">
        <f t="shared" si="2"/>
        <v>4.188790205</v>
      </c>
      <c r="F25" s="7">
        <f t="shared" si="3"/>
        <v>3</v>
      </c>
      <c r="G25" s="6">
        <f t="shared" si="4"/>
        <v>-1.5</v>
      </c>
      <c r="H25" s="6">
        <f t="shared" si="5"/>
        <v>-2.598076211</v>
      </c>
      <c r="I25" s="7" t="s">
        <v>11</v>
      </c>
      <c r="J25" s="8">
        <f t="shared" si="6"/>
        <v>1</v>
      </c>
    </row>
    <row r="26">
      <c r="A26" s="4">
        <f t="shared" si="7"/>
        <v>25</v>
      </c>
      <c r="B26" s="4" t="s">
        <v>35</v>
      </c>
      <c r="C26" s="5">
        <v>13.0</v>
      </c>
      <c r="D26" s="6">
        <f t="shared" si="1"/>
        <v>250</v>
      </c>
      <c r="E26" s="6">
        <f t="shared" si="2"/>
        <v>4.36332313</v>
      </c>
      <c r="F26" s="7">
        <f t="shared" si="3"/>
        <v>3</v>
      </c>
      <c r="G26" s="6">
        <f t="shared" si="4"/>
        <v>-1.02606043</v>
      </c>
      <c r="H26" s="6">
        <f t="shared" si="5"/>
        <v>-2.819077862</v>
      </c>
      <c r="I26" s="7" t="s">
        <v>11</v>
      </c>
      <c r="J26" s="8">
        <f t="shared" si="6"/>
        <v>1</v>
      </c>
    </row>
    <row r="27">
      <c r="A27" s="4">
        <f t="shared" si="7"/>
        <v>26</v>
      </c>
      <c r="B27" s="4" t="s">
        <v>36</v>
      </c>
      <c r="C27" s="5">
        <v>7.0</v>
      </c>
      <c r="D27" s="6">
        <f t="shared" si="1"/>
        <v>260</v>
      </c>
      <c r="E27" s="6">
        <f t="shared" si="2"/>
        <v>4.537856055</v>
      </c>
      <c r="F27" s="7">
        <f t="shared" si="3"/>
        <v>3</v>
      </c>
      <c r="G27" s="6">
        <f t="shared" si="4"/>
        <v>-0.520944533</v>
      </c>
      <c r="H27" s="6">
        <f t="shared" si="5"/>
        <v>-2.954423259</v>
      </c>
      <c r="I27" s="7" t="s">
        <v>11</v>
      </c>
      <c r="J27" s="8">
        <f t="shared" si="6"/>
        <v>1</v>
      </c>
    </row>
    <row r="28">
      <c r="A28" s="4">
        <f t="shared" si="7"/>
        <v>27</v>
      </c>
      <c r="B28" s="4" t="s">
        <v>37</v>
      </c>
      <c r="C28" s="5">
        <v>10.0</v>
      </c>
      <c r="D28" s="6">
        <f t="shared" si="1"/>
        <v>270</v>
      </c>
      <c r="E28" s="6">
        <f t="shared" si="2"/>
        <v>4.71238898</v>
      </c>
      <c r="F28" s="7">
        <f t="shared" si="3"/>
        <v>3</v>
      </c>
      <c r="G28" s="6">
        <f t="shared" si="4"/>
        <v>0</v>
      </c>
      <c r="H28" s="6">
        <f t="shared" si="5"/>
        <v>-3</v>
      </c>
      <c r="I28" s="7" t="s">
        <v>11</v>
      </c>
      <c r="J28" s="8">
        <f t="shared" si="6"/>
        <v>1</v>
      </c>
    </row>
    <row r="29">
      <c r="A29" s="4">
        <f t="shared" si="7"/>
        <v>28</v>
      </c>
      <c r="B29" s="4" t="s">
        <v>38</v>
      </c>
      <c r="C29" s="5">
        <v>5.0</v>
      </c>
      <c r="D29" s="6">
        <f t="shared" si="1"/>
        <v>280</v>
      </c>
      <c r="E29" s="6">
        <f t="shared" si="2"/>
        <v>4.886921906</v>
      </c>
      <c r="F29" s="7">
        <f t="shared" si="3"/>
        <v>3</v>
      </c>
      <c r="G29" s="6">
        <f t="shared" si="4"/>
        <v>0.520944533</v>
      </c>
      <c r="H29" s="6">
        <f t="shared" si="5"/>
        <v>-2.954423259</v>
      </c>
      <c r="I29" s="7" t="s">
        <v>11</v>
      </c>
      <c r="J29" s="8">
        <f t="shared" si="6"/>
        <v>1</v>
      </c>
    </row>
    <row r="30">
      <c r="A30" s="4">
        <f t="shared" si="7"/>
        <v>29</v>
      </c>
      <c r="B30" s="4" t="s">
        <v>39</v>
      </c>
      <c r="C30" s="5">
        <v>5.0</v>
      </c>
      <c r="D30" s="6">
        <f t="shared" si="1"/>
        <v>290</v>
      </c>
      <c r="E30" s="6">
        <f t="shared" si="2"/>
        <v>5.061454831</v>
      </c>
      <c r="F30" s="7">
        <f t="shared" si="3"/>
        <v>3</v>
      </c>
      <c r="G30" s="6">
        <f t="shared" si="4"/>
        <v>1.02606043</v>
      </c>
      <c r="H30" s="6">
        <f t="shared" si="5"/>
        <v>-2.819077862</v>
      </c>
      <c r="I30" s="7" t="s">
        <v>11</v>
      </c>
      <c r="J30" s="8">
        <f t="shared" si="6"/>
        <v>1</v>
      </c>
    </row>
    <row r="31">
      <c r="A31" s="4">
        <f t="shared" si="7"/>
        <v>30</v>
      </c>
      <c r="B31" s="4" t="s">
        <v>40</v>
      </c>
      <c r="C31" s="5">
        <v>7.0</v>
      </c>
      <c r="D31" s="6">
        <f t="shared" si="1"/>
        <v>300</v>
      </c>
      <c r="E31" s="6">
        <f t="shared" si="2"/>
        <v>5.235987756</v>
      </c>
      <c r="F31" s="7">
        <f t="shared" si="3"/>
        <v>3</v>
      </c>
      <c r="G31" s="6">
        <f t="shared" si="4"/>
        <v>1.5</v>
      </c>
      <c r="H31" s="6">
        <f t="shared" si="5"/>
        <v>-2.598076211</v>
      </c>
      <c r="I31" s="7" t="s">
        <v>11</v>
      </c>
      <c r="J31" s="8">
        <f t="shared" si="6"/>
        <v>1</v>
      </c>
    </row>
    <row r="32">
      <c r="A32" s="4">
        <f t="shared" si="7"/>
        <v>31</v>
      </c>
      <c r="B32" s="4" t="s">
        <v>41</v>
      </c>
      <c r="C32" s="5">
        <v>18.0</v>
      </c>
      <c r="D32" s="6">
        <f t="shared" si="1"/>
        <v>310</v>
      </c>
      <c r="E32" s="6">
        <f t="shared" si="2"/>
        <v>5.410520681</v>
      </c>
      <c r="F32" s="7">
        <f t="shared" si="3"/>
        <v>3</v>
      </c>
      <c r="G32" s="6">
        <f t="shared" si="4"/>
        <v>1.928362829</v>
      </c>
      <c r="H32" s="6">
        <f t="shared" si="5"/>
        <v>-2.298133329</v>
      </c>
      <c r="I32" s="7" t="s">
        <v>11</v>
      </c>
      <c r="J32" s="8">
        <f t="shared" si="6"/>
        <v>1</v>
      </c>
    </row>
    <row r="33">
      <c r="A33" s="4">
        <f t="shared" si="7"/>
        <v>32</v>
      </c>
      <c r="B33" s="4" t="s">
        <v>42</v>
      </c>
      <c r="C33" s="5">
        <v>5.0</v>
      </c>
      <c r="D33" s="6">
        <f t="shared" si="1"/>
        <v>320</v>
      </c>
      <c r="E33" s="6">
        <f t="shared" si="2"/>
        <v>5.585053606</v>
      </c>
      <c r="F33" s="7">
        <f t="shared" si="3"/>
        <v>3</v>
      </c>
      <c r="G33" s="6">
        <f t="shared" si="4"/>
        <v>2.298133329</v>
      </c>
      <c r="H33" s="6">
        <f t="shared" si="5"/>
        <v>-1.928362829</v>
      </c>
      <c r="I33" s="7" t="s">
        <v>11</v>
      </c>
      <c r="J33" s="8">
        <f t="shared" si="6"/>
        <v>1</v>
      </c>
    </row>
    <row r="34">
      <c r="A34" s="4">
        <f t="shared" si="7"/>
        <v>33</v>
      </c>
      <c r="B34" s="4" t="s">
        <v>43</v>
      </c>
      <c r="C34" s="5">
        <v>19.0</v>
      </c>
      <c r="D34" s="6">
        <f t="shared" si="1"/>
        <v>330</v>
      </c>
      <c r="E34" s="6">
        <f t="shared" si="2"/>
        <v>5.759586532</v>
      </c>
      <c r="F34" s="7">
        <f t="shared" si="3"/>
        <v>3</v>
      </c>
      <c r="G34" s="6">
        <f t="shared" si="4"/>
        <v>2.598076211</v>
      </c>
      <c r="H34" s="6">
        <f t="shared" si="5"/>
        <v>-1.5</v>
      </c>
      <c r="I34" s="7" t="s">
        <v>11</v>
      </c>
      <c r="J34" s="8">
        <f t="shared" si="6"/>
        <v>1</v>
      </c>
    </row>
    <row r="35">
      <c r="A35" s="4">
        <f t="shared" si="7"/>
        <v>34</v>
      </c>
      <c r="B35" s="4" t="s">
        <v>44</v>
      </c>
      <c r="C35" s="5">
        <v>10.0</v>
      </c>
      <c r="D35" s="6">
        <f t="shared" si="1"/>
        <v>340</v>
      </c>
      <c r="E35" s="6">
        <f t="shared" si="2"/>
        <v>5.934119457</v>
      </c>
      <c r="F35" s="7">
        <f t="shared" si="3"/>
        <v>3</v>
      </c>
      <c r="G35" s="6">
        <f t="shared" si="4"/>
        <v>2.819077862</v>
      </c>
      <c r="H35" s="6">
        <f t="shared" si="5"/>
        <v>-1.02606043</v>
      </c>
      <c r="I35" s="7" t="s">
        <v>11</v>
      </c>
      <c r="J35" s="8">
        <f t="shared" si="6"/>
        <v>1</v>
      </c>
    </row>
    <row r="36">
      <c r="A36" s="4">
        <f t="shared" si="7"/>
        <v>35</v>
      </c>
      <c r="B36" s="4" t="s">
        <v>45</v>
      </c>
      <c r="C36" s="5">
        <v>10.0</v>
      </c>
      <c r="D36" s="6">
        <f t="shared" si="1"/>
        <v>350</v>
      </c>
      <c r="E36" s="6">
        <f t="shared" si="2"/>
        <v>6.108652382</v>
      </c>
      <c r="F36" s="7">
        <f t="shared" si="3"/>
        <v>3</v>
      </c>
      <c r="G36" s="6">
        <f t="shared" si="4"/>
        <v>2.954423259</v>
      </c>
      <c r="H36" s="6">
        <f t="shared" si="5"/>
        <v>-0.520944533</v>
      </c>
      <c r="I36" s="7" t="s">
        <v>11</v>
      </c>
      <c r="J36" s="8">
        <f t="shared" si="6"/>
        <v>1</v>
      </c>
    </row>
    <row r="37">
      <c r="A37" s="4">
        <f t="shared" si="7"/>
        <v>36</v>
      </c>
      <c r="B37" s="4" t="s">
        <v>46</v>
      </c>
      <c r="C37" s="5">
        <v>26.0</v>
      </c>
      <c r="D37" s="6">
        <f t="shared" si="1"/>
        <v>360</v>
      </c>
      <c r="E37" s="6">
        <f t="shared" si="2"/>
        <v>6.283185307</v>
      </c>
      <c r="F37" s="7">
        <f t="shared" si="3"/>
        <v>3</v>
      </c>
      <c r="G37" s="6">
        <f t="shared" si="4"/>
        <v>3</v>
      </c>
      <c r="H37" s="6">
        <f t="shared" si="5"/>
        <v>0</v>
      </c>
      <c r="I37" s="7" t="s">
        <v>11</v>
      </c>
      <c r="J37" s="8">
        <f t="shared" si="6"/>
        <v>1</v>
      </c>
    </row>
    <row r="38">
      <c r="A38" s="4">
        <f t="shared" si="7"/>
        <v>37</v>
      </c>
      <c r="B38" s="4" t="s">
        <v>10</v>
      </c>
      <c r="C38" s="5">
        <v>5.0</v>
      </c>
      <c r="D38" s="6">
        <f t="shared" si="1"/>
        <v>370</v>
      </c>
      <c r="E38" s="6">
        <f t="shared" si="2"/>
        <v>6.457718232</v>
      </c>
      <c r="F38" s="7">
        <f t="shared" ref="F38:F73" si="8">$N$3+C38</f>
        <v>8</v>
      </c>
      <c r="G38" s="6">
        <f t="shared" si="4"/>
        <v>7.878462024</v>
      </c>
      <c r="H38" s="6">
        <f t="shared" si="5"/>
        <v>1.389185421</v>
      </c>
      <c r="I38" s="7" t="s">
        <v>47</v>
      </c>
      <c r="J38" s="8">
        <f t="shared" si="6"/>
        <v>0</v>
      </c>
    </row>
    <row r="39">
      <c r="A39" s="4">
        <f t="shared" si="7"/>
        <v>38</v>
      </c>
      <c r="B39" s="4" t="s">
        <v>12</v>
      </c>
      <c r="C39" s="5">
        <v>5.0</v>
      </c>
      <c r="D39" s="6">
        <f t="shared" si="1"/>
        <v>380</v>
      </c>
      <c r="E39" s="6">
        <f t="shared" si="2"/>
        <v>6.632251158</v>
      </c>
      <c r="F39" s="7">
        <f t="shared" si="8"/>
        <v>8</v>
      </c>
      <c r="G39" s="6">
        <f t="shared" si="4"/>
        <v>7.517540966</v>
      </c>
      <c r="H39" s="6">
        <f t="shared" si="5"/>
        <v>2.736161147</v>
      </c>
      <c r="I39" s="7" t="s">
        <v>47</v>
      </c>
      <c r="J39" s="8">
        <f t="shared" si="6"/>
        <v>0</v>
      </c>
    </row>
    <row r="40">
      <c r="A40" s="4">
        <f t="shared" si="7"/>
        <v>39</v>
      </c>
      <c r="B40" s="4" t="s">
        <v>13</v>
      </c>
      <c r="C40" s="5">
        <v>6.0</v>
      </c>
      <c r="D40" s="6">
        <f t="shared" si="1"/>
        <v>390</v>
      </c>
      <c r="E40" s="6">
        <f t="shared" si="2"/>
        <v>6.806784083</v>
      </c>
      <c r="F40" s="7">
        <f t="shared" si="8"/>
        <v>9</v>
      </c>
      <c r="G40" s="6">
        <f t="shared" si="4"/>
        <v>7.794228634</v>
      </c>
      <c r="H40" s="6">
        <f t="shared" si="5"/>
        <v>4.5</v>
      </c>
      <c r="I40" s="7" t="s">
        <v>47</v>
      </c>
      <c r="J40" s="8">
        <f t="shared" si="6"/>
        <v>0</v>
      </c>
    </row>
    <row r="41">
      <c r="A41" s="4">
        <f t="shared" si="7"/>
        <v>40</v>
      </c>
      <c r="B41" s="4" t="s">
        <v>14</v>
      </c>
      <c r="C41" s="5">
        <v>5.0</v>
      </c>
      <c r="D41" s="6">
        <f t="shared" si="1"/>
        <v>400</v>
      </c>
      <c r="E41" s="6">
        <f t="shared" si="2"/>
        <v>6.981317008</v>
      </c>
      <c r="F41" s="7">
        <f t="shared" si="8"/>
        <v>8</v>
      </c>
      <c r="G41" s="6">
        <f t="shared" si="4"/>
        <v>6.128355545</v>
      </c>
      <c r="H41" s="6">
        <f t="shared" si="5"/>
        <v>5.142300877</v>
      </c>
      <c r="I41" s="7" t="s">
        <v>47</v>
      </c>
      <c r="J41" s="8">
        <f t="shared" si="6"/>
        <v>0</v>
      </c>
    </row>
    <row r="42">
      <c r="A42" s="4">
        <f t="shared" si="7"/>
        <v>41</v>
      </c>
      <c r="B42" s="4" t="s">
        <v>15</v>
      </c>
      <c r="C42" s="5">
        <v>5.0</v>
      </c>
      <c r="D42" s="6">
        <f t="shared" si="1"/>
        <v>410</v>
      </c>
      <c r="E42" s="6">
        <f t="shared" si="2"/>
        <v>7.155849933</v>
      </c>
      <c r="F42" s="7">
        <f t="shared" si="8"/>
        <v>8</v>
      </c>
      <c r="G42" s="6">
        <f t="shared" si="4"/>
        <v>5.142300877</v>
      </c>
      <c r="H42" s="6">
        <f t="shared" si="5"/>
        <v>6.128355545</v>
      </c>
      <c r="I42" s="7" t="s">
        <v>47</v>
      </c>
      <c r="J42" s="8">
        <f t="shared" si="6"/>
        <v>0</v>
      </c>
    </row>
    <row r="43">
      <c r="A43" s="4">
        <f t="shared" si="7"/>
        <v>42</v>
      </c>
      <c r="B43" s="4" t="s">
        <v>16</v>
      </c>
      <c r="C43" s="5">
        <v>6.0</v>
      </c>
      <c r="D43" s="6">
        <f t="shared" si="1"/>
        <v>420</v>
      </c>
      <c r="E43" s="6">
        <f t="shared" si="2"/>
        <v>7.330382858</v>
      </c>
      <c r="F43" s="7">
        <f t="shared" si="8"/>
        <v>9</v>
      </c>
      <c r="G43" s="6">
        <f t="shared" si="4"/>
        <v>4.5</v>
      </c>
      <c r="H43" s="6">
        <f t="shared" si="5"/>
        <v>7.794228634</v>
      </c>
      <c r="I43" s="7" t="s">
        <v>47</v>
      </c>
      <c r="J43" s="8">
        <f t="shared" si="6"/>
        <v>0</v>
      </c>
    </row>
    <row r="44">
      <c r="A44" s="4">
        <f t="shared" si="7"/>
        <v>43</v>
      </c>
      <c r="B44" s="4" t="s">
        <v>17</v>
      </c>
      <c r="C44" s="5">
        <v>5.0</v>
      </c>
      <c r="D44" s="6">
        <f t="shared" si="1"/>
        <v>430</v>
      </c>
      <c r="E44" s="6">
        <f t="shared" si="2"/>
        <v>7.504915784</v>
      </c>
      <c r="F44" s="7">
        <f t="shared" si="8"/>
        <v>8</v>
      </c>
      <c r="G44" s="6">
        <f t="shared" si="4"/>
        <v>2.736161147</v>
      </c>
      <c r="H44" s="6">
        <f t="shared" si="5"/>
        <v>7.517540966</v>
      </c>
      <c r="I44" s="7" t="s">
        <v>47</v>
      </c>
      <c r="J44" s="8">
        <f t="shared" si="6"/>
        <v>0</v>
      </c>
    </row>
    <row r="45">
      <c r="A45" s="4">
        <f t="shared" si="7"/>
        <v>44</v>
      </c>
      <c r="B45" s="4" t="s">
        <v>18</v>
      </c>
      <c r="C45" s="5">
        <v>5.0</v>
      </c>
      <c r="D45" s="6">
        <f t="shared" si="1"/>
        <v>440</v>
      </c>
      <c r="E45" s="6">
        <f t="shared" si="2"/>
        <v>7.679448709</v>
      </c>
      <c r="F45" s="7">
        <f t="shared" si="8"/>
        <v>8</v>
      </c>
      <c r="G45" s="6">
        <f t="shared" si="4"/>
        <v>1.389185421</v>
      </c>
      <c r="H45" s="6">
        <f t="shared" si="5"/>
        <v>7.878462024</v>
      </c>
      <c r="I45" s="7" t="s">
        <v>47</v>
      </c>
      <c r="J45" s="8">
        <f t="shared" si="6"/>
        <v>0</v>
      </c>
    </row>
    <row r="46">
      <c r="A46" s="4">
        <f t="shared" si="7"/>
        <v>45</v>
      </c>
      <c r="B46" s="4" t="s">
        <v>19</v>
      </c>
      <c r="C46" s="5">
        <v>10.0</v>
      </c>
      <c r="D46" s="6">
        <f t="shared" si="1"/>
        <v>450</v>
      </c>
      <c r="E46" s="6">
        <f t="shared" si="2"/>
        <v>7.853981634</v>
      </c>
      <c r="F46" s="7">
        <f t="shared" si="8"/>
        <v>13</v>
      </c>
      <c r="G46" s="6">
        <f t="shared" si="4"/>
        <v>0</v>
      </c>
      <c r="H46" s="6">
        <f t="shared" si="5"/>
        <v>13</v>
      </c>
      <c r="I46" s="7" t="s">
        <v>47</v>
      </c>
      <c r="J46" s="8">
        <f t="shared" si="6"/>
        <v>0</v>
      </c>
    </row>
    <row r="47">
      <c r="A47" s="4">
        <f t="shared" si="7"/>
        <v>46</v>
      </c>
      <c r="B47" s="4" t="s">
        <v>20</v>
      </c>
      <c r="C47" s="5">
        <v>8.0</v>
      </c>
      <c r="D47" s="6">
        <f t="shared" si="1"/>
        <v>460</v>
      </c>
      <c r="E47" s="6">
        <f t="shared" si="2"/>
        <v>8.028514559</v>
      </c>
      <c r="F47" s="7">
        <f t="shared" si="8"/>
        <v>11</v>
      </c>
      <c r="G47" s="6">
        <f t="shared" si="4"/>
        <v>-1.910129954</v>
      </c>
      <c r="H47" s="6">
        <f t="shared" si="5"/>
        <v>10.83288528</v>
      </c>
      <c r="I47" s="7" t="s">
        <v>47</v>
      </c>
      <c r="J47" s="8">
        <f t="shared" si="6"/>
        <v>0</v>
      </c>
    </row>
    <row r="48">
      <c r="A48" s="4">
        <f t="shared" si="7"/>
        <v>47</v>
      </c>
      <c r="B48" s="4" t="s">
        <v>21</v>
      </c>
      <c r="C48" s="5">
        <v>9.0</v>
      </c>
      <c r="D48" s="6">
        <f t="shared" si="1"/>
        <v>470</v>
      </c>
      <c r="E48" s="6">
        <f t="shared" si="2"/>
        <v>8.203047484</v>
      </c>
      <c r="F48" s="7">
        <f t="shared" si="8"/>
        <v>12</v>
      </c>
      <c r="G48" s="6">
        <f t="shared" si="4"/>
        <v>-4.10424172</v>
      </c>
      <c r="H48" s="6">
        <f t="shared" si="5"/>
        <v>11.27631145</v>
      </c>
      <c r="I48" s="7" t="s">
        <v>47</v>
      </c>
      <c r="J48" s="8">
        <f t="shared" si="6"/>
        <v>0</v>
      </c>
    </row>
    <row r="49">
      <c r="A49" s="4">
        <f t="shared" si="7"/>
        <v>48</v>
      </c>
      <c r="B49" s="4" t="s">
        <v>22</v>
      </c>
      <c r="C49" s="5">
        <v>5.0</v>
      </c>
      <c r="D49" s="6">
        <f t="shared" si="1"/>
        <v>480</v>
      </c>
      <c r="E49" s="6">
        <f t="shared" si="2"/>
        <v>8.37758041</v>
      </c>
      <c r="F49" s="7">
        <f t="shared" si="8"/>
        <v>8</v>
      </c>
      <c r="G49" s="6">
        <f t="shared" si="4"/>
        <v>-4</v>
      </c>
      <c r="H49" s="6">
        <f t="shared" si="5"/>
        <v>6.92820323</v>
      </c>
      <c r="I49" s="7" t="s">
        <v>47</v>
      </c>
      <c r="J49" s="8">
        <f t="shared" si="6"/>
        <v>0</v>
      </c>
    </row>
    <row r="50">
      <c r="A50" s="4">
        <f t="shared" si="7"/>
        <v>49</v>
      </c>
      <c r="B50" s="4" t="s">
        <v>23</v>
      </c>
      <c r="C50" s="5">
        <v>8.0</v>
      </c>
      <c r="D50" s="6">
        <f t="shared" si="1"/>
        <v>490</v>
      </c>
      <c r="E50" s="6">
        <f t="shared" si="2"/>
        <v>8.552113335</v>
      </c>
      <c r="F50" s="7">
        <f t="shared" si="8"/>
        <v>11</v>
      </c>
      <c r="G50" s="6">
        <f t="shared" si="4"/>
        <v>-7.070663707</v>
      </c>
      <c r="H50" s="6">
        <f t="shared" si="5"/>
        <v>8.426488874</v>
      </c>
      <c r="I50" s="7" t="s">
        <v>47</v>
      </c>
      <c r="J50" s="8">
        <f t="shared" si="6"/>
        <v>0</v>
      </c>
    </row>
    <row r="51">
      <c r="A51" s="4">
        <f t="shared" si="7"/>
        <v>50</v>
      </c>
      <c r="B51" s="4" t="s">
        <v>24</v>
      </c>
      <c r="C51" s="5">
        <v>10.0</v>
      </c>
      <c r="D51" s="6">
        <f t="shared" si="1"/>
        <v>500</v>
      </c>
      <c r="E51" s="6">
        <f t="shared" si="2"/>
        <v>8.72664626</v>
      </c>
      <c r="F51" s="7">
        <f t="shared" si="8"/>
        <v>13</v>
      </c>
      <c r="G51" s="6">
        <f t="shared" si="4"/>
        <v>-9.958577761</v>
      </c>
      <c r="H51" s="6">
        <f t="shared" si="5"/>
        <v>8.356238926</v>
      </c>
      <c r="I51" s="7" t="s">
        <v>47</v>
      </c>
      <c r="J51" s="8">
        <f t="shared" si="6"/>
        <v>0</v>
      </c>
    </row>
    <row r="52">
      <c r="A52" s="4">
        <f t="shared" si="7"/>
        <v>51</v>
      </c>
      <c r="B52" s="4" t="s">
        <v>25</v>
      </c>
      <c r="C52" s="5">
        <v>6.0</v>
      </c>
      <c r="D52" s="6">
        <f t="shared" si="1"/>
        <v>510</v>
      </c>
      <c r="E52" s="6">
        <f t="shared" si="2"/>
        <v>8.901179185</v>
      </c>
      <c r="F52" s="7">
        <f t="shared" si="8"/>
        <v>9</v>
      </c>
      <c r="G52" s="6">
        <f t="shared" si="4"/>
        <v>-7.794228634</v>
      </c>
      <c r="H52" s="6">
        <f t="shared" si="5"/>
        <v>4.5</v>
      </c>
      <c r="I52" s="7" t="s">
        <v>47</v>
      </c>
      <c r="J52" s="8">
        <f t="shared" si="6"/>
        <v>0</v>
      </c>
    </row>
    <row r="53">
      <c r="A53" s="4">
        <f t="shared" si="7"/>
        <v>52</v>
      </c>
      <c r="B53" s="4" t="s">
        <v>26</v>
      </c>
      <c r="C53" s="5">
        <v>5.0</v>
      </c>
      <c r="D53" s="6">
        <f t="shared" si="1"/>
        <v>520</v>
      </c>
      <c r="E53" s="6">
        <f t="shared" si="2"/>
        <v>9.07571211</v>
      </c>
      <c r="F53" s="7">
        <f t="shared" si="8"/>
        <v>8</v>
      </c>
      <c r="G53" s="6">
        <f t="shared" si="4"/>
        <v>-7.517540966</v>
      </c>
      <c r="H53" s="6">
        <f t="shared" si="5"/>
        <v>2.736161147</v>
      </c>
      <c r="I53" s="7" t="s">
        <v>47</v>
      </c>
      <c r="J53" s="8">
        <f t="shared" si="6"/>
        <v>0</v>
      </c>
    </row>
    <row r="54">
      <c r="A54" s="4">
        <f t="shared" si="7"/>
        <v>53</v>
      </c>
      <c r="B54" s="4" t="s">
        <v>27</v>
      </c>
      <c r="C54" s="5">
        <v>5.0</v>
      </c>
      <c r="D54" s="6">
        <f t="shared" si="1"/>
        <v>530</v>
      </c>
      <c r="E54" s="6">
        <f t="shared" si="2"/>
        <v>9.250245036</v>
      </c>
      <c r="F54" s="7">
        <f t="shared" si="8"/>
        <v>8</v>
      </c>
      <c r="G54" s="6">
        <f t="shared" si="4"/>
        <v>-7.878462024</v>
      </c>
      <c r="H54" s="6">
        <f t="shared" si="5"/>
        <v>1.389185421</v>
      </c>
      <c r="I54" s="7" t="s">
        <v>47</v>
      </c>
      <c r="J54" s="8">
        <f t="shared" si="6"/>
        <v>0</v>
      </c>
    </row>
    <row r="55">
      <c r="A55" s="4">
        <f t="shared" si="7"/>
        <v>54</v>
      </c>
      <c r="B55" s="4" t="s">
        <v>28</v>
      </c>
      <c r="C55" s="5">
        <v>33.0</v>
      </c>
      <c r="D55" s="6">
        <f t="shared" si="1"/>
        <v>540</v>
      </c>
      <c r="E55" s="6">
        <f t="shared" si="2"/>
        <v>9.424777961</v>
      </c>
      <c r="F55" s="7">
        <f t="shared" si="8"/>
        <v>36</v>
      </c>
      <c r="G55" s="6">
        <f t="shared" si="4"/>
        <v>-36</v>
      </c>
      <c r="H55" s="6">
        <f t="shared" si="5"/>
        <v>0</v>
      </c>
      <c r="I55" s="7" t="s">
        <v>47</v>
      </c>
      <c r="J55" s="8">
        <f t="shared" si="6"/>
        <v>0</v>
      </c>
    </row>
    <row r="56">
      <c r="A56" s="4">
        <f t="shared" si="7"/>
        <v>55</v>
      </c>
      <c r="B56" s="4" t="s">
        <v>29</v>
      </c>
      <c r="C56" s="5">
        <v>5.0</v>
      </c>
      <c r="D56" s="6">
        <f t="shared" si="1"/>
        <v>550</v>
      </c>
      <c r="E56" s="6">
        <f t="shared" si="2"/>
        <v>9.599310886</v>
      </c>
      <c r="F56" s="7">
        <f t="shared" si="8"/>
        <v>8</v>
      </c>
      <c r="G56" s="6">
        <f t="shared" si="4"/>
        <v>-7.878462024</v>
      </c>
      <c r="H56" s="6">
        <f t="shared" si="5"/>
        <v>-1.389185421</v>
      </c>
      <c r="I56" s="7" t="s">
        <v>47</v>
      </c>
      <c r="J56" s="8">
        <f t="shared" si="6"/>
        <v>0</v>
      </c>
    </row>
    <row r="57">
      <c r="A57" s="4">
        <f t="shared" si="7"/>
        <v>56</v>
      </c>
      <c r="B57" s="4" t="s">
        <v>30</v>
      </c>
      <c r="C57" s="5">
        <v>5.0</v>
      </c>
      <c r="D57" s="6">
        <f t="shared" si="1"/>
        <v>560</v>
      </c>
      <c r="E57" s="6">
        <f t="shared" si="2"/>
        <v>9.773843811</v>
      </c>
      <c r="F57" s="7">
        <f t="shared" si="8"/>
        <v>8</v>
      </c>
      <c r="G57" s="6">
        <f t="shared" si="4"/>
        <v>-7.517540966</v>
      </c>
      <c r="H57" s="6">
        <f t="shared" si="5"/>
        <v>-2.736161147</v>
      </c>
      <c r="I57" s="7" t="s">
        <v>47</v>
      </c>
      <c r="J57" s="8">
        <f t="shared" si="6"/>
        <v>0</v>
      </c>
    </row>
    <row r="58">
      <c r="A58" s="4">
        <f t="shared" si="7"/>
        <v>57</v>
      </c>
      <c r="B58" s="4" t="s">
        <v>31</v>
      </c>
      <c r="C58" s="5">
        <v>6.0</v>
      </c>
      <c r="D58" s="6">
        <f t="shared" si="1"/>
        <v>570</v>
      </c>
      <c r="E58" s="6">
        <f t="shared" si="2"/>
        <v>9.948376736</v>
      </c>
      <c r="F58" s="7">
        <f t="shared" si="8"/>
        <v>9</v>
      </c>
      <c r="G58" s="6">
        <f t="shared" si="4"/>
        <v>-7.794228634</v>
      </c>
      <c r="H58" s="6">
        <f t="shared" si="5"/>
        <v>-4.5</v>
      </c>
      <c r="I58" s="7" t="s">
        <v>47</v>
      </c>
      <c r="J58" s="8">
        <f t="shared" si="6"/>
        <v>0</v>
      </c>
    </row>
    <row r="59">
      <c r="A59" s="4">
        <f t="shared" si="7"/>
        <v>58</v>
      </c>
      <c r="B59" s="4" t="s">
        <v>32</v>
      </c>
      <c r="C59" s="5">
        <v>17.0</v>
      </c>
      <c r="D59" s="6">
        <f t="shared" si="1"/>
        <v>580</v>
      </c>
      <c r="E59" s="6">
        <f t="shared" si="2"/>
        <v>10.12290966</v>
      </c>
      <c r="F59" s="7">
        <f t="shared" si="8"/>
        <v>20</v>
      </c>
      <c r="G59" s="6">
        <f t="shared" si="4"/>
        <v>-15.32088886</v>
      </c>
      <c r="H59" s="6">
        <f t="shared" si="5"/>
        <v>-12.85575219</v>
      </c>
      <c r="I59" s="7" t="s">
        <v>47</v>
      </c>
      <c r="J59" s="8">
        <f t="shared" si="6"/>
        <v>0</v>
      </c>
    </row>
    <row r="60">
      <c r="A60" s="4">
        <f t="shared" si="7"/>
        <v>59</v>
      </c>
      <c r="B60" s="4" t="s">
        <v>33</v>
      </c>
      <c r="C60" s="5">
        <v>5.0</v>
      </c>
      <c r="D60" s="6">
        <f t="shared" si="1"/>
        <v>590</v>
      </c>
      <c r="E60" s="6">
        <f t="shared" si="2"/>
        <v>10.29744259</v>
      </c>
      <c r="F60" s="7">
        <f t="shared" si="8"/>
        <v>8</v>
      </c>
      <c r="G60" s="6">
        <f t="shared" si="4"/>
        <v>-5.142300877</v>
      </c>
      <c r="H60" s="6">
        <f t="shared" si="5"/>
        <v>-6.128355545</v>
      </c>
      <c r="I60" s="7" t="s">
        <v>47</v>
      </c>
      <c r="J60" s="8">
        <f t="shared" si="6"/>
        <v>0</v>
      </c>
    </row>
    <row r="61">
      <c r="A61" s="4">
        <f t="shared" si="7"/>
        <v>60</v>
      </c>
      <c r="B61" s="4" t="s">
        <v>34</v>
      </c>
      <c r="C61" s="5">
        <v>6.0</v>
      </c>
      <c r="D61" s="6">
        <f t="shared" si="1"/>
        <v>600</v>
      </c>
      <c r="E61" s="6">
        <f t="shared" si="2"/>
        <v>10.47197551</v>
      </c>
      <c r="F61" s="7">
        <f t="shared" si="8"/>
        <v>9</v>
      </c>
      <c r="G61" s="6">
        <f t="shared" si="4"/>
        <v>-4.5</v>
      </c>
      <c r="H61" s="6">
        <f t="shared" si="5"/>
        <v>-7.794228634</v>
      </c>
      <c r="I61" s="7" t="s">
        <v>47</v>
      </c>
      <c r="J61" s="8">
        <f t="shared" si="6"/>
        <v>0</v>
      </c>
    </row>
    <row r="62">
      <c r="A62" s="4">
        <f t="shared" si="7"/>
        <v>61</v>
      </c>
      <c r="B62" s="4" t="s">
        <v>35</v>
      </c>
      <c r="C62" s="5">
        <v>13.0</v>
      </c>
      <c r="D62" s="6">
        <f t="shared" si="1"/>
        <v>610</v>
      </c>
      <c r="E62" s="6">
        <f t="shared" si="2"/>
        <v>10.64650844</v>
      </c>
      <c r="F62" s="7">
        <f t="shared" si="8"/>
        <v>16</v>
      </c>
      <c r="G62" s="6">
        <f t="shared" si="4"/>
        <v>-5.472322293</v>
      </c>
      <c r="H62" s="6">
        <f t="shared" si="5"/>
        <v>-15.03508193</v>
      </c>
      <c r="I62" s="7" t="s">
        <v>47</v>
      </c>
      <c r="J62" s="8">
        <f t="shared" si="6"/>
        <v>0</v>
      </c>
    </row>
    <row r="63">
      <c r="A63" s="4">
        <f t="shared" si="7"/>
        <v>62</v>
      </c>
      <c r="B63" s="4" t="s">
        <v>36</v>
      </c>
      <c r="C63" s="5">
        <v>7.0</v>
      </c>
      <c r="D63" s="6">
        <f t="shared" si="1"/>
        <v>620</v>
      </c>
      <c r="E63" s="6">
        <f t="shared" si="2"/>
        <v>10.82104136</v>
      </c>
      <c r="F63" s="7">
        <f t="shared" si="8"/>
        <v>10</v>
      </c>
      <c r="G63" s="6">
        <f t="shared" si="4"/>
        <v>-1.736481777</v>
      </c>
      <c r="H63" s="6">
        <f t="shared" si="5"/>
        <v>-9.84807753</v>
      </c>
      <c r="I63" s="7" t="s">
        <v>47</v>
      </c>
      <c r="J63" s="8">
        <f t="shared" si="6"/>
        <v>0</v>
      </c>
    </row>
    <row r="64">
      <c r="A64" s="4">
        <f t="shared" si="7"/>
        <v>63</v>
      </c>
      <c r="B64" s="4" t="s">
        <v>37</v>
      </c>
      <c r="C64" s="5">
        <v>10.0</v>
      </c>
      <c r="D64" s="6">
        <f t="shared" si="1"/>
        <v>630</v>
      </c>
      <c r="E64" s="6">
        <f t="shared" si="2"/>
        <v>10.99557429</v>
      </c>
      <c r="F64" s="7">
        <f t="shared" si="8"/>
        <v>13</v>
      </c>
      <c r="G64" s="6">
        <f t="shared" si="4"/>
        <v>0</v>
      </c>
      <c r="H64" s="6">
        <f t="shared" si="5"/>
        <v>-13</v>
      </c>
      <c r="I64" s="7" t="s">
        <v>47</v>
      </c>
      <c r="J64" s="8">
        <f t="shared" si="6"/>
        <v>0</v>
      </c>
    </row>
    <row r="65">
      <c r="A65" s="4">
        <f t="shared" si="7"/>
        <v>64</v>
      </c>
      <c r="B65" s="4" t="s">
        <v>38</v>
      </c>
      <c r="C65" s="5">
        <v>5.0</v>
      </c>
      <c r="D65" s="6">
        <f t="shared" si="1"/>
        <v>640</v>
      </c>
      <c r="E65" s="6">
        <f t="shared" si="2"/>
        <v>11.17010721</v>
      </c>
      <c r="F65" s="7">
        <f t="shared" si="8"/>
        <v>8</v>
      </c>
      <c r="G65" s="6">
        <f t="shared" si="4"/>
        <v>1.389185421</v>
      </c>
      <c r="H65" s="6">
        <f t="shared" si="5"/>
        <v>-7.878462024</v>
      </c>
      <c r="I65" s="7" t="s">
        <v>47</v>
      </c>
      <c r="J65" s="8">
        <f t="shared" si="6"/>
        <v>0</v>
      </c>
    </row>
    <row r="66">
      <c r="A66" s="4">
        <f t="shared" si="7"/>
        <v>65</v>
      </c>
      <c r="B66" s="4" t="s">
        <v>39</v>
      </c>
      <c r="C66" s="5">
        <v>5.0</v>
      </c>
      <c r="D66" s="6">
        <f t="shared" si="1"/>
        <v>650</v>
      </c>
      <c r="E66" s="6">
        <f t="shared" si="2"/>
        <v>11.34464014</v>
      </c>
      <c r="F66" s="7">
        <f t="shared" si="8"/>
        <v>8</v>
      </c>
      <c r="G66" s="6">
        <f t="shared" si="4"/>
        <v>2.736161147</v>
      </c>
      <c r="H66" s="6">
        <f t="shared" si="5"/>
        <v>-7.517540966</v>
      </c>
      <c r="I66" s="7" t="s">
        <v>47</v>
      </c>
      <c r="J66" s="8">
        <f t="shared" si="6"/>
        <v>0</v>
      </c>
    </row>
    <row r="67">
      <c r="A67" s="4">
        <f t="shared" si="7"/>
        <v>66</v>
      </c>
      <c r="B67" s="4" t="s">
        <v>40</v>
      </c>
      <c r="C67" s="5">
        <v>7.0</v>
      </c>
      <c r="D67" s="6">
        <f t="shared" si="1"/>
        <v>660</v>
      </c>
      <c r="E67" s="6">
        <f t="shared" si="2"/>
        <v>11.51917306</v>
      </c>
      <c r="F67" s="7">
        <f t="shared" si="8"/>
        <v>10</v>
      </c>
      <c r="G67" s="6">
        <f t="shared" si="4"/>
        <v>5</v>
      </c>
      <c r="H67" s="6">
        <f t="shared" si="5"/>
        <v>-8.660254038</v>
      </c>
      <c r="I67" s="7" t="s">
        <v>47</v>
      </c>
      <c r="J67" s="8">
        <f t="shared" si="6"/>
        <v>0</v>
      </c>
    </row>
    <row r="68">
      <c r="A68" s="4">
        <f t="shared" si="7"/>
        <v>67</v>
      </c>
      <c r="B68" s="4" t="s">
        <v>41</v>
      </c>
      <c r="C68" s="5">
        <v>18.0</v>
      </c>
      <c r="D68" s="6">
        <f t="shared" si="1"/>
        <v>670</v>
      </c>
      <c r="E68" s="6">
        <f t="shared" si="2"/>
        <v>11.69370599</v>
      </c>
      <c r="F68" s="7">
        <f t="shared" si="8"/>
        <v>21</v>
      </c>
      <c r="G68" s="6">
        <f t="shared" si="4"/>
        <v>13.4985398</v>
      </c>
      <c r="H68" s="6">
        <f t="shared" si="5"/>
        <v>-16.08693331</v>
      </c>
      <c r="I68" s="7" t="s">
        <v>47</v>
      </c>
      <c r="J68" s="8">
        <f t="shared" si="6"/>
        <v>0</v>
      </c>
    </row>
    <row r="69">
      <c r="A69" s="4">
        <f t="shared" si="7"/>
        <v>68</v>
      </c>
      <c r="B69" s="4" t="s">
        <v>42</v>
      </c>
      <c r="C69" s="5">
        <v>5.0</v>
      </c>
      <c r="D69" s="6">
        <f t="shared" si="1"/>
        <v>680</v>
      </c>
      <c r="E69" s="6">
        <f t="shared" si="2"/>
        <v>11.86823891</v>
      </c>
      <c r="F69" s="7">
        <f t="shared" si="8"/>
        <v>8</v>
      </c>
      <c r="G69" s="6">
        <f t="shared" si="4"/>
        <v>6.128355545</v>
      </c>
      <c r="H69" s="6">
        <f t="shared" si="5"/>
        <v>-5.142300877</v>
      </c>
      <c r="I69" s="7" t="s">
        <v>47</v>
      </c>
      <c r="J69" s="8">
        <f t="shared" si="6"/>
        <v>0</v>
      </c>
    </row>
    <row r="70">
      <c r="A70" s="4">
        <f t="shared" si="7"/>
        <v>69</v>
      </c>
      <c r="B70" s="4" t="s">
        <v>43</v>
      </c>
      <c r="C70" s="5">
        <v>19.0</v>
      </c>
      <c r="D70" s="6">
        <f t="shared" si="1"/>
        <v>690</v>
      </c>
      <c r="E70" s="6">
        <f t="shared" si="2"/>
        <v>12.04277184</v>
      </c>
      <c r="F70" s="7">
        <f t="shared" si="8"/>
        <v>22</v>
      </c>
      <c r="G70" s="6">
        <f t="shared" si="4"/>
        <v>19.05255888</v>
      </c>
      <c r="H70" s="6">
        <f t="shared" si="5"/>
        <v>-11</v>
      </c>
      <c r="I70" s="7" t="s">
        <v>47</v>
      </c>
      <c r="J70" s="8">
        <f t="shared" si="6"/>
        <v>0</v>
      </c>
    </row>
    <row r="71">
      <c r="A71" s="4">
        <f t="shared" si="7"/>
        <v>70</v>
      </c>
      <c r="B71" s="4" t="s">
        <v>44</v>
      </c>
      <c r="C71" s="5">
        <v>10.0</v>
      </c>
      <c r="D71" s="6">
        <f t="shared" si="1"/>
        <v>700</v>
      </c>
      <c r="E71" s="6">
        <f t="shared" si="2"/>
        <v>12.21730476</v>
      </c>
      <c r="F71" s="7">
        <f t="shared" si="8"/>
        <v>13</v>
      </c>
      <c r="G71" s="6">
        <f t="shared" si="4"/>
        <v>12.21600407</v>
      </c>
      <c r="H71" s="6">
        <f t="shared" si="5"/>
        <v>-4.446261863</v>
      </c>
      <c r="I71" s="7" t="s">
        <v>47</v>
      </c>
      <c r="J71" s="8">
        <f t="shared" si="6"/>
        <v>0</v>
      </c>
    </row>
    <row r="72">
      <c r="A72" s="4">
        <f t="shared" si="7"/>
        <v>71</v>
      </c>
      <c r="B72" s="4" t="s">
        <v>45</v>
      </c>
      <c r="C72" s="5">
        <v>10.0</v>
      </c>
      <c r="D72" s="6">
        <f t="shared" si="1"/>
        <v>710</v>
      </c>
      <c r="E72" s="6">
        <f t="shared" si="2"/>
        <v>12.39183769</v>
      </c>
      <c r="F72" s="7">
        <f t="shared" si="8"/>
        <v>13</v>
      </c>
      <c r="G72" s="6">
        <f t="shared" si="4"/>
        <v>12.80250079</v>
      </c>
      <c r="H72" s="6">
        <f t="shared" si="5"/>
        <v>-2.25742631</v>
      </c>
      <c r="I72" s="7" t="s">
        <v>47</v>
      </c>
      <c r="J72" s="8">
        <f t="shared" si="6"/>
        <v>0</v>
      </c>
    </row>
    <row r="73">
      <c r="A73" s="4">
        <f t="shared" si="7"/>
        <v>72</v>
      </c>
      <c r="B73" s="4" t="s">
        <v>46</v>
      </c>
      <c r="C73" s="5">
        <v>26.0</v>
      </c>
      <c r="D73" s="6">
        <f t="shared" si="1"/>
        <v>720</v>
      </c>
      <c r="E73" s="6">
        <f t="shared" si="2"/>
        <v>12.56637061</v>
      </c>
      <c r="F73" s="7">
        <f t="shared" si="8"/>
        <v>29</v>
      </c>
      <c r="G73" s="6">
        <f t="shared" si="4"/>
        <v>29</v>
      </c>
      <c r="H73" s="6">
        <f t="shared" si="5"/>
        <v>0</v>
      </c>
      <c r="I73" s="7" t="s">
        <v>47</v>
      </c>
      <c r="J73" s="8">
        <f t="shared" si="6"/>
        <v>0</v>
      </c>
    </row>
    <row r="74">
      <c r="D74" s="10"/>
      <c r="E74" s="10"/>
      <c r="G74" s="10"/>
      <c r="H74" s="10"/>
    </row>
    <row r="75">
      <c r="D75" s="10"/>
      <c r="E75" s="10"/>
      <c r="G75" s="10"/>
      <c r="H75" s="10"/>
    </row>
    <row r="76">
      <c r="D76" s="10"/>
      <c r="E76" s="10"/>
      <c r="G76" s="10"/>
      <c r="H76" s="10"/>
    </row>
    <row r="77">
      <c r="D77" s="10"/>
      <c r="E77" s="10"/>
      <c r="G77" s="10"/>
      <c r="H77" s="10"/>
    </row>
    <row r="78">
      <c r="D78" s="10"/>
      <c r="E78" s="10"/>
      <c r="G78" s="10"/>
      <c r="H78" s="10"/>
    </row>
    <row r="79">
      <c r="D79" s="10"/>
      <c r="E79" s="10"/>
      <c r="G79" s="10"/>
      <c r="H79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10</v>
      </c>
      <c r="B1" s="5">
        <v>5.0</v>
      </c>
    </row>
    <row r="2">
      <c r="A2" s="4" t="s">
        <v>12</v>
      </c>
      <c r="B2" s="5">
        <v>5.0</v>
      </c>
    </row>
    <row r="3">
      <c r="A3" s="4" t="s">
        <v>13</v>
      </c>
      <c r="B3" s="5">
        <v>6.0</v>
      </c>
    </row>
    <row r="4">
      <c r="A4" s="4" t="s">
        <v>14</v>
      </c>
      <c r="B4" s="5">
        <v>5.0</v>
      </c>
    </row>
    <row r="5">
      <c r="A5" s="4" t="s">
        <v>15</v>
      </c>
      <c r="B5" s="5">
        <v>5.0</v>
      </c>
    </row>
    <row r="6">
      <c r="A6" s="4" t="s">
        <v>16</v>
      </c>
      <c r="B6" s="5">
        <v>6.0</v>
      </c>
    </row>
    <row r="7">
      <c r="A7" s="4" t="s">
        <v>17</v>
      </c>
      <c r="B7" s="5">
        <v>5.0</v>
      </c>
    </row>
    <row r="8">
      <c r="A8" s="4" t="s">
        <v>18</v>
      </c>
      <c r="B8" s="5">
        <v>5.0</v>
      </c>
    </row>
    <row r="9">
      <c r="A9" s="4" t="s">
        <v>19</v>
      </c>
      <c r="B9" s="5">
        <v>10.0</v>
      </c>
    </row>
    <row r="10">
      <c r="A10" s="4" t="s">
        <v>20</v>
      </c>
      <c r="B10" s="5">
        <v>8.0</v>
      </c>
    </row>
    <row r="11">
      <c r="A11" s="4" t="s">
        <v>21</v>
      </c>
      <c r="B11" s="5">
        <v>9.0</v>
      </c>
    </row>
    <row r="12">
      <c r="A12" s="4" t="s">
        <v>22</v>
      </c>
      <c r="B12" s="5">
        <v>5.0</v>
      </c>
    </row>
    <row r="13">
      <c r="A13" s="4" t="s">
        <v>23</v>
      </c>
      <c r="B13" s="5">
        <v>8.0</v>
      </c>
    </row>
    <row r="14">
      <c r="A14" s="4" t="s">
        <v>24</v>
      </c>
      <c r="B14" s="5">
        <v>10.0</v>
      </c>
    </row>
    <row r="15">
      <c r="A15" s="4" t="s">
        <v>25</v>
      </c>
      <c r="B15" s="5">
        <v>6.0</v>
      </c>
    </row>
    <row r="16">
      <c r="A16" s="4" t="s">
        <v>26</v>
      </c>
      <c r="B16" s="5">
        <v>5.0</v>
      </c>
    </row>
    <row r="17">
      <c r="A17" s="4" t="s">
        <v>27</v>
      </c>
      <c r="B17" s="5">
        <v>5.0</v>
      </c>
    </row>
    <row r="18">
      <c r="A18" s="4" t="s">
        <v>28</v>
      </c>
      <c r="B18" s="5">
        <v>33.0</v>
      </c>
    </row>
    <row r="19">
      <c r="A19" s="4" t="s">
        <v>29</v>
      </c>
      <c r="B19" s="5">
        <v>5.0</v>
      </c>
    </row>
    <row r="20">
      <c r="A20" s="4" t="s">
        <v>30</v>
      </c>
      <c r="B20" s="5">
        <v>5.0</v>
      </c>
    </row>
    <row r="21">
      <c r="A21" s="4" t="s">
        <v>31</v>
      </c>
      <c r="B21" s="5">
        <v>6.0</v>
      </c>
    </row>
    <row r="22">
      <c r="A22" s="4" t="s">
        <v>32</v>
      </c>
      <c r="B22" s="5">
        <v>17.0</v>
      </c>
    </row>
    <row r="23">
      <c r="A23" s="4" t="s">
        <v>33</v>
      </c>
      <c r="B23" s="5">
        <v>5.0</v>
      </c>
    </row>
    <row r="24">
      <c r="A24" s="4" t="s">
        <v>34</v>
      </c>
      <c r="B24" s="5">
        <v>6.0</v>
      </c>
    </row>
    <row r="25">
      <c r="A25" s="4" t="s">
        <v>35</v>
      </c>
      <c r="B25" s="5">
        <v>13.0</v>
      </c>
    </row>
    <row r="26">
      <c r="A26" s="4" t="s">
        <v>36</v>
      </c>
      <c r="B26" s="5">
        <v>7.0</v>
      </c>
    </row>
    <row r="27">
      <c r="A27" s="4" t="s">
        <v>37</v>
      </c>
      <c r="B27" s="5">
        <v>10.0</v>
      </c>
    </row>
    <row r="28">
      <c r="A28" s="4" t="s">
        <v>38</v>
      </c>
      <c r="B28" s="5">
        <v>5.0</v>
      </c>
    </row>
    <row r="29">
      <c r="A29" s="4" t="s">
        <v>39</v>
      </c>
      <c r="B29" s="5">
        <v>5.0</v>
      </c>
    </row>
    <row r="30">
      <c r="A30" s="4" t="s">
        <v>40</v>
      </c>
      <c r="B30" s="5">
        <v>7.0</v>
      </c>
    </row>
    <row r="31">
      <c r="A31" s="4" t="s">
        <v>41</v>
      </c>
      <c r="B31" s="5">
        <v>18.0</v>
      </c>
    </row>
    <row r="32">
      <c r="A32" s="4" t="s">
        <v>42</v>
      </c>
      <c r="B32" s="5">
        <v>5.0</v>
      </c>
    </row>
    <row r="33">
      <c r="A33" s="4" t="s">
        <v>43</v>
      </c>
      <c r="B33" s="5">
        <v>19.0</v>
      </c>
    </row>
    <row r="34">
      <c r="A34" s="4" t="s">
        <v>44</v>
      </c>
      <c r="B34" s="5">
        <v>10.0</v>
      </c>
    </row>
    <row r="35">
      <c r="A35" s="4" t="s">
        <v>45</v>
      </c>
      <c r="B35" s="5">
        <v>10.0</v>
      </c>
    </row>
    <row r="36">
      <c r="A36" s="4" t="s">
        <v>46</v>
      </c>
      <c r="B36" s="5">
        <v>26.0</v>
      </c>
    </row>
  </sheetData>
  <drawing r:id="rId1"/>
</worksheet>
</file>