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https://d.docs.live.net/87c33cf3900f83f6/Desktop/"/>
    </mc:Choice>
  </mc:AlternateContent>
  <xr:revisionPtr revIDLastSave="1" documentId="13_ncr:1_{5B95A663-60DE-4E2F-A794-81220126BD02}" xr6:coauthVersionLast="47" xr6:coauthVersionMax="47" xr10:uidLastSave="{77B93477-4A97-4A5D-AEF7-FAD8915DD23C}"/>
  <bookViews>
    <workbookView xWindow="-108" yWindow="-108" windowWidth="23256" windowHeight="12456" activeTab="5" xr2:uid="{13F4AE79-2971-4DD1-83EB-84B9C5A6F743}"/>
  </bookViews>
  <sheets>
    <sheet name="SuperMarket Sales" sheetId="2" r:id="rId1"/>
    <sheet name="Formulas" sheetId="5" r:id="rId2"/>
    <sheet name="Sort and filter" sheetId="8" r:id="rId3"/>
    <sheet name="Conditional Formatting" sheetId="7" r:id="rId4"/>
    <sheet name="Pivot table" sheetId="10" r:id="rId5"/>
    <sheet name="Dashboard" sheetId="9" r:id="rId6"/>
  </sheets>
  <definedNames>
    <definedName name="_xlchart.v1.0" hidden="1">'SuperMarket Sales'!$E$8:$E$80</definedName>
    <definedName name="_xlchart.v1.1" hidden="1">'SuperMarket Sales'!$F$2:$F$7</definedName>
    <definedName name="_xlchart.v1.2" hidden="1">'SuperMarket Sales'!$F$8:$F$80</definedName>
    <definedName name="Slicer_Customer_Name">#N/A</definedName>
    <definedName name="Slicer_Order_No">#N/A</definedName>
    <definedName name="Slicer_Order_Quantit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5" l="1"/>
  <c r="L10" i="5"/>
  <c r="L9" i="5"/>
  <c r="L8" i="5"/>
  <c r="L7" i="5"/>
  <c r="G14" i="8"/>
  <c r="H14" i="8" s="1"/>
  <c r="G57" i="8"/>
  <c r="H57" i="8" s="1"/>
  <c r="G19" i="8"/>
  <c r="H19" i="8" s="1"/>
  <c r="G46" i="8"/>
  <c r="H46" i="8" s="1"/>
  <c r="G33" i="8"/>
  <c r="H33" i="8" s="1"/>
  <c r="G66" i="8"/>
  <c r="H66" i="8" s="1"/>
  <c r="G6" i="8"/>
  <c r="H6" i="8" s="1"/>
  <c r="G56" i="8"/>
  <c r="H56" i="8" s="1"/>
  <c r="G37" i="8"/>
  <c r="H37" i="8" s="1"/>
  <c r="G10" i="8"/>
  <c r="H10" i="8" s="1"/>
  <c r="G60" i="8"/>
  <c r="H60" i="8" s="1"/>
  <c r="G22" i="8"/>
  <c r="H22" i="8" s="1"/>
  <c r="G49" i="8"/>
  <c r="H49" i="8" s="1"/>
  <c r="G26" i="8"/>
  <c r="H26" i="8" s="1"/>
  <c r="G69" i="8"/>
  <c r="H69" i="8" s="1"/>
  <c r="G8" i="8"/>
  <c r="H8" i="8" s="1"/>
  <c r="G53" i="8"/>
  <c r="H53" i="8" s="1"/>
  <c r="G34" i="8"/>
  <c r="H34" i="8" s="1"/>
  <c r="G13" i="8"/>
  <c r="H13" i="8" s="1"/>
  <c r="G62" i="8"/>
  <c r="H62" i="8" s="1"/>
  <c r="G23" i="8"/>
  <c r="H23" i="8" s="1"/>
  <c r="G44" i="8"/>
  <c r="H44" i="8" s="1"/>
  <c r="G28" i="8"/>
  <c r="H28" i="8" s="1"/>
  <c r="G70" i="8"/>
  <c r="H70" i="8" s="1"/>
  <c r="G5" i="8"/>
  <c r="H5" i="8" s="1"/>
  <c r="G50" i="8"/>
  <c r="H50" i="8" s="1"/>
  <c r="G35" i="8"/>
  <c r="H35" i="8" s="1"/>
  <c r="G15" i="8"/>
  <c r="H15" i="8" s="1"/>
  <c r="G64" i="8"/>
  <c r="H64" i="8" s="1"/>
  <c r="G18" i="8"/>
  <c r="H18" i="8" s="1"/>
  <c r="G45" i="8"/>
  <c r="H45" i="8" s="1"/>
  <c r="G32" i="8"/>
  <c r="H32" i="8" s="1"/>
  <c r="G68" i="8"/>
  <c r="H68" i="8" s="1"/>
  <c r="G2" i="8"/>
  <c r="H2" i="8" s="1"/>
  <c r="G52" i="8"/>
  <c r="H52" i="8" s="1"/>
  <c r="G38" i="8"/>
  <c r="H38" i="8" s="1"/>
  <c r="G16" i="8"/>
  <c r="H16" i="8" s="1"/>
  <c r="G58" i="8"/>
  <c r="H58" i="8" s="1"/>
  <c r="G21" i="8"/>
  <c r="H21" i="8" s="1"/>
  <c r="G47" i="8"/>
  <c r="H47" i="8" s="1"/>
  <c r="G27" i="8"/>
  <c r="H27" i="8" s="1"/>
  <c r="G65" i="8"/>
  <c r="H65" i="8" s="1"/>
  <c r="G4" i="8"/>
  <c r="H4" i="8" s="1"/>
  <c r="G55" i="8"/>
  <c r="H55" i="8" s="1"/>
  <c r="G40" i="8"/>
  <c r="H40" i="8" s="1"/>
  <c r="G12" i="8"/>
  <c r="H12" i="8" s="1"/>
  <c r="G61" i="8"/>
  <c r="H61" i="8" s="1"/>
  <c r="G17" i="8"/>
  <c r="H17" i="8" s="1"/>
  <c r="G43" i="8"/>
  <c r="H43" i="8" s="1"/>
  <c r="G31" i="8"/>
  <c r="H31" i="8" s="1"/>
  <c r="G67" i="8"/>
  <c r="H67" i="8" s="1"/>
  <c r="G3" i="8"/>
  <c r="H3" i="8" s="1"/>
  <c r="G54" i="8"/>
  <c r="H54" i="8" s="1"/>
  <c r="G36" i="8"/>
  <c r="H36" i="8" s="1"/>
  <c r="G9" i="8"/>
  <c r="H9" i="8" s="1"/>
  <c r="G63" i="8"/>
  <c r="H63" i="8" s="1"/>
  <c r="G20" i="8"/>
  <c r="H20" i="8" s="1"/>
  <c r="G48" i="8"/>
  <c r="H48" i="8" s="1"/>
  <c r="G30" i="8"/>
  <c r="H30" i="8" s="1"/>
  <c r="G71" i="8"/>
  <c r="H71" i="8" s="1"/>
  <c r="G7" i="8"/>
  <c r="H7" i="8" s="1"/>
  <c r="G24" i="8"/>
  <c r="H24" i="8" s="1"/>
  <c r="G39" i="8"/>
  <c r="H39" i="8" s="1"/>
  <c r="G51" i="8"/>
  <c r="H51" i="8" s="1"/>
  <c r="G29" i="8"/>
  <c r="H29" i="8" s="1"/>
  <c r="G11" i="8"/>
  <c r="H11" i="8" s="1"/>
  <c r="G59" i="8"/>
  <c r="H59" i="8" s="1"/>
  <c r="G42" i="8"/>
  <c r="H42" i="8" s="1"/>
  <c r="G25" i="8"/>
  <c r="H25" i="8" s="1"/>
  <c r="G41" i="8"/>
  <c r="H41" i="8" s="1"/>
  <c r="G71" i="7"/>
  <c r="H71" i="7" s="1"/>
  <c r="G70" i="7"/>
  <c r="H70" i="7" s="1"/>
  <c r="G69" i="7"/>
  <c r="H69" i="7" s="1"/>
  <c r="G68" i="7"/>
  <c r="H68" i="7" s="1"/>
  <c r="G67" i="7"/>
  <c r="H67" i="7" s="1"/>
  <c r="H66" i="7"/>
  <c r="G66" i="7"/>
  <c r="G65" i="7"/>
  <c r="H65" i="7" s="1"/>
  <c r="G64" i="7"/>
  <c r="H64" i="7" s="1"/>
  <c r="G63" i="7"/>
  <c r="H63" i="7" s="1"/>
  <c r="G62" i="7"/>
  <c r="H62" i="7" s="1"/>
  <c r="G61" i="7"/>
  <c r="H61" i="7" s="1"/>
  <c r="G60" i="7"/>
  <c r="H60" i="7" s="1"/>
  <c r="G59" i="7"/>
  <c r="H59" i="7" s="1"/>
  <c r="G58" i="7"/>
  <c r="H58" i="7" s="1"/>
  <c r="G57" i="7"/>
  <c r="H57" i="7" s="1"/>
  <c r="H56" i="7"/>
  <c r="G56" i="7"/>
  <c r="G55" i="7"/>
  <c r="H55" i="7" s="1"/>
  <c r="G54" i="7"/>
  <c r="H54" i="7" s="1"/>
  <c r="G53" i="7"/>
  <c r="H53" i="7" s="1"/>
  <c r="G52" i="7"/>
  <c r="H52" i="7" s="1"/>
  <c r="G51" i="7"/>
  <c r="H51" i="7" s="1"/>
  <c r="G50" i="7"/>
  <c r="H50" i="7" s="1"/>
  <c r="G49" i="7"/>
  <c r="H49" i="7" s="1"/>
  <c r="G48" i="7"/>
  <c r="H48" i="7" s="1"/>
  <c r="G47" i="7"/>
  <c r="H47" i="7" s="1"/>
  <c r="H46" i="7"/>
  <c r="G46" i="7"/>
  <c r="G45" i="7"/>
  <c r="H45" i="7" s="1"/>
  <c r="G44" i="7"/>
  <c r="H44" i="7" s="1"/>
  <c r="G43" i="7"/>
  <c r="H43" i="7" s="1"/>
  <c r="G42" i="7"/>
  <c r="H42" i="7" s="1"/>
  <c r="G41" i="7"/>
  <c r="H41" i="7" s="1"/>
  <c r="G40" i="7"/>
  <c r="H40" i="7" s="1"/>
  <c r="G39" i="7"/>
  <c r="H39" i="7" s="1"/>
  <c r="G38" i="7"/>
  <c r="H38" i="7" s="1"/>
  <c r="G37" i="7"/>
  <c r="H37" i="7" s="1"/>
  <c r="H36" i="7"/>
  <c r="G36" i="7"/>
  <c r="G35" i="7"/>
  <c r="H35" i="7" s="1"/>
  <c r="G34" i="7"/>
  <c r="H34" i="7" s="1"/>
  <c r="G33" i="7"/>
  <c r="H33" i="7" s="1"/>
  <c r="G32" i="7"/>
  <c r="H32" i="7" s="1"/>
  <c r="G31" i="7"/>
  <c r="H31" i="7" s="1"/>
  <c r="G30" i="7"/>
  <c r="H30" i="7" s="1"/>
  <c r="G29" i="7"/>
  <c r="H29" i="7" s="1"/>
  <c r="G28" i="7"/>
  <c r="H28" i="7" s="1"/>
  <c r="G27" i="7"/>
  <c r="H27" i="7" s="1"/>
  <c r="H26" i="7"/>
  <c r="G26" i="7"/>
  <c r="G25" i="7"/>
  <c r="H25" i="7" s="1"/>
  <c r="G24" i="7"/>
  <c r="H24" i="7" s="1"/>
  <c r="G23" i="7"/>
  <c r="H23" i="7" s="1"/>
  <c r="G22" i="7"/>
  <c r="H22" i="7" s="1"/>
  <c r="G21" i="7"/>
  <c r="H21" i="7" s="1"/>
  <c r="G20" i="7"/>
  <c r="H20" i="7" s="1"/>
  <c r="G19" i="7"/>
  <c r="H19" i="7" s="1"/>
  <c r="G18" i="7"/>
  <c r="H18" i="7" s="1"/>
  <c r="G17" i="7"/>
  <c r="H17" i="7" s="1"/>
  <c r="H16" i="7"/>
  <c r="G16" i="7"/>
  <c r="G15" i="7"/>
  <c r="H15" i="7" s="1"/>
  <c r="G14" i="7"/>
  <c r="H14" i="7" s="1"/>
  <c r="G13" i="7"/>
  <c r="H13" i="7" s="1"/>
  <c r="G12" i="7"/>
  <c r="H12" i="7" s="1"/>
  <c r="G11" i="7"/>
  <c r="H11" i="7" s="1"/>
  <c r="G10" i="7"/>
  <c r="H10" i="7" s="1"/>
  <c r="G9" i="7"/>
  <c r="H9" i="7" s="1"/>
  <c r="G8" i="7"/>
  <c r="H8" i="7" s="1"/>
  <c r="G7" i="7"/>
  <c r="H7" i="7" s="1"/>
  <c r="H6" i="7"/>
  <c r="G6" i="7"/>
  <c r="G5" i="7"/>
  <c r="H5" i="7" s="1"/>
  <c r="G4" i="7"/>
  <c r="H4" i="7" s="1"/>
  <c r="G3" i="7"/>
  <c r="H3" i="7" s="1"/>
  <c r="G2" i="7"/>
  <c r="H2" i="7" s="1"/>
  <c r="G71" i="5"/>
  <c r="H71" i="5" s="1"/>
  <c r="G70" i="5"/>
  <c r="H70" i="5" s="1"/>
  <c r="G69" i="5"/>
  <c r="H69" i="5" s="1"/>
  <c r="G68" i="5"/>
  <c r="H68" i="5" s="1"/>
  <c r="G67" i="5"/>
  <c r="H67" i="5" s="1"/>
  <c r="G66" i="5"/>
  <c r="H66" i="5" s="1"/>
  <c r="G65" i="5"/>
  <c r="H65" i="5" s="1"/>
  <c r="G64" i="5"/>
  <c r="H64" i="5" s="1"/>
  <c r="G63" i="5"/>
  <c r="H63" i="5" s="1"/>
  <c r="G62" i="5"/>
  <c r="H62" i="5" s="1"/>
  <c r="G61" i="5"/>
  <c r="H61" i="5" s="1"/>
  <c r="G60" i="5"/>
  <c r="H60" i="5" s="1"/>
  <c r="G59" i="5"/>
  <c r="H59" i="5" s="1"/>
  <c r="H58" i="5"/>
  <c r="G58" i="5"/>
  <c r="G57" i="5"/>
  <c r="H57" i="5" s="1"/>
  <c r="G56" i="5"/>
  <c r="H56" i="5" s="1"/>
  <c r="G55" i="5"/>
  <c r="H55" i="5" s="1"/>
  <c r="G54" i="5"/>
  <c r="H54" i="5" s="1"/>
  <c r="G53" i="5"/>
  <c r="H53" i="5" s="1"/>
  <c r="G52" i="5"/>
  <c r="H52" i="5" s="1"/>
  <c r="G51" i="5"/>
  <c r="H51" i="5" s="1"/>
  <c r="G50" i="5"/>
  <c r="H50" i="5" s="1"/>
  <c r="G49" i="5"/>
  <c r="H49" i="5" s="1"/>
  <c r="G48" i="5"/>
  <c r="H48" i="5" s="1"/>
  <c r="G47" i="5"/>
  <c r="H47" i="5" s="1"/>
  <c r="G46" i="5"/>
  <c r="H46" i="5" s="1"/>
  <c r="G45" i="5"/>
  <c r="H45" i="5" s="1"/>
  <c r="G44" i="5"/>
  <c r="H44" i="5" s="1"/>
  <c r="G43" i="5"/>
  <c r="H43" i="5" s="1"/>
  <c r="G42" i="5"/>
  <c r="H42" i="5" s="1"/>
  <c r="G41" i="5"/>
  <c r="H41" i="5" s="1"/>
  <c r="G40" i="5"/>
  <c r="H40" i="5" s="1"/>
  <c r="G39" i="5"/>
  <c r="H39" i="5" s="1"/>
  <c r="G38" i="5"/>
  <c r="H38" i="5" s="1"/>
  <c r="G37" i="5"/>
  <c r="H37" i="5" s="1"/>
  <c r="G36" i="5"/>
  <c r="H36" i="5" s="1"/>
  <c r="G35" i="5"/>
  <c r="H35" i="5" s="1"/>
  <c r="G34" i="5"/>
  <c r="H34" i="5" s="1"/>
  <c r="G33" i="5"/>
  <c r="H33" i="5" s="1"/>
  <c r="G32" i="5"/>
  <c r="H32" i="5" s="1"/>
  <c r="G31" i="5"/>
  <c r="H31" i="5" s="1"/>
  <c r="G30" i="5"/>
  <c r="H30" i="5" s="1"/>
  <c r="G29" i="5"/>
  <c r="H29" i="5" s="1"/>
  <c r="G28" i="5"/>
  <c r="H28" i="5" s="1"/>
  <c r="G27" i="5"/>
  <c r="H27" i="5" s="1"/>
  <c r="G26" i="5"/>
  <c r="H26" i="5" s="1"/>
  <c r="G25" i="5"/>
  <c r="H25" i="5" s="1"/>
  <c r="G24" i="5"/>
  <c r="H24" i="5" s="1"/>
  <c r="G23" i="5"/>
  <c r="H23" i="5" s="1"/>
  <c r="G22" i="5"/>
  <c r="H22" i="5" s="1"/>
  <c r="G21" i="5"/>
  <c r="H21" i="5" s="1"/>
  <c r="G20" i="5"/>
  <c r="H20" i="5" s="1"/>
  <c r="G19" i="5"/>
  <c r="H19" i="5" s="1"/>
  <c r="G18" i="5"/>
  <c r="H18" i="5" s="1"/>
  <c r="G17" i="5"/>
  <c r="H17" i="5" s="1"/>
  <c r="G16" i="5"/>
  <c r="H16" i="5" s="1"/>
  <c r="G15" i="5"/>
  <c r="H15" i="5" s="1"/>
  <c r="G14" i="5"/>
  <c r="H14" i="5" s="1"/>
  <c r="G13" i="5"/>
  <c r="H13" i="5" s="1"/>
  <c r="G12" i="5"/>
  <c r="H12" i="5" s="1"/>
  <c r="G11" i="5"/>
  <c r="H11" i="5" s="1"/>
  <c r="G10" i="5"/>
  <c r="H10" i="5" s="1"/>
  <c r="G9" i="5"/>
  <c r="H9" i="5" s="1"/>
  <c r="G8" i="5"/>
  <c r="H8" i="5" s="1"/>
  <c r="G7" i="5"/>
  <c r="H7" i="5" s="1"/>
  <c r="G6" i="5"/>
  <c r="H6" i="5" s="1"/>
  <c r="G5" i="5"/>
  <c r="H5" i="5" s="1"/>
  <c r="G4" i="5"/>
  <c r="H4" i="5" s="1"/>
  <c r="G3" i="5"/>
  <c r="H3" i="5" s="1"/>
  <c r="G2" i="5"/>
  <c r="H2" i="5" s="1"/>
  <c r="H78" i="2"/>
  <c r="I78" i="2" s="1"/>
  <c r="H77" i="2"/>
  <c r="I77" i="2" s="1"/>
  <c r="H76" i="2"/>
  <c r="I76" i="2" s="1"/>
  <c r="H75" i="2"/>
  <c r="I75" i="2" s="1"/>
  <c r="H74" i="2"/>
  <c r="I74" i="2" s="1"/>
  <c r="I73" i="2"/>
  <c r="H73" i="2"/>
  <c r="H72" i="2"/>
  <c r="I72" i="2" s="1"/>
  <c r="H71" i="2"/>
  <c r="I71" i="2" s="1"/>
  <c r="H70" i="2"/>
  <c r="I70" i="2" s="1"/>
  <c r="I69" i="2"/>
  <c r="H69" i="2"/>
  <c r="H68" i="2"/>
  <c r="I68" i="2" s="1"/>
  <c r="H67" i="2"/>
  <c r="I67" i="2" s="1"/>
  <c r="H66" i="2"/>
  <c r="I66" i="2" s="1"/>
  <c r="I65" i="2"/>
  <c r="H65" i="2"/>
  <c r="H64" i="2"/>
  <c r="I64" i="2" s="1"/>
  <c r="H63" i="2"/>
  <c r="I63" i="2" s="1"/>
  <c r="H62" i="2"/>
  <c r="I62" i="2" s="1"/>
  <c r="I61" i="2"/>
  <c r="H61" i="2"/>
  <c r="H60" i="2"/>
  <c r="I60" i="2" s="1"/>
  <c r="H59" i="2"/>
  <c r="I59" i="2" s="1"/>
  <c r="H58" i="2"/>
  <c r="I58" i="2" s="1"/>
  <c r="I57" i="2"/>
  <c r="H57" i="2"/>
  <c r="H56" i="2"/>
  <c r="I56" i="2" s="1"/>
  <c r="H55" i="2"/>
  <c r="I55" i="2" s="1"/>
  <c r="H54" i="2"/>
  <c r="I54" i="2" s="1"/>
  <c r="I53" i="2"/>
  <c r="H53" i="2"/>
  <c r="H52" i="2"/>
  <c r="I52" i="2" s="1"/>
  <c r="H51" i="2"/>
  <c r="I51" i="2" s="1"/>
  <c r="H50" i="2"/>
  <c r="I50" i="2" s="1"/>
  <c r="I49" i="2"/>
  <c r="H49" i="2"/>
  <c r="H48" i="2"/>
  <c r="I48" i="2" s="1"/>
  <c r="H47" i="2"/>
  <c r="I47" i="2" s="1"/>
  <c r="H46" i="2"/>
  <c r="I46" i="2" s="1"/>
  <c r="I45" i="2"/>
  <c r="H45" i="2"/>
  <c r="H44" i="2"/>
  <c r="I44" i="2" s="1"/>
  <c r="H43" i="2"/>
  <c r="I43" i="2" s="1"/>
  <c r="H42" i="2"/>
  <c r="I42" i="2" s="1"/>
  <c r="I41" i="2"/>
  <c r="H41" i="2"/>
  <c r="H40" i="2"/>
  <c r="I40" i="2" s="1"/>
  <c r="H39" i="2"/>
  <c r="I39" i="2" s="1"/>
  <c r="H38" i="2"/>
  <c r="I38" i="2" s="1"/>
  <c r="I37" i="2"/>
  <c r="H37" i="2"/>
  <c r="H36" i="2"/>
  <c r="I36" i="2" s="1"/>
  <c r="H35" i="2"/>
  <c r="I35" i="2" s="1"/>
  <c r="H34" i="2"/>
  <c r="I34" i="2" s="1"/>
  <c r="I33" i="2"/>
  <c r="H33" i="2"/>
  <c r="H32" i="2"/>
  <c r="I32" i="2" s="1"/>
  <c r="H31" i="2"/>
  <c r="I31" i="2" s="1"/>
  <c r="H30" i="2"/>
  <c r="I30" i="2" s="1"/>
  <c r="I29" i="2"/>
  <c r="H29" i="2"/>
  <c r="H28" i="2"/>
  <c r="I28" i="2" s="1"/>
  <c r="H27" i="2"/>
  <c r="I27" i="2" s="1"/>
  <c r="H26" i="2"/>
  <c r="I26" i="2" s="1"/>
  <c r="I25" i="2"/>
  <c r="H25" i="2"/>
  <c r="H24" i="2"/>
  <c r="I24" i="2" s="1"/>
  <c r="H23" i="2"/>
  <c r="I23" i="2" s="1"/>
  <c r="H22" i="2"/>
  <c r="I22" i="2" s="1"/>
  <c r="I21" i="2"/>
  <c r="H21" i="2"/>
  <c r="H20" i="2"/>
  <c r="I20" i="2" s="1"/>
  <c r="H19" i="2"/>
  <c r="I19" i="2" s="1"/>
  <c r="H18" i="2"/>
  <c r="I18" i="2" s="1"/>
  <c r="I17" i="2"/>
  <c r="H17" i="2"/>
  <c r="H16" i="2"/>
  <c r="I16" i="2" s="1"/>
  <c r="H15" i="2"/>
  <c r="I15" i="2" s="1"/>
  <c r="H14" i="2"/>
  <c r="I14" i="2" s="1"/>
  <c r="I13" i="2"/>
  <c r="H13" i="2"/>
  <c r="H12" i="2"/>
  <c r="I12" i="2" s="1"/>
  <c r="H11" i="2"/>
  <c r="I11" i="2" s="1"/>
  <c r="H10" i="2"/>
  <c r="I10" i="2" s="1"/>
  <c r="I9" i="2"/>
  <c r="H9" i="2"/>
</calcChain>
</file>

<file path=xl/sharedStrings.xml><?xml version="1.0" encoding="utf-8"?>
<sst xmlns="http://schemas.openxmlformats.org/spreadsheetml/2006/main" count="656" uniqueCount="142">
  <si>
    <t>Excel Sample Data</t>
  </si>
  <si>
    <t>Supermarket Sales Data</t>
  </si>
  <si>
    <t>Tax</t>
  </si>
  <si>
    <t>Order No</t>
  </si>
  <si>
    <t>Order Date</t>
  </si>
  <si>
    <t>Customer Name</t>
  </si>
  <si>
    <t>Ship Date</t>
  </si>
  <si>
    <t>Retail Price (USD)</t>
  </si>
  <si>
    <t>Order Quantity</t>
  </si>
  <si>
    <t>Tax (USD)</t>
  </si>
  <si>
    <t>Total (USD)</t>
  </si>
  <si>
    <t>1001</t>
  </si>
  <si>
    <t>John Smith</t>
  </si>
  <si>
    <t>1002</t>
  </si>
  <si>
    <t>Jane Doe</t>
  </si>
  <si>
    <t>1003</t>
  </si>
  <si>
    <t>Michael Johnson</t>
  </si>
  <si>
    <t>1004</t>
  </si>
  <si>
    <t>Emily Brown</t>
  </si>
  <si>
    <t>1005</t>
  </si>
  <si>
    <t>David Wilson</t>
  </si>
  <si>
    <t>1006</t>
  </si>
  <si>
    <t>Lisa Taylor</t>
  </si>
  <si>
    <t>1007</t>
  </si>
  <si>
    <t>Daniel Martinez</t>
  </si>
  <si>
    <t>1008</t>
  </si>
  <si>
    <t>Sarah Anderson</t>
  </si>
  <si>
    <t>1009</t>
  </si>
  <si>
    <t>Christopher Thomas</t>
  </si>
  <si>
    <t>1010</t>
  </si>
  <si>
    <t>Kimberly Garcia</t>
  </si>
  <si>
    <t>1011</t>
  </si>
  <si>
    <t>William Hernandez</t>
  </si>
  <si>
    <t>1012</t>
  </si>
  <si>
    <t>Melissa Lopez</t>
  </si>
  <si>
    <t>1013</t>
  </si>
  <si>
    <t>Richard Perez</t>
  </si>
  <si>
    <t>1014</t>
  </si>
  <si>
    <t>Jessica Gonzalez</t>
  </si>
  <si>
    <t>1015</t>
  </si>
  <si>
    <t>Matthew Wilson</t>
  </si>
  <si>
    <t>1016</t>
  </si>
  <si>
    <t>Amanda Martinez</t>
  </si>
  <si>
    <t>1017</t>
  </si>
  <si>
    <t>James Johnson</t>
  </si>
  <si>
    <t>1018</t>
  </si>
  <si>
    <t>Laura Brown</t>
  </si>
  <si>
    <t>1019</t>
  </si>
  <si>
    <t>Daniel Smith</t>
  </si>
  <si>
    <t>1020</t>
  </si>
  <si>
    <t>Jennifer Davis</t>
  </si>
  <si>
    <t>1021</t>
  </si>
  <si>
    <t>Michael Garcia</t>
  </si>
  <si>
    <t>1022</t>
  </si>
  <si>
    <t>Amy Hernandez</t>
  </si>
  <si>
    <t>1023</t>
  </si>
  <si>
    <t>Christopher Rodriguez</t>
  </si>
  <si>
    <t>1024</t>
  </si>
  <si>
    <t>Jessica Martinez</t>
  </si>
  <si>
    <t>1025</t>
  </si>
  <si>
    <t>1026</t>
  </si>
  <si>
    <t>Sarah Smith</t>
  </si>
  <si>
    <t>1027</t>
  </si>
  <si>
    <t>Matthew Johnson</t>
  </si>
  <si>
    <t>1028</t>
  </si>
  <si>
    <t>Emily Davis</t>
  </si>
  <si>
    <t>1029</t>
  </si>
  <si>
    <t>Daniel Wilson</t>
  </si>
  <si>
    <t>1030</t>
  </si>
  <si>
    <t>Jennifer Martinez</t>
  </si>
  <si>
    <t>1031</t>
  </si>
  <si>
    <t>Michael Smith</t>
  </si>
  <si>
    <t>1032</t>
  </si>
  <si>
    <t>Jessica Johnson</t>
  </si>
  <si>
    <t>1033</t>
  </si>
  <si>
    <t>David Brown</t>
  </si>
  <si>
    <t>1034</t>
  </si>
  <si>
    <t>Sarah Garcia</t>
  </si>
  <si>
    <t>1035</t>
  </si>
  <si>
    <t>Matthew Hernandez</t>
  </si>
  <si>
    <t>1036</t>
  </si>
  <si>
    <t>Emily Rodriguez</t>
  </si>
  <si>
    <t>1037</t>
  </si>
  <si>
    <t>Daniel Davis</t>
  </si>
  <si>
    <t>1038</t>
  </si>
  <si>
    <t>Jennifer Smith</t>
  </si>
  <si>
    <t>1039</t>
  </si>
  <si>
    <t>1040</t>
  </si>
  <si>
    <t>1041</t>
  </si>
  <si>
    <t>1042</t>
  </si>
  <si>
    <t>Sarah Johnson</t>
  </si>
  <si>
    <t>1043</t>
  </si>
  <si>
    <t>Matthew Garcia</t>
  </si>
  <si>
    <t>1044</t>
  </si>
  <si>
    <t>1045</t>
  </si>
  <si>
    <t>Daniel Hernandez</t>
  </si>
  <si>
    <t>1046</t>
  </si>
  <si>
    <t>1047</t>
  </si>
  <si>
    <t>Michael Martinez</t>
  </si>
  <si>
    <t>1048</t>
  </si>
  <si>
    <t>Jessica Wilson</t>
  </si>
  <si>
    <t>1049</t>
  </si>
  <si>
    <t>David Rodriguez</t>
  </si>
  <si>
    <t>1050</t>
  </si>
  <si>
    <t>Sarah Gonzalez</t>
  </si>
  <si>
    <t>1051</t>
  </si>
  <si>
    <t>Matthew Smith</t>
  </si>
  <si>
    <t>1052</t>
  </si>
  <si>
    <t>Emily Johnson</t>
  </si>
  <si>
    <t>1053</t>
  </si>
  <si>
    <t>Daniel Brown</t>
  </si>
  <si>
    <t>1054</t>
  </si>
  <si>
    <t>Jennifer Hernandez</t>
  </si>
  <si>
    <t>1055</t>
  </si>
  <si>
    <t>Michael Davis</t>
  </si>
  <si>
    <t>1056</t>
  </si>
  <si>
    <t>Jessica Smith</t>
  </si>
  <si>
    <t>1057</t>
  </si>
  <si>
    <t>David Martinez</t>
  </si>
  <si>
    <t>1058</t>
  </si>
  <si>
    <t>1059</t>
  </si>
  <si>
    <t>1060</t>
  </si>
  <si>
    <t>1061</t>
  </si>
  <si>
    <t>1062</t>
  </si>
  <si>
    <t>1063</t>
  </si>
  <si>
    <t>1064</t>
  </si>
  <si>
    <t>1065</t>
  </si>
  <si>
    <t>1066</t>
  </si>
  <si>
    <t>1067</t>
  </si>
  <si>
    <t>1068</t>
  </si>
  <si>
    <t>1069</t>
  </si>
  <si>
    <t>1070</t>
  </si>
  <si>
    <t>sum</t>
  </si>
  <si>
    <t>average</t>
  </si>
  <si>
    <t>counta</t>
  </si>
  <si>
    <t>max</t>
  </si>
  <si>
    <t>median</t>
  </si>
  <si>
    <t>Row Labels</t>
  </si>
  <si>
    <t>Grand Total</t>
  </si>
  <si>
    <t>Sum of Order Quantity</t>
  </si>
  <si>
    <t>Sum of Tax (USD)</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</si>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</sst>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z val="26"/>
      <color theme="1"/>
      <name val="Arial Rounded MT Bold"/>
      <family val="2"/>
    </font>
  </fonts>
  <fills count="5">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3" tint="0.749992370372631"/>
        <bgColor indexed="64"/>
      </patternFill>
    </fill>
  </fills>
  <borders count="4">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Continuous" vertical="center"/>
    </xf>
    <xf numFmtId="0" fontId="3" fillId="0" borderId="0" xfId="0" applyFont="1"/>
    <xf numFmtId="0" fontId="4" fillId="2" borderId="1" xfId="0" applyFont="1" applyFill="1" applyBorder="1" applyAlignment="1">
      <alignment horizontal="centerContinuous" vertical="center"/>
    </xf>
    <xf numFmtId="0" fontId="5" fillId="3" borderId="2" xfId="0" applyFont="1" applyFill="1" applyBorder="1" applyAlignment="1">
      <alignment horizontal="center" vertical="center"/>
    </xf>
    <xf numFmtId="9" fontId="6" fillId="0" borderId="2" xfId="1" applyFont="1" applyBorder="1" applyAlignment="1">
      <alignment vertical="center"/>
    </xf>
    <xf numFmtId="0" fontId="5" fillId="3" borderId="3" xfId="0" applyFont="1" applyFill="1" applyBorder="1" applyAlignment="1">
      <alignment horizontal="center" vertical="center"/>
    </xf>
    <xf numFmtId="0" fontId="6" fillId="0" borderId="2" xfId="0" applyFont="1" applyBorder="1" applyAlignment="1">
      <alignment vertical="center"/>
    </xf>
    <xf numFmtId="14" fontId="6" fillId="0" borderId="2" xfId="0" applyNumberFormat="1" applyFont="1" applyBorder="1" applyAlignment="1">
      <alignment vertical="center"/>
    </xf>
    <xf numFmtId="14" fontId="3" fillId="0" borderId="0" xfId="0" applyNumberFormat="1" applyFont="1"/>
    <xf numFmtId="0" fontId="0" fillId="0" borderId="0" xfId="0" pivotButton="1"/>
    <xf numFmtId="0" fontId="0" fillId="0" borderId="0" xfId="0" applyAlignment="1">
      <alignment horizontal="left"/>
    </xf>
    <xf numFmtId="0" fontId="7" fillId="4" borderId="0" xfId="0" applyFont="1" applyFill="1"/>
    <xf numFmtId="0" fontId="0" fillId="4" borderId="0" xfId="0" applyFill="1"/>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Sum of Order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97-42C9-B10D-F2C5D9C05F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97-42C9-B10D-F2C5D9C05F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97-42C9-B10D-F2C5D9C05F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97-42C9-B10D-F2C5D9C05F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97-42C9-B10D-F2C5D9C05FC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97-42C9-B10D-F2C5D9C05FC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97-42C9-B10D-F2C5D9C05FC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497-42C9-B10D-F2C5D9C05FC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497-42C9-B10D-F2C5D9C05FC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497-42C9-B10D-F2C5D9C05FC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497-42C9-B10D-F2C5D9C05FC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497-42C9-B10D-F2C5D9C05FC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497-42C9-B10D-F2C5D9C05FC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497-42C9-B10D-F2C5D9C05FC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497-42C9-B10D-F2C5D9C05FC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497-42C9-B10D-F2C5D9C05FC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497-42C9-B10D-F2C5D9C05FC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497-42C9-B10D-F2C5D9C05FC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497-42C9-B10D-F2C5D9C05FC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497-42C9-B10D-F2C5D9C05FC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497-42C9-B10D-F2C5D9C05FC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497-42C9-B10D-F2C5D9C05FC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497-42C9-B10D-F2C5D9C05FC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497-42C9-B10D-F2C5D9C05FC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497-42C9-B10D-F2C5D9C05FC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497-42C9-B10D-F2C5D9C05FC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497-42C9-B10D-F2C5D9C05FC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497-42C9-B10D-F2C5D9C05FC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497-42C9-B10D-F2C5D9C05FC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497-42C9-B10D-F2C5D9C05FC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497-42C9-B10D-F2C5D9C05FC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497-42C9-B10D-F2C5D9C05FC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497-42C9-B10D-F2C5D9C05FC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497-42C9-B10D-F2C5D9C05FC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497-42C9-B10D-F2C5D9C05FC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497-42C9-B10D-F2C5D9C05FC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4497-42C9-B10D-F2C5D9C05FC0}"/>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4497-42C9-B10D-F2C5D9C05FC0}"/>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4497-42C9-B10D-F2C5D9C05FC0}"/>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4497-42C9-B10D-F2C5D9C05FC0}"/>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4497-42C9-B10D-F2C5D9C05FC0}"/>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4497-42C9-B10D-F2C5D9C05FC0}"/>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4497-42C9-B10D-F2C5D9C05FC0}"/>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4497-42C9-B10D-F2C5D9C05FC0}"/>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4497-42C9-B10D-F2C5D9C05FC0}"/>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4497-42C9-B10D-F2C5D9C05FC0}"/>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4497-42C9-B10D-F2C5D9C05FC0}"/>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4497-42C9-B10D-F2C5D9C05FC0}"/>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4497-42C9-B10D-F2C5D9C05FC0}"/>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4497-42C9-B10D-F2C5D9C05FC0}"/>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4497-42C9-B10D-F2C5D9C05FC0}"/>
              </c:ext>
            </c:extLst>
          </c:dPt>
          <c:cat>
            <c:strRef>
              <c:f>'Pivot table'!$A$4:$A$55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'Pivot table'!$B$4:$B$55</c:f>
              <c:numCache>
                <c:formatCode>General</c:formatCode>
                <c:ptCount val="51"/>
                <c:pt idx="0">
                  <c:v>1</c:v>
                </c:pt>
                <c:pt idx="1">
                  <c:v>3</c:v>
                </c:pt>
                <c:pt idx="2">
                  <c:v>1</c:v>
                </c:pt>
                <c:pt idx="3">
                  <c:v>1</c:v>
                </c:pt>
                <c:pt idx="4">
                  <c:v>6</c:v>
                </c:pt>
                <c:pt idx="5">
                  <c:v>1</c:v>
                </c:pt>
                <c:pt idx="6">
                  <c:v>4</c:v>
                </c:pt>
                <c:pt idx="7">
                  <c:v>3</c:v>
                </c:pt>
                <c:pt idx="8">
                  <c:v>1</c:v>
                </c:pt>
                <c:pt idx="9">
                  <c:v>5</c:v>
                </c:pt>
                <c:pt idx="10">
                  <c:v>4</c:v>
                </c:pt>
                <c:pt idx="11">
                  <c:v>2</c:v>
                </c:pt>
                <c:pt idx="12">
                  <c:v>8</c:v>
                </c:pt>
                <c:pt idx="13">
                  <c:v>3</c:v>
                </c:pt>
                <c:pt idx="14">
                  <c:v>10</c:v>
                </c:pt>
                <c:pt idx="15">
                  <c:v>1</c:v>
                </c:pt>
                <c:pt idx="16">
                  <c:v>2</c:v>
                </c:pt>
                <c:pt idx="17">
                  <c:v>3</c:v>
                </c:pt>
                <c:pt idx="18">
                  <c:v>2</c:v>
                </c:pt>
                <c:pt idx="19">
                  <c:v>1</c:v>
                </c:pt>
                <c:pt idx="20">
                  <c:v>8</c:v>
                </c:pt>
                <c:pt idx="21">
                  <c:v>4</c:v>
                </c:pt>
                <c:pt idx="22">
                  <c:v>2</c:v>
                </c:pt>
                <c:pt idx="23">
                  <c:v>5</c:v>
                </c:pt>
                <c:pt idx="24">
                  <c:v>1</c:v>
                </c:pt>
                <c:pt idx="25">
                  <c:v>1</c:v>
                </c:pt>
                <c:pt idx="26">
                  <c:v>7</c:v>
                </c:pt>
                <c:pt idx="27">
                  <c:v>5</c:v>
                </c:pt>
                <c:pt idx="28">
                  <c:v>3</c:v>
                </c:pt>
                <c:pt idx="29">
                  <c:v>2</c:v>
                </c:pt>
                <c:pt idx="30">
                  <c:v>1</c:v>
                </c:pt>
                <c:pt idx="31">
                  <c:v>3</c:v>
                </c:pt>
                <c:pt idx="32">
                  <c:v>2</c:v>
                </c:pt>
                <c:pt idx="33">
                  <c:v>2</c:v>
                </c:pt>
                <c:pt idx="34">
                  <c:v>2</c:v>
                </c:pt>
                <c:pt idx="35">
                  <c:v>3</c:v>
                </c:pt>
                <c:pt idx="36">
                  <c:v>7</c:v>
                </c:pt>
                <c:pt idx="37">
                  <c:v>4</c:v>
                </c:pt>
                <c:pt idx="38">
                  <c:v>2</c:v>
                </c:pt>
                <c:pt idx="39">
                  <c:v>1</c:v>
                </c:pt>
                <c:pt idx="40">
                  <c:v>2</c:v>
                </c:pt>
                <c:pt idx="41">
                  <c:v>5</c:v>
                </c:pt>
                <c:pt idx="42">
                  <c:v>8</c:v>
                </c:pt>
                <c:pt idx="43">
                  <c:v>3</c:v>
                </c:pt>
                <c:pt idx="44">
                  <c:v>3</c:v>
                </c:pt>
                <c:pt idx="45">
                  <c:v>2</c:v>
                </c:pt>
                <c:pt idx="46">
                  <c:v>1</c:v>
                </c:pt>
                <c:pt idx="47">
                  <c:v>3</c:v>
                </c:pt>
                <c:pt idx="48">
                  <c:v>7</c:v>
                </c:pt>
                <c:pt idx="49">
                  <c:v>2</c:v>
                </c:pt>
                <c:pt idx="50">
                  <c:v>5</c:v>
                </c:pt>
              </c:numCache>
            </c:numRef>
          </c:val>
          <c:extLst>
            <c:ext xmlns:c16="http://schemas.microsoft.com/office/drawing/2014/chart" uri="{C3380CC4-5D6E-409C-BE32-E72D297353CC}">
              <c16:uniqueId val="{00000000-4791-4F54-9BE4-21DB8121A27F}"/>
            </c:ext>
          </c:extLst>
        </c:ser>
        <c:ser>
          <c:idx val="1"/>
          <c:order val="1"/>
          <c:tx>
            <c:strRef>
              <c:f>'Pivot table'!$C$3</c:f>
              <c:strCache>
                <c:ptCount val="1"/>
                <c:pt idx="0">
                  <c:v>Sum of Tax (USD)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7-4497-42C9-B10D-F2C5D9C05F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9-4497-42C9-B10D-F2C5D9C05F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B-4497-42C9-B10D-F2C5D9C05F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D-4497-42C9-B10D-F2C5D9C05F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F-4497-42C9-B10D-F2C5D9C05FC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1-4497-42C9-B10D-F2C5D9C05FC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4497-42C9-B10D-F2C5D9C05FC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5-4497-42C9-B10D-F2C5D9C05FC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7-4497-42C9-B10D-F2C5D9C05FC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9-4497-42C9-B10D-F2C5D9C05FC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B-4497-42C9-B10D-F2C5D9C05FC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D-4497-42C9-B10D-F2C5D9C05FC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F-4497-42C9-B10D-F2C5D9C05FC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1-4497-42C9-B10D-F2C5D9C05FC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3-4497-42C9-B10D-F2C5D9C05FC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5-4497-42C9-B10D-F2C5D9C05FC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7-4497-42C9-B10D-F2C5D9C05FC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9-4497-42C9-B10D-F2C5D9C05FC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8B-4497-42C9-B10D-F2C5D9C05FC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8D-4497-42C9-B10D-F2C5D9C05FC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F-4497-42C9-B10D-F2C5D9C05FC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1-4497-42C9-B10D-F2C5D9C05FC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3-4497-42C9-B10D-F2C5D9C05FC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5-4497-42C9-B10D-F2C5D9C05FC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7-4497-42C9-B10D-F2C5D9C05FC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9-4497-42C9-B10D-F2C5D9C05FC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9B-4497-42C9-B10D-F2C5D9C05FC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9D-4497-42C9-B10D-F2C5D9C05FC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9F-4497-42C9-B10D-F2C5D9C05FC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1-4497-42C9-B10D-F2C5D9C05FC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3-4497-42C9-B10D-F2C5D9C05FC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5-4497-42C9-B10D-F2C5D9C05FC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7-4497-42C9-B10D-F2C5D9C05FC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9-4497-42C9-B10D-F2C5D9C05FC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AB-4497-42C9-B10D-F2C5D9C05FC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AD-4497-42C9-B10D-F2C5D9C05FC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AF-4497-42C9-B10D-F2C5D9C05FC0}"/>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1-4497-42C9-B10D-F2C5D9C05FC0}"/>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3-4497-42C9-B10D-F2C5D9C05FC0}"/>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5-4497-42C9-B10D-F2C5D9C05FC0}"/>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7-4497-42C9-B10D-F2C5D9C05FC0}"/>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9-4497-42C9-B10D-F2C5D9C05FC0}"/>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BB-4497-42C9-B10D-F2C5D9C05FC0}"/>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BD-4497-42C9-B10D-F2C5D9C05FC0}"/>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BF-4497-42C9-B10D-F2C5D9C05FC0}"/>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1-4497-42C9-B10D-F2C5D9C05FC0}"/>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3-4497-42C9-B10D-F2C5D9C05FC0}"/>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5-4497-42C9-B10D-F2C5D9C05FC0}"/>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7-4497-42C9-B10D-F2C5D9C05FC0}"/>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9-4497-42C9-B10D-F2C5D9C05FC0}"/>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CB-4497-42C9-B10D-F2C5D9C05FC0}"/>
              </c:ext>
            </c:extLst>
          </c:dPt>
          <c:cat>
            <c:strRef>
              <c:f>'Pivot table'!$A$4:$A$55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'Pivot table'!$C$4:$C$55</c:f>
              <c:numCache>
                <c:formatCode>General</c:formatCode>
                <c:ptCount val="51"/>
                <c:pt idx="0">
                  <c:v>14.999000000000002</c:v>
                </c:pt>
                <c:pt idx="1">
                  <c:v>14.997</c:v>
                </c:pt>
                <c:pt idx="2">
                  <c:v>12.999000000000002</c:v>
                </c:pt>
                <c:pt idx="3">
                  <c:v>8.9990000000000006</c:v>
                </c:pt>
                <c:pt idx="4">
                  <c:v>21.994</c:v>
                </c:pt>
                <c:pt idx="5">
                  <c:v>19.999000000000002</c:v>
                </c:pt>
                <c:pt idx="6">
                  <c:v>26.996000000000002</c:v>
                </c:pt>
                <c:pt idx="7">
                  <c:v>11.997</c:v>
                </c:pt>
                <c:pt idx="8">
                  <c:v>19.999000000000002</c:v>
                </c:pt>
                <c:pt idx="9">
                  <c:v>14.994999999999999</c:v>
                </c:pt>
                <c:pt idx="10">
                  <c:v>7.9959999999999996</c:v>
                </c:pt>
                <c:pt idx="11">
                  <c:v>15.997999999999999</c:v>
                </c:pt>
                <c:pt idx="12">
                  <c:v>29.991999999999997</c:v>
                </c:pt>
                <c:pt idx="13">
                  <c:v>42.997000000000007</c:v>
                </c:pt>
                <c:pt idx="14">
                  <c:v>29.99</c:v>
                </c:pt>
                <c:pt idx="15">
                  <c:v>19.999000000000002</c:v>
                </c:pt>
                <c:pt idx="16">
                  <c:v>27.998000000000005</c:v>
                </c:pt>
                <c:pt idx="17">
                  <c:v>11.997</c:v>
                </c:pt>
                <c:pt idx="18">
                  <c:v>13.997999999999999</c:v>
                </c:pt>
                <c:pt idx="19">
                  <c:v>2.9990000000000001</c:v>
                </c:pt>
                <c:pt idx="20">
                  <c:v>48.991999999999997</c:v>
                </c:pt>
                <c:pt idx="21">
                  <c:v>26.996000000000002</c:v>
                </c:pt>
                <c:pt idx="22">
                  <c:v>15.997999999999999</c:v>
                </c:pt>
                <c:pt idx="23">
                  <c:v>14.994999999999999</c:v>
                </c:pt>
                <c:pt idx="24">
                  <c:v>12.999000000000002</c:v>
                </c:pt>
                <c:pt idx="25">
                  <c:v>12.999000000000002</c:v>
                </c:pt>
                <c:pt idx="26">
                  <c:v>22.992999999999999</c:v>
                </c:pt>
                <c:pt idx="27">
                  <c:v>14.994999999999999</c:v>
                </c:pt>
                <c:pt idx="28">
                  <c:v>35.997</c:v>
                </c:pt>
                <c:pt idx="29">
                  <c:v>9.9980000000000011</c:v>
                </c:pt>
                <c:pt idx="30">
                  <c:v>19.999000000000002</c:v>
                </c:pt>
                <c:pt idx="31">
                  <c:v>11.997</c:v>
                </c:pt>
                <c:pt idx="32">
                  <c:v>15.997999999999999</c:v>
                </c:pt>
                <c:pt idx="33">
                  <c:v>27.998000000000005</c:v>
                </c:pt>
                <c:pt idx="34">
                  <c:v>13.997999999999999</c:v>
                </c:pt>
                <c:pt idx="35">
                  <c:v>11.997</c:v>
                </c:pt>
                <c:pt idx="36">
                  <c:v>22.992999999999999</c:v>
                </c:pt>
                <c:pt idx="37">
                  <c:v>7.9959999999999996</c:v>
                </c:pt>
                <c:pt idx="38">
                  <c:v>15.997999999999999</c:v>
                </c:pt>
                <c:pt idx="39">
                  <c:v>19.999000000000002</c:v>
                </c:pt>
                <c:pt idx="40">
                  <c:v>15.997999999999999</c:v>
                </c:pt>
                <c:pt idx="41">
                  <c:v>45.994999999999997</c:v>
                </c:pt>
                <c:pt idx="42">
                  <c:v>26.991999999999997</c:v>
                </c:pt>
                <c:pt idx="43">
                  <c:v>14.997</c:v>
                </c:pt>
                <c:pt idx="44">
                  <c:v>14.997</c:v>
                </c:pt>
                <c:pt idx="45">
                  <c:v>13.997999999999999</c:v>
                </c:pt>
                <c:pt idx="46">
                  <c:v>14.999000000000002</c:v>
                </c:pt>
                <c:pt idx="47">
                  <c:v>28.997</c:v>
                </c:pt>
                <c:pt idx="48">
                  <c:v>22.992999999999999</c:v>
                </c:pt>
                <c:pt idx="49">
                  <c:v>13.997999999999999</c:v>
                </c:pt>
                <c:pt idx="50">
                  <c:v>14.994999999999999</c:v>
                </c:pt>
              </c:numCache>
            </c:numRef>
          </c:val>
          <c:extLst>
            <c:ext xmlns:c16="http://schemas.microsoft.com/office/drawing/2014/chart" uri="{C3380CC4-5D6E-409C-BE32-E72D297353CC}">
              <c16:uniqueId val="{00000001-4791-4F54-9BE4-21DB8121A2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[Supermarket-Sales-Sample-Data.xlsx]Pivot table!PivotTable1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Sum of Order Quantity</c:v>
                </c:pt>
              </c:strCache>
            </c:strRef>
          </c:tx>
          <c:spPr>
            <a:solidFill>
              <a:schemeClr val="accent1"/>
            </a:solidFill>
            <a:ln>
              <a:noFill/>
            </a:ln>
            <a:effectLst/>
          </c:spPr>
          <c:invertIfNegative val="0"/>
          <c:cat>
            <c:strRef>
              <c:f>'Pivot table'!$A$4:$A$55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'Pivot table'!$B$4:$B$55</c:f>
              <c:numCache>
                <c:formatCode>General</c:formatCode>
                <c:ptCount val="51"/>
                <c:pt idx="0">
                  <c:v>1</c:v>
                </c:pt>
                <c:pt idx="1">
                  <c:v>3</c:v>
                </c:pt>
                <c:pt idx="2">
                  <c:v>1</c:v>
                </c:pt>
                <c:pt idx="3">
                  <c:v>1</c:v>
                </c:pt>
                <c:pt idx="4">
                  <c:v>6</c:v>
                </c:pt>
                <c:pt idx="5">
                  <c:v>1</c:v>
                </c:pt>
                <c:pt idx="6">
                  <c:v>4</c:v>
                </c:pt>
                <c:pt idx="7">
                  <c:v>3</c:v>
                </c:pt>
                <c:pt idx="8">
                  <c:v>1</c:v>
                </c:pt>
                <c:pt idx="9">
                  <c:v>5</c:v>
                </c:pt>
                <c:pt idx="10">
                  <c:v>4</c:v>
                </c:pt>
                <c:pt idx="11">
                  <c:v>2</c:v>
                </c:pt>
                <c:pt idx="12">
                  <c:v>8</c:v>
                </c:pt>
                <c:pt idx="13">
                  <c:v>3</c:v>
                </c:pt>
                <c:pt idx="14">
                  <c:v>10</c:v>
                </c:pt>
                <c:pt idx="15">
                  <c:v>1</c:v>
                </c:pt>
                <c:pt idx="16">
                  <c:v>2</c:v>
                </c:pt>
                <c:pt idx="17">
                  <c:v>3</c:v>
                </c:pt>
                <c:pt idx="18">
                  <c:v>2</c:v>
                </c:pt>
                <c:pt idx="19">
                  <c:v>1</c:v>
                </c:pt>
                <c:pt idx="20">
                  <c:v>8</c:v>
                </c:pt>
                <c:pt idx="21">
                  <c:v>4</c:v>
                </c:pt>
                <c:pt idx="22">
                  <c:v>2</c:v>
                </c:pt>
                <c:pt idx="23">
                  <c:v>5</c:v>
                </c:pt>
                <c:pt idx="24">
                  <c:v>1</c:v>
                </c:pt>
                <c:pt idx="25">
                  <c:v>1</c:v>
                </c:pt>
                <c:pt idx="26">
                  <c:v>7</c:v>
                </c:pt>
                <c:pt idx="27">
                  <c:v>5</c:v>
                </c:pt>
                <c:pt idx="28">
                  <c:v>3</c:v>
                </c:pt>
                <c:pt idx="29">
                  <c:v>2</c:v>
                </c:pt>
                <c:pt idx="30">
                  <c:v>1</c:v>
                </c:pt>
                <c:pt idx="31">
                  <c:v>3</c:v>
                </c:pt>
                <c:pt idx="32">
                  <c:v>2</c:v>
                </c:pt>
                <c:pt idx="33">
                  <c:v>2</c:v>
                </c:pt>
                <c:pt idx="34">
                  <c:v>2</c:v>
                </c:pt>
                <c:pt idx="35">
                  <c:v>3</c:v>
                </c:pt>
                <c:pt idx="36">
                  <c:v>7</c:v>
                </c:pt>
                <c:pt idx="37">
                  <c:v>4</c:v>
                </c:pt>
                <c:pt idx="38">
                  <c:v>2</c:v>
                </c:pt>
                <c:pt idx="39">
                  <c:v>1</c:v>
                </c:pt>
                <c:pt idx="40">
                  <c:v>2</c:v>
                </c:pt>
                <c:pt idx="41">
                  <c:v>5</c:v>
                </c:pt>
                <c:pt idx="42">
                  <c:v>8</c:v>
                </c:pt>
                <c:pt idx="43">
                  <c:v>3</c:v>
                </c:pt>
                <c:pt idx="44">
                  <c:v>3</c:v>
                </c:pt>
                <c:pt idx="45">
                  <c:v>2</c:v>
                </c:pt>
                <c:pt idx="46">
                  <c:v>1</c:v>
                </c:pt>
                <c:pt idx="47">
                  <c:v>3</c:v>
                </c:pt>
                <c:pt idx="48">
                  <c:v>7</c:v>
                </c:pt>
                <c:pt idx="49">
                  <c:v>2</c:v>
                </c:pt>
                <c:pt idx="50">
                  <c:v>5</c:v>
                </c:pt>
              </c:numCache>
            </c:numRef>
          </c:val>
          <c:extLst>
            <c:ext xmlns:c16="http://schemas.microsoft.com/office/drawing/2014/chart" uri="{C3380CC4-5D6E-409C-BE32-E72D297353CC}">
              <c16:uniqueId val="{00000000-4C33-4CE6-8ACE-CC06435F24B0}"/>
            </c:ext>
          </c:extLst>
        </c:ser>
        <c:dLbls>
          <c:showLegendKey val="0"/>
          <c:showVal val="0"/>
          <c:showCatName val="0"/>
          <c:showSerName val="0"/>
          <c:showPercent val="0"/>
          <c:showBubbleSize val="0"/>
        </c:dLbls>
        <c:gapWidth val="150"/>
        <c:axId val="1440226832"/>
        <c:axId val="1440222256"/>
      </c:barChart>
      <c:lineChart>
        <c:grouping val="standard"/>
        <c:varyColors val="0"/>
        <c:ser>
          <c:idx val="1"/>
          <c:order val="1"/>
          <c:tx>
            <c:strRef>
              <c:f>'Pivot table'!$C$3</c:f>
              <c:strCache>
                <c:ptCount val="1"/>
                <c:pt idx="0">
                  <c:v>Sum of Tax (USD)</c:v>
                </c:pt>
              </c:strCache>
            </c:strRef>
          </c:tx>
          <c:spPr>
            <a:ln w="28575" cap="rnd">
              <a:solidFill>
                <a:schemeClr val="accent2"/>
              </a:solidFill>
              <a:round/>
            </a:ln>
            <a:effectLst/>
          </c:spPr>
          <c:marker>
            <c:symbol val="none"/>
          </c:marker>
          <c:cat>
            <c:strRef>
              <c:f>'Pivot table'!$A$4:$A$55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'Pivot table'!$C$4:$C$55</c:f>
              <c:numCache>
                <c:formatCode>General</c:formatCode>
                <c:ptCount val="51"/>
                <c:pt idx="0">
                  <c:v>14.999000000000002</c:v>
                </c:pt>
                <c:pt idx="1">
                  <c:v>14.997</c:v>
                </c:pt>
                <c:pt idx="2">
                  <c:v>12.999000000000002</c:v>
                </c:pt>
                <c:pt idx="3">
                  <c:v>8.9990000000000006</c:v>
                </c:pt>
                <c:pt idx="4">
                  <c:v>21.994</c:v>
                </c:pt>
                <c:pt idx="5">
                  <c:v>19.999000000000002</c:v>
                </c:pt>
                <c:pt idx="6">
                  <c:v>26.996000000000002</c:v>
                </c:pt>
                <c:pt idx="7">
                  <c:v>11.997</c:v>
                </c:pt>
                <c:pt idx="8">
                  <c:v>19.999000000000002</c:v>
                </c:pt>
                <c:pt idx="9">
                  <c:v>14.994999999999999</c:v>
                </c:pt>
                <c:pt idx="10">
                  <c:v>7.9959999999999996</c:v>
                </c:pt>
                <c:pt idx="11">
                  <c:v>15.997999999999999</c:v>
                </c:pt>
                <c:pt idx="12">
                  <c:v>29.991999999999997</c:v>
                </c:pt>
                <c:pt idx="13">
                  <c:v>42.997000000000007</c:v>
                </c:pt>
                <c:pt idx="14">
                  <c:v>29.99</c:v>
                </c:pt>
                <c:pt idx="15">
                  <c:v>19.999000000000002</c:v>
                </c:pt>
                <c:pt idx="16">
                  <c:v>27.998000000000005</c:v>
                </c:pt>
                <c:pt idx="17">
                  <c:v>11.997</c:v>
                </c:pt>
                <c:pt idx="18">
                  <c:v>13.997999999999999</c:v>
                </c:pt>
                <c:pt idx="19">
                  <c:v>2.9990000000000001</c:v>
                </c:pt>
                <c:pt idx="20">
                  <c:v>48.991999999999997</c:v>
                </c:pt>
                <c:pt idx="21">
                  <c:v>26.996000000000002</c:v>
                </c:pt>
                <c:pt idx="22">
                  <c:v>15.997999999999999</c:v>
                </c:pt>
                <c:pt idx="23">
                  <c:v>14.994999999999999</c:v>
                </c:pt>
                <c:pt idx="24">
                  <c:v>12.999000000000002</c:v>
                </c:pt>
                <c:pt idx="25">
                  <c:v>12.999000000000002</c:v>
                </c:pt>
                <c:pt idx="26">
                  <c:v>22.992999999999999</c:v>
                </c:pt>
                <c:pt idx="27">
                  <c:v>14.994999999999999</c:v>
                </c:pt>
                <c:pt idx="28">
                  <c:v>35.997</c:v>
                </c:pt>
                <c:pt idx="29">
                  <c:v>9.9980000000000011</c:v>
                </c:pt>
                <c:pt idx="30">
                  <c:v>19.999000000000002</c:v>
                </c:pt>
                <c:pt idx="31">
                  <c:v>11.997</c:v>
                </c:pt>
                <c:pt idx="32">
                  <c:v>15.997999999999999</c:v>
                </c:pt>
                <c:pt idx="33">
                  <c:v>27.998000000000005</c:v>
                </c:pt>
                <c:pt idx="34">
                  <c:v>13.997999999999999</c:v>
                </c:pt>
                <c:pt idx="35">
                  <c:v>11.997</c:v>
                </c:pt>
                <c:pt idx="36">
                  <c:v>22.992999999999999</c:v>
                </c:pt>
                <c:pt idx="37">
                  <c:v>7.9959999999999996</c:v>
                </c:pt>
                <c:pt idx="38">
                  <c:v>15.997999999999999</c:v>
                </c:pt>
                <c:pt idx="39">
                  <c:v>19.999000000000002</c:v>
                </c:pt>
                <c:pt idx="40">
                  <c:v>15.997999999999999</c:v>
                </c:pt>
                <c:pt idx="41">
                  <c:v>45.994999999999997</c:v>
                </c:pt>
                <c:pt idx="42">
                  <c:v>26.991999999999997</c:v>
                </c:pt>
                <c:pt idx="43">
                  <c:v>14.997</c:v>
                </c:pt>
                <c:pt idx="44">
                  <c:v>14.997</c:v>
                </c:pt>
                <c:pt idx="45">
                  <c:v>13.997999999999999</c:v>
                </c:pt>
                <c:pt idx="46">
                  <c:v>14.999000000000002</c:v>
                </c:pt>
                <c:pt idx="47">
                  <c:v>28.997</c:v>
                </c:pt>
                <c:pt idx="48">
                  <c:v>22.992999999999999</c:v>
                </c:pt>
                <c:pt idx="49">
                  <c:v>13.997999999999999</c:v>
                </c:pt>
                <c:pt idx="50">
                  <c:v>14.994999999999999</c:v>
                </c:pt>
              </c:numCache>
            </c:numRef>
          </c:val>
          <c:smooth val="0"/>
          <c:extLst>
            <c:ext xmlns:c16="http://schemas.microsoft.com/office/drawing/2014/chart" uri="{C3380CC4-5D6E-409C-BE32-E72D297353CC}">
              <c16:uniqueId val="{00000001-4C33-4CE6-8ACE-CC06435F24B0}"/>
            </c:ext>
          </c:extLst>
        </c:ser>
        <c:dLbls>
          <c:showLegendKey val="0"/>
          <c:showVal val="0"/>
          <c:showCatName val="0"/>
          <c:showSerName val="0"/>
          <c:showPercent val="0"/>
          <c:showBubbleSize val="0"/>
        </c:dLbls>
        <c:marker val="1"/>
        <c:smooth val="0"/>
        <c:axId val="1440226832"/>
        <c:axId val="1440222256"/>
      </c:lineChart>
      <c:catAx>
        <c:axId val="144022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22256"/>
        <c:crosses val="autoZero"/>
        <c:auto val="1"/>
        <c:lblAlgn val="ctr"/>
        <c:lblOffset val="100"/>
        <c:noMultiLvlLbl val="0"/>
      </c:catAx>
      <c:valAx>
        <c:axId val="144022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2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'SuperMarket Sales'!$F$2:$F$7</c:f>
              <c:strCache>
                <c:ptCount val="6"/>
              </c:strCache>
            </c:strRef>
          </c:tx>
          <c:spPr>
            <a:solidFill>
              <a:schemeClr val="accent1"/>
            </a:solidFill>
            <a:ln>
              <a:noFill/>
            </a:ln>
            <a:effectLst/>
          </c:spPr>
          <c:invertIfNegative val="0"/>
          <c:cat>
            <c:strRef>
              <c:f>'SuperMarket Sales'!$E$8:$E$80</c:f>
              <c:strCache>
                <c:ptCount val="71"/>
                <c:pt idx="0">
                  <c:v>Ship Date</c:v>
                </c:pt>
                <c:pt idx="1">
                  <c:v>03-01-2024</c:v>
                </c:pt>
                <c:pt idx="2">
                  <c:v>04-01-2024</c:v>
                </c:pt>
                <c:pt idx="3">
                  <c:v>07-01-2024</c:v>
                </c:pt>
                <c:pt idx="4">
                  <c:v>03-01-2024</c:v>
                </c:pt>
                <c:pt idx="5">
                  <c:v>08-01-2024</c:v>
                </c:pt>
                <c:pt idx="6">
                  <c:v>06-01-2024</c:v>
                </c:pt>
                <c:pt idx="7">
                  <c:v>06-01-2024</c:v>
                </c:pt>
                <c:pt idx="8">
                  <c:v>09-01-2024</c:v>
                </c:pt>
                <c:pt idx="9">
                  <c:v>06-01-2024</c:v>
                </c:pt>
                <c:pt idx="10">
                  <c:v>08-01-2024</c:v>
                </c:pt>
                <c:pt idx="11">
                  <c:v>07-01-2024</c:v>
                </c:pt>
                <c:pt idx="12">
                  <c:v>08-01-2024</c:v>
                </c:pt>
                <c:pt idx="13">
                  <c:v>09-01-2024</c:v>
                </c:pt>
                <c:pt idx="14">
                  <c:v>12-01-2024</c:v>
                </c:pt>
                <c:pt idx="15">
                  <c:v>13-01-2024</c:v>
                </c:pt>
                <c:pt idx="16">
                  <c:v>12-01-2024</c:v>
                </c:pt>
                <c:pt idx="17">
                  <c:v>14-01-2024</c:v>
                </c:pt>
                <c:pt idx="18">
                  <c:v>12-01-2024</c:v>
                </c:pt>
                <c:pt idx="19">
                  <c:v>11-01-2024</c:v>
                </c:pt>
                <c:pt idx="20">
                  <c:v>14-01-2024</c:v>
                </c:pt>
                <c:pt idx="21">
                  <c:v>14-01-2024</c:v>
                </c:pt>
                <c:pt idx="22">
                  <c:v>15-01-2024</c:v>
                </c:pt>
                <c:pt idx="23">
                  <c:v>17-01-2024</c:v>
                </c:pt>
                <c:pt idx="24">
                  <c:v>17-01-2024</c:v>
                </c:pt>
                <c:pt idx="25">
                  <c:v>17-01-2024</c:v>
                </c:pt>
                <c:pt idx="26">
                  <c:v>14-01-2024</c:v>
                </c:pt>
                <c:pt idx="27">
                  <c:v>18-01-2024</c:v>
                </c:pt>
                <c:pt idx="28">
                  <c:v>19-01-2024</c:v>
                </c:pt>
                <c:pt idx="29">
                  <c:v>19-01-2024</c:v>
                </c:pt>
                <c:pt idx="30">
                  <c:v>19-01-2024</c:v>
                </c:pt>
                <c:pt idx="31">
                  <c:v>19-01-2024</c:v>
                </c:pt>
                <c:pt idx="32">
                  <c:v>17-01-2024</c:v>
                </c:pt>
                <c:pt idx="33">
                  <c:v>19-01-2024</c:v>
                </c:pt>
                <c:pt idx="34">
                  <c:v>19-01-2024</c:v>
                </c:pt>
                <c:pt idx="35">
                  <c:v>23-01-2024</c:v>
                </c:pt>
                <c:pt idx="36">
                  <c:v>19-01-2024</c:v>
                </c:pt>
                <c:pt idx="37">
                  <c:v>20-01-2024</c:v>
                </c:pt>
                <c:pt idx="38">
                  <c:v>22-01-2024</c:v>
                </c:pt>
                <c:pt idx="39">
                  <c:v>24-01-2024</c:v>
                </c:pt>
                <c:pt idx="40">
                  <c:v>21-01-2024</c:v>
                </c:pt>
                <c:pt idx="41">
                  <c:v>26-01-2024</c:v>
                </c:pt>
                <c:pt idx="42">
                  <c:v>23-01-2024</c:v>
                </c:pt>
                <c:pt idx="43">
                  <c:v>25-01-2024</c:v>
                </c:pt>
                <c:pt idx="44">
                  <c:v>25-01-2024</c:v>
                </c:pt>
                <c:pt idx="45">
                  <c:v>27-01-2024</c:v>
                </c:pt>
                <c:pt idx="46">
                  <c:v>26-01-2024</c:v>
                </c:pt>
                <c:pt idx="47">
                  <c:v>25-01-2024</c:v>
                </c:pt>
                <c:pt idx="48">
                  <c:v>26-01-2024</c:v>
                </c:pt>
                <c:pt idx="49">
                  <c:v>30-01-2024</c:v>
                </c:pt>
                <c:pt idx="50">
                  <c:v>27-01-2024</c:v>
                </c:pt>
                <c:pt idx="51">
                  <c:v>29-01-2024</c:v>
                </c:pt>
                <c:pt idx="52">
                  <c:v>28-01-2024</c:v>
                </c:pt>
                <c:pt idx="53">
                  <c:v>31-01-2024</c:v>
                </c:pt>
                <c:pt idx="54">
                  <c:v>31-01-2024</c:v>
                </c:pt>
                <c:pt idx="55">
                  <c:v>29-01-2024</c:v>
                </c:pt>
                <c:pt idx="56">
                  <c:v>29-01-2024</c:v>
                </c:pt>
                <c:pt idx="57">
                  <c:v>30-01-2024</c:v>
                </c:pt>
                <c:pt idx="58">
                  <c:v>31-01-2024</c:v>
                </c:pt>
                <c:pt idx="59">
                  <c:v>31-01-2024</c:v>
                </c:pt>
                <c:pt idx="60">
                  <c:v>01-02-2024</c:v>
                </c:pt>
                <c:pt idx="61">
                  <c:v>02-02-2024</c:v>
                </c:pt>
                <c:pt idx="62">
                  <c:v>04-02-2024</c:v>
                </c:pt>
                <c:pt idx="63">
                  <c:v>02-02-2024</c:v>
                </c:pt>
                <c:pt idx="64">
                  <c:v>05-02-2024</c:v>
                </c:pt>
                <c:pt idx="65">
                  <c:v>03-02-2024</c:v>
                </c:pt>
                <c:pt idx="66">
                  <c:v>06-02-2024</c:v>
                </c:pt>
                <c:pt idx="67">
                  <c:v>06-02-2024</c:v>
                </c:pt>
                <c:pt idx="68">
                  <c:v>05-02-2024</c:v>
                </c:pt>
                <c:pt idx="69">
                  <c:v>08-02-2024</c:v>
                </c:pt>
                <c:pt idx="70">
                  <c:v>07-02-2024</c:v>
                </c:pt>
              </c:strCache>
            </c:strRef>
          </c:cat>
          <c:val>
            <c:numRef>
              <c:f>'SuperMarket Sales'!$F$8:$F$80</c:f>
              <c:numCache>
                <c:formatCode>General</c:formatCode>
                <c:ptCount val="73"/>
                <c:pt idx="0">
                  <c:v>0</c:v>
                </c:pt>
                <c:pt idx="1">
                  <c:v>49.99</c:v>
                </c:pt>
                <c:pt idx="2">
                  <c:v>29.99</c:v>
                </c:pt>
                <c:pt idx="3">
                  <c:v>99.99</c:v>
                </c:pt>
                <c:pt idx="4">
                  <c:v>19.989999999999998</c:v>
                </c:pt>
                <c:pt idx="5">
                  <c:v>149.99</c:v>
                </c:pt>
                <c:pt idx="6">
                  <c:v>79.989999999999995</c:v>
                </c:pt>
                <c:pt idx="7">
                  <c:v>39.99</c:v>
                </c:pt>
                <c:pt idx="8">
                  <c:v>69.989999999999995</c:v>
                </c:pt>
                <c:pt idx="9">
                  <c:v>89.99</c:v>
                </c:pt>
                <c:pt idx="10">
                  <c:v>199.99</c:v>
                </c:pt>
                <c:pt idx="11">
                  <c:v>29.99</c:v>
                </c:pt>
                <c:pt idx="12">
                  <c:v>79.989999999999995</c:v>
                </c:pt>
                <c:pt idx="13">
                  <c:v>49.99</c:v>
                </c:pt>
                <c:pt idx="14">
                  <c:v>129.99</c:v>
                </c:pt>
                <c:pt idx="15">
                  <c:v>19.989999999999998</c:v>
                </c:pt>
                <c:pt idx="16">
                  <c:v>149.99</c:v>
                </c:pt>
                <c:pt idx="17">
                  <c:v>69.989999999999995</c:v>
                </c:pt>
                <c:pt idx="18">
                  <c:v>39.99</c:v>
                </c:pt>
                <c:pt idx="19">
                  <c:v>199.99</c:v>
                </c:pt>
                <c:pt idx="20">
                  <c:v>29.99</c:v>
                </c:pt>
                <c:pt idx="21">
                  <c:v>79.989999999999995</c:v>
                </c:pt>
                <c:pt idx="22">
                  <c:v>49.99</c:v>
                </c:pt>
                <c:pt idx="23">
                  <c:v>129.99</c:v>
                </c:pt>
                <c:pt idx="24">
                  <c:v>19.989999999999998</c:v>
                </c:pt>
                <c:pt idx="25">
                  <c:v>149.99</c:v>
                </c:pt>
                <c:pt idx="26">
                  <c:v>69.989999999999995</c:v>
                </c:pt>
                <c:pt idx="27">
                  <c:v>39.99</c:v>
                </c:pt>
                <c:pt idx="28">
                  <c:v>199.99</c:v>
                </c:pt>
                <c:pt idx="29">
                  <c:v>29.99</c:v>
                </c:pt>
                <c:pt idx="30">
                  <c:v>79.989999999999995</c:v>
                </c:pt>
                <c:pt idx="31">
                  <c:v>49.99</c:v>
                </c:pt>
                <c:pt idx="32">
                  <c:v>129.99</c:v>
                </c:pt>
                <c:pt idx="33">
                  <c:v>19.989999999999998</c:v>
                </c:pt>
                <c:pt idx="34">
                  <c:v>149.99</c:v>
                </c:pt>
                <c:pt idx="35">
                  <c:v>69.989999999999995</c:v>
                </c:pt>
                <c:pt idx="36">
                  <c:v>39.99</c:v>
                </c:pt>
                <c:pt idx="37">
                  <c:v>199.99</c:v>
                </c:pt>
                <c:pt idx="38">
                  <c:v>29.99</c:v>
                </c:pt>
                <c:pt idx="39">
                  <c:v>79.989999999999995</c:v>
                </c:pt>
                <c:pt idx="40">
                  <c:v>49.99</c:v>
                </c:pt>
                <c:pt idx="41">
                  <c:v>129.99</c:v>
                </c:pt>
                <c:pt idx="42">
                  <c:v>19.989999999999998</c:v>
                </c:pt>
                <c:pt idx="43">
                  <c:v>149.99</c:v>
                </c:pt>
                <c:pt idx="44">
                  <c:v>69.989999999999995</c:v>
                </c:pt>
                <c:pt idx="45">
                  <c:v>39.99</c:v>
                </c:pt>
                <c:pt idx="46">
                  <c:v>199.99</c:v>
                </c:pt>
                <c:pt idx="47">
                  <c:v>29.99</c:v>
                </c:pt>
                <c:pt idx="48">
                  <c:v>79.989999999999995</c:v>
                </c:pt>
                <c:pt idx="49">
                  <c:v>49.99</c:v>
                </c:pt>
                <c:pt idx="50">
                  <c:v>129.99</c:v>
                </c:pt>
                <c:pt idx="51">
                  <c:v>19.989999999999998</c:v>
                </c:pt>
                <c:pt idx="52">
                  <c:v>149.99</c:v>
                </c:pt>
                <c:pt idx="53">
                  <c:v>69.989999999999995</c:v>
                </c:pt>
                <c:pt idx="54">
                  <c:v>39.99</c:v>
                </c:pt>
                <c:pt idx="55">
                  <c:v>199.99</c:v>
                </c:pt>
                <c:pt idx="56">
                  <c:v>29.99</c:v>
                </c:pt>
                <c:pt idx="57">
                  <c:v>79.989999999999995</c:v>
                </c:pt>
                <c:pt idx="58">
                  <c:v>49.99</c:v>
                </c:pt>
                <c:pt idx="59">
                  <c:v>129.99</c:v>
                </c:pt>
                <c:pt idx="60">
                  <c:v>19.989999999999998</c:v>
                </c:pt>
                <c:pt idx="61">
                  <c:v>149.99</c:v>
                </c:pt>
                <c:pt idx="62">
                  <c:v>69.989999999999995</c:v>
                </c:pt>
                <c:pt idx="63">
                  <c:v>39.99</c:v>
                </c:pt>
                <c:pt idx="64">
                  <c:v>199.99</c:v>
                </c:pt>
                <c:pt idx="65">
                  <c:v>29.99</c:v>
                </c:pt>
                <c:pt idx="66">
                  <c:v>79.989999999999995</c:v>
                </c:pt>
                <c:pt idx="67">
                  <c:v>49.99</c:v>
                </c:pt>
                <c:pt idx="68">
                  <c:v>129.99</c:v>
                </c:pt>
                <c:pt idx="69">
                  <c:v>19.989999999999998</c:v>
                </c:pt>
                <c:pt idx="70">
                  <c:v>149.99</c:v>
                </c:pt>
              </c:numCache>
            </c:numRef>
          </c:val>
          <c:extLst>
            <c:ext xmlns:c16="http://schemas.microsoft.com/office/drawing/2014/chart" uri="{C3380CC4-5D6E-409C-BE32-E72D297353CC}">
              <c16:uniqueId val="{00000000-7F85-4317-8C50-7B4FE7F671B2}"/>
            </c:ext>
          </c:extLst>
        </c:ser>
        <c:dLbls>
          <c:showLegendKey val="0"/>
          <c:showVal val="0"/>
          <c:showCatName val="0"/>
          <c:showSerName val="0"/>
          <c:showPercent val="0"/>
          <c:showBubbleSize val="0"/>
        </c:dLbls>
        <c:gapWidth val="219"/>
        <c:overlap val="-27"/>
        <c:axId val="1303037936"/>
        <c:axId val="1171090976"/>
      </c:barChart>
      <c:catAx>
        <c:axId val="130303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90976"/>
        <c:crosses val="autoZero"/>
        <c:auto val="1"/>
        <c:lblAlgn val="ctr"/>
        <c:lblOffset val="100"/>
        <c:noMultiLvlLbl val="0"/>
      </c:catAx>
      <c:valAx>
        <c:axId val="117109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3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[Supermarket-Sales-Sample-Data.xlsx]Pivot 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Sum of Order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65-43E2-A613-4F0376A88A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65-43E2-A613-4F0376A88A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65-43E2-A613-4F0376A88A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65-43E2-A613-4F0376A88A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65-43E2-A613-4F0376A88A5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65-43E2-A613-4F0376A88A5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65-43E2-A613-4F0376A88A5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65-43E2-A613-4F0376A88A5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65-43E2-A613-4F0376A88A5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65-43E2-A613-4F0376A88A5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665-43E2-A613-4F0376A88A5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665-43E2-A613-4F0376A88A5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665-43E2-A613-4F0376A88A5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665-43E2-A613-4F0376A88A5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665-43E2-A613-4F0376A88A5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665-43E2-A613-4F0376A88A5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665-43E2-A613-4F0376A88A5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665-43E2-A613-4F0376A88A5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665-43E2-A613-4F0376A88A5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665-43E2-A613-4F0376A88A5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665-43E2-A613-4F0376A88A5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665-43E2-A613-4F0376A88A5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665-43E2-A613-4F0376A88A5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665-43E2-A613-4F0376A88A5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665-43E2-A613-4F0376A88A5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665-43E2-A613-4F0376A88A5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665-43E2-A613-4F0376A88A5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665-43E2-A613-4F0376A88A5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665-43E2-A613-4F0376A88A5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C665-43E2-A613-4F0376A88A5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C665-43E2-A613-4F0376A88A55}"/>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C665-43E2-A613-4F0376A88A55}"/>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C665-43E2-A613-4F0376A88A55}"/>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C665-43E2-A613-4F0376A88A55}"/>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C665-43E2-A613-4F0376A88A55}"/>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C665-43E2-A613-4F0376A88A55}"/>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C665-43E2-A613-4F0376A88A55}"/>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C665-43E2-A613-4F0376A88A55}"/>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C665-43E2-A613-4F0376A88A55}"/>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C665-43E2-A613-4F0376A88A55}"/>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C665-43E2-A613-4F0376A88A55}"/>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C665-43E2-A613-4F0376A88A55}"/>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C665-43E2-A613-4F0376A88A55}"/>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C665-43E2-A613-4F0376A88A55}"/>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C665-43E2-A613-4F0376A88A55}"/>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C665-43E2-A613-4F0376A88A55}"/>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C665-43E2-A613-4F0376A88A55}"/>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C665-43E2-A613-4F0376A88A55}"/>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C665-43E2-A613-4F0376A88A55}"/>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C665-43E2-A613-4F0376A88A55}"/>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C665-43E2-A613-4F0376A88A55}"/>
              </c:ext>
            </c:extLst>
          </c:dPt>
          <c:cat>
            <c:strRef>
              <c:f>'Pivot table'!$A$4:$A$55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'Pivot table'!$B$4:$B$55</c:f>
              <c:numCache>
                <c:formatCode>General</c:formatCode>
                <c:ptCount val="51"/>
                <c:pt idx="0">
                  <c:v>1</c:v>
                </c:pt>
                <c:pt idx="1">
                  <c:v>3</c:v>
                </c:pt>
                <c:pt idx="2">
                  <c:v>1</c:v>
                </c:pt>
                <c:pt idx="3">
                  <c:v>1</c:v>
                </c:pt>
                <c:pt idx="4">
                  <c:v>6</c:v>
                </c:pt>
                <c:pt idx="5">
                  <c:v>1</c:v>
                </c:pt>
                <c:pt idx="6">
                  <c:v>4</c:v>
                </c:pt>
                <c:pt idx="7">
                  <c:v>3</c:v>
                </c:pt>
                <c:pt idx="8">
                  <c:v>1</c:v>
                </c:pt>
                <c:pt idx="9">
                  <c:v>5</c:v>
                </c:pt>
                <c:pt idx="10">
                  <c:v>4</c:v>
                </c:pt>
                <c:pt idx="11">
                  <c:v>2</c:v>
                </c:pt>
                <c:pt idx="12">
                  <c:v>8</c:v>
                </c:pt>
                <c:pt idx="13">
                  <c:v>3</c:v>
                </c:pt>
                <c:pt idx="14">
                  <c:v>10</c:v>
                </c:pt>
                <c:pt idx="15">
                  <c:v>1</c:v>
                </c:pt>
                <c:pt idx="16">
                  <c:v>2</c:v>
                </c:pt>
                <c:pt idx="17">
                  <c:v>3</c:v>
                </c:pt>
                <c:pt idx="18">
                  <c:v>2</c:v>
                </c:pt>
                <c:pt idx="19">
                  <c:v>1</c:v>
                </c:pt>
                <c:pt idx="20">
                  <c:v>8</c:v>
                </c:pt>
                <c:pt idx="21">
                  <c:v>4</c:v>
                </c:pt>
                <c:pt idx="22">
                  <c:v>2</c:v>
                </c:pt>
                <c:pt idx="23">
                  <c:v>5</c:v>
                </c:pt>
                <c:pt idx="24">
                  <c:v>1</c:v>
                </c:pt>
                <c:pt idx="25">
                  <c:v>1</c:v>
                </c:pt>
                <c:pt idx="26">
                  <c:v>7</c:v>
                </c:pt>
                <c:pt idx="27">
                  <c:v>5</c:v>
                </c:pt>
                <c:pt idx="28">
                  <c:v>3</c:v>
                </c:pt>
                <c:pt idx="29">
                  <c:v>2</c:v>
                </c:pt>
                <c:pt idx="30">
                  <c:v>1</c:v>
                </c:pt>
                <c:pt idx="31">
                  <c:v>3</c:v>
                </c:pt>
                <c:pt idx="32">
                  <c:v>2</c:v>
                </c:pt>
                <c:pt idx="33">
                  <c:v>2</c:v>
                </c:pt>
                <c:pt idx="34">
                  <c:v>2</c:v>
                </c:pt>
                <c:pt idx="35">
                  <c:v>3</c:v>
                </c:pt>
                <c:pt idx="36">
                  <c:v>7</c:v>
                </c:pt>
                <c:pt idx="37">
                  <c:v>4</c:v>
                </c:pt>
                <c:pt idx="38">
                  <c:v>2</c:v>
                </c:pt>
                <c:pt idx="39">
                  <c:v>1</c:v>
                </c:pt>
                <c:pt idx="40">
                  <c:v>2</c:v>
                </c:pt>
                <c:pt idx="41">
                  <c:v>5</c:v>
                </c:pt>
                <c:pt idx="42">
                  <c:v>8</c:v>
                </c:pt>
                <c:pt idx="43">
                  <c:v>3</c:v>
                </c:pt>
                <c:pt idx="44">
                  <c:v>3</c:v>
                </c:pt>
                <c:pt idx="45">
                  <c:v>2</c:v>
                </c:pt>
                <c:pt idx="46">
                  <c:v>1</c:v>
                </c:pt>
                <c:pt idx="47">
                  <c:v>3</c:v>
                </c:pt>
                <c:pt idx="48">
                  <c:v>7</c:v>
                </c:pt>
                <c:pt idx="49">
                  <c:v>2</c:v>
                </c:pt>
                <c:pt idx="50">
                  <c:v>5</c:v>
                </c:pt>
              </c:numCache>
            </c:numRef>
          </c:val>
          <c:extLst>
            <c:ext xmlns:c16="http://schemas.microsoft.com/office/drawing/2014/chart" uri="{C3380CC4-5D6E-409C-BE32-E72D297353CC}">
              <c16:uniqueId val="{00000066-C665-43E2-A613-4F0376A88A55}"/>
            </c:ext>
          </c:extLst>
        </c:ser>
        <c:ser>
          <c:idx val="1"/>
          <c:order val="1"/>
          <c:tx>
            <c:strRef>
              <c:f>'Pivot table'!$C$3</c:f>
              <c:strCache>
                <c:ptCount val="1"/>
                <c:pt idx="0">
                  <c:v>Sum of Tax (USD)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8-C665-43E2-A613-4F0376A88A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A-C665-43E2-A613-4F0376A88A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C-C665-43E2-A613-4F0376A88A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E-C665-43E2-A613-4F0376A88A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0-C665-43E2-A613-4F0376A88A5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2-C665-43E2-A613-4F0376A88A5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4-C665-43E2-A613-4F0376A88A5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6-C665-43E2-A613-4F0376A88A5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8-C665-43E2-A613-4F0376A88A5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A-C665-43E2-A613-4F0376A88A5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C-C665-43E2-A613-4F0376A88A5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E-C665-43E2-A613-4F0376A88A5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0-C665-43E2-A613-4F0376A88A5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2-C665-43E2-A613-4F0376A88A5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4-C665-43E2-A613-4F0376A88A5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6-C665-43E2-A613-4F0376A88A5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8-C665-43E2-A613-4F0376A88A5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A-C665-43E2-A613-4F0376A88A5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8C-C665-43E2-A613-4F0376A88A5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8E-C665-43E2-A613-4F0376A88A5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0-C665-43E2-A613-4F0376A88A5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2-C665-43E2-A613-4F0376A88A5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4-C665-43E2-A613-4F0376A88A5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6-C665-43E2-A613-4F0376A88A5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8-C665-43E2-A613-4F0376A88A5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A-C665-43E2-A613-4F0376A88A5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9C-C665-43E2-A613-4F0376A88A5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9E-C665-43E2-A613-4F0376A88A5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0-C665-43E2-A613-4F0376A88A5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2-C665-43E2-A613-4F0376A88A5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4-C665-43E2-A613-4F0376A88A55}"/>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6-C665-43E2-A613-4F0376A88A55}"/>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8-C665-43E2-A613-4F0376A88A55}"/>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A-C665-43E2-A613-4F0376A88A55}"/>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AC-C665-43E2-A613-4F0376A88A55}"/>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AE-C665-43E2-A613-4F0376A88A55}"/>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0-C665-43E2-A613-4F0376A88A55}"/>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2-C665-43E2-A613-4F0376A88A55}"/>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4-C665-43E2-A613-4F0376A88A55}"/>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6-C665-43E2-A613-4F0376A88A55}"/>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8-C665-43E2-A613-4F0376A88A55}"/>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A-C665-43E2-A613-4F0376A88A55}"/>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BC-C665-43E2-A613-4F0376A88A55}"/>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BE-C665-43E2-A613-4F0376A88A55}"/>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0-C665-43E2-A613-4F0376A88A55}"/>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2-C665-43E2-A613-4F0376A88A55}"/>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4-C665-43E2-A613-4F0376A88A55}"/>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6-C665-43E2-A613-4F0376A88A55}"/>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8-C665-43E2-A613-4F0376A88A55}"/>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A-C665-43E2-A613-4F0376A88A55}"/>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CC-C665-43E2-A613-4F0376A88A55}"/>
              </c:ext>
            </c:extLst>
          </c:dPt>
          <c:cat>
            <c:strRef>
              <c:f>'Pivot table'!$A$4:$A$55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'Pivot table'!$C$4:$C$55</c:f>
              <c:numCache>
                <c:formatCode>General</c:formatCode>
                <c:ptCount val="51"/>
                <c:pt idx="0">
                  <c:v>14.999000000000002</c:v>
                </c:pt>
                <c:pt idx="1">
                  <c:v>14.997</c:v>
                </c:pt>
                <c:pt idx="2">
                  <c:v>12.999000000000002</c:v>
                </c:pt>
                <c:pt idx="3">
                  <c:v>8.9990000000000006</c:v>
                </c:pt>
                <c:pt idx="4">
                  <c:v>21.994</c:v>
                </c:pt>
                <c:pt idx="5">
                  <c:v>19.999000000000002</c:v>
                </c:pt>
                <c:pt idx="6">
                  <c:v>26.996000000000002</c:v>
                </c:pt>
                <c:pt idx="7">
                  <c:v>11.997</c:v>
                </c:pt>
                <c:pt idx="8">
                  <c:v>19.999000000000002</c:v>
                </c:pt>
                <c:pt idx="9">
                  <c:v>14.994999999999999</c:v>
                </c:pt>
                <c:pt idx="10">
                  <c:v>7.9959999999999996</c:v>
                </c:pt>
                <c:pt idx="11">
                  <c:v>15.997999999999999</c:v>
                </c:pt>
                <c:pt idx="12">
                  <c:v>29.991999999999997</c:v>
                </c:pt>
                <c:pt idx="13">
                  <c:v>42.997000000000007</c:v>
                </c:pt>
                <c:pt idx="14">
                  <c:v>29.99</c:v>
                </c:pt>
                <c:pt idx="15">
                  <c:v>19.999000000000002</c:v>
                </c:pt>
                <c:pt idx="16">
                  <c:v>27.998000000000005</c:v>
                </c:pt>
                <c:pt idx="17">
                  <c:v>11.997</c:v>
                </c:pt>
                <c:pt idx="18">
                  <c:v>13.997999999999999</c:v>
                </c:pt>
                <c:pt idx="19">
                  <c:v>2.9990000000000001</c:v>
                </c:pt>
                <c:pt idx="20">
                  <c:v>48.991999999999997</c:v>
                </c:pt>
                <c:pt idx="21">
                  <c:v>26.996000000000002</c:v>
                </c:pt>
                <c:pt idx="22">
                  <c:v>15.997999999999999</c:v>
                </c:pt>
                <c:pt idx="23">
                  <c:v>14.994999999999999</c:v>
                </c:pt>
                <c:pt idx="24">
                  <c:v>12.999000000000002</c:v>
                </c:pt>
                <c:pt idx="25">
                  <c:v>12.999000000000002</c:v>
                </c:pt>
                <c:pt idx="26">
                  <c:v>22.992999999999999</c:v>
                </c:pt>
                <c:pt idx="27">
                  <c:v>14.994999999999999</c:v>
                </c:pt>
                <c:pt idx="28">
                  <c:v>35.997</c:v>
                </c:pt>
                <c:pt idx="29">
                  <c:v>9.9980000000000011</c:v>
                </c:pt>
                <c:pt idx="30">
                  <c:v>19.999000000000002</c:v>
                </c:pt>
                <c:pt idx="31">
                  <c:v>11.997</c:v>
                </c:pt>
                <c:pt idx="32">
                  <c:v>15.997999999999999</c:v>
                </c:pt>
                <c:pt idx="33">
                  <c:v>27.998000000000005</c:v>
                </c:pt>
                <c:pt idx="34">
                  <c:v>13.997999999999999</c:v>
                </c:pt>
                <c:pt idx="35">
                  <c:v>11.997</c:v>
                </c:pt>
                <c:pt idx="36">
                  <c:v>22.992999999999999</c:v>
                </c:pt>
                <c:pt idx="37">
                  <c:v>7.9959999999999996</c:v>
                </c:pt>
                <c:pt idx="38">
                  <c:v>15.997999999999999</c:v>
                </c:pt>
                <c:pt idx="39">
                  <c:v>19.999000000000002</c:v>
                </c:pt>
                <c:pt idx="40">
                  <c:v>15.997999999999999</c:v>
                </c:pt>
                <c:pt idx="41">
                  <c:v>45.994999999999997</c:v>
                </c:pt>
                <c:pt idx="42">
                  <c:v>26.991999999999997</c:v>
                </c:pt>
                <c:pt idx="43">
                  <c:v>14.997</c:v>
                </c:pt>
                <c:pt idx="44">
                  <c:v>14.997</c:v>
                </c:pt>
                <c:pt idx="45">
                  <c:v>13.997999999999999</c:v>
                </c:pt>
                <c:pt idx="46">
                  <c:v>14.999000000000002</c:v>
                </c:pt>
                <c:pt idx="47">
                  <c:v>28.997</c:v>
                </c:pt>
                <c:pt idx="48">
                  <c:v>22.992999999999999</c:v>
                </c:pt>
                <c:pt idx="49">
                  <c:v>13.997999999999999</c:v>
                </c:pt>
                <c:pt idx="50">
                  <c:v>14.994999999999999</c:v>
                </c:pt>
              </c:numCache>
            </c:numRef>
          </c:val>
          <c:extLst>
            <c:ext xmlns:c16="http://schemas.microsoft.com/office/drawing/2014/chart" uri="{C3380CC4-5D6E-409C-BE32-E72D297353CC}">
              <c16:uniqueId val="{000000CD-C665-43E2-A613-4F0376A88A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[Supermarket-Sales-Sample-Data.xlsx]Pivot table!PivotTable1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Sum of Order Quantity</c:v>
                </c:pt>
              </c:strCache>
            </c:strRef>
          </c:tx>
          <c:spPr>
            <a:solidFill>
              <a:schemeClr val="accent1"/>
            </a:solidFill>
            <a:ln>
              <a:noFill/>
            </a:ln>
            <a:effectLst/>
          </c:spPr>
          <c:invertIfNegative val="0"/>
          <c:cat>
            <c:strRef>
              <c:f>'Pivot table'!$A$4:$A$55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'Pivot table'!$B$4:$B$55</c:f>
              <c:numCache>
                <c:formatCode>General</c:formatCode>
                <c:ptCount val="51"/>
                <c:pt idx="0">
                  <c:v>1</c:v>
                </c:pt>
                <c:pt idx="1">
                  <c:v>3</c:v>
                </c:pt>
                <c:pt idx="2">
                  <c:v>1</c:v>
                </c:pt>
                <c:pt idx="3">
                  <c:v>1</c:v>
                </c:pt>
                <c:pt idx="4">
                  <c:v>6</c:v>
                </c:pt>
                <c:pt idx="5">
                  <c:v>1</c:v>
                </c:pt>
                <c:pt idx="6">
                  <c:v>4</c:v>
                </c:pt>
                <c:pt idx="7">
                  <c:v>3</c:v>
                </c:pt>
                <c:pt idx="8">
                  <c:v>1</c:v>
                </c:pt>
                <c:pt idx="9">
                  <c:v>5</c:v>
                </c:pt>
                <c:pt idx="10">
                  <c:v>4</c:v>
                </c:pt>
                <c:pt idx="11">
                  <c:v>2</c:v>
                </c:pt>
                <c:pt idx="12">
                  <c:v>8</c:v>
                </c:pt>
                <c:pt idx="13">
                  <c:v>3</c:v>
                </c:pt>
                <c:pt idx="14">
                  <c:v>10</c:v>
                </c:pt>
                <c:pt idx="15">
                  <c:v>1</c:v>
                </c:pt>
                <c:pt idx="16">
                  <c:v>2</c:v>
                </c:pt>
                <c:pt idx="17">
                  <c:v>3</c:v>
                </c:pt>
                <c:pt idx="18">
                  <c:v>2</c:v>
                </c:pt>
                <c:pt idx="19">
                  <c:v>1</c:v>
                </c:pt>
                <c:pt idx="20">
                  <c:v>8</c:v>
                </c:pt>
                <c:pt idx="21">
                  <c:v>4</c:v>
                </c:pt>
                <c:pt idx="22">
                  <c:v>2</c:v>
                </c:pt>
                <c:pt idx="23">
                  <c:v>5</c:v>
                </c:pt>
                <c:pt idx="24">
                  <c:v>1</c:v>
                </c:pt>
                <c:pt idx="25">
                  <c:v>1</c:v>
                </c:pt>
                <c:pt idx="26">
                  <c:v>7</c:v>
                </c:pt>
                <c:pt idx="27">
                  <c:v>5</c:v>
                </c:pt>
                <c:pt idx="28">
                  <c:v>3</c:v>
                </c:pt>
                <c:pt idx="29">
                  <c:v>2</c:v>
                </c:pt>
                <c:pt idx="30">
                  <c:v>1</c:v>
                </c:pt>
                <c:pt idx="31">
                  <c:v>3</c:v>
                </c:pt>
                <c:pt idx="32">
                  <c:v>2</c:v>
                </c:pt>
                <c:pt idx="33">
                  <c:v>2</c:v>
                </c:pt>
                <c:pt idx="34">
                  <c:v>2</c:v>
                </c:pt>
                <c:pt idx="35">
                  <c:v>3</c:v>
                </c:pt>
                <c:pt idx="36">
                  <c:v>7</c:v>
                </c:pt>
                <c:pt idx="37">
                  <c:v>4</c:v>
                </c:pt>
                <c:pt idx="38">
                  <c:v>2</c:v>
                </c:pt>
                <c:pt idx="39">
                  <c:v>1</c:v>
                </c:pt>
                <c:pt idx="40">
                  <c:v>2</c:v>
                </c:pt>
                <c:pt idx="41">
                  <c:v>5</c:v>
                </c:pt>
                <c:pt idx="42">
                  <c:v>8</c:v>
                </c:pt>
                <c:pt idx="43">
                  <c:v>3</c:v>
                </c:pt>
                <c:pt idx="44">
                  <c:v>3</c:v>
                </c:pt>
                <c:pt idx="45">
                  <c:v>2</c:v>
                </c:pt>
                <c:pt idx="46">
                  <c:v>1</c:v>
                </c:pt>
                <c:pt idx="47">
                  <c:v>3</c:v>
                </c:pt>
                <c:pt idx="48">
                  <c:v>7</c:v>
                </c:pt>
                <c:pt idx="49">
                  <c:v>2</c:v>
                </c:pt>
                <c:pt idx="50">
                  <c:v>5</c:v>
                </c:pt>
              </c:numCache>
            </c:numRef>
          </c:val>
          <c:extLst>
            <c:ext xmlns:c16="http://schemas.microsoft.com/office/drawing/2014/chart" uri="{C3380CC4-5D6E-409C-BE32-E72D297353CC}">
              <c16:uniqueId val="{00000000-5E01-46CA-BEA6-D1503F9E51FB}"/>
            </c:ext>
          </c:extLst>
        </c:ser>
        <c:dLbls>
          <c:showLegendKey val="0"/>
          <c:showVal val="0"/>
          <c:showCatName val="0"/>
          <c:showSerName val="0"/>
          <c:showPercent val="0"/>
          <c:showBubbleSize val="0"/>
        </c:dLbls>
        <c:gapWidth val="150"/>
        <c:axId val="1440226832"/>
        <c:axId val="1440222256"/>
      </c:barChart>
      <c:lineChart>
        <c:grouping val="standard"/>
        <c:varyColors val="0"/>
        <c:ser>
          <c:idx val="1"/>
          <c:order val="1"/>
          <c:tx>
            <c:strRef>
              <c:f>'Pivot table'!$C$3</c:f>
              <c:strCache>
                <c:ptCount val="1"/>
                <c:pt idx="0">
                  <c:v>Sum of Tax (USD)</c:v>
                </c:pt>
              </c:strCache>
            </c:strRef>
          </c:tx>
          <c:spPr>
            <a:ln w="28575" cap="rnd">
              <a:solidFill>
                <a:schemeClr val="accent2"/>
              </a:solidFill>
              <a:round/>
            </a:ln>
            <a:effectLst/>
          </c:spPr>
          <c:marker>
            <c:symbol val="none"/>
          </c:marker>
          <c:cat>
            <c:strRef>
              <c:f>'Pivot table'!$A$4:$A$55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'Pivot table'!$C$4:$C$55</c:f>
              <c:numCache>
                <c:formatCode>General</c:formatCode>
                <c:ptCount val="51"/>
                <c:pt idx="0">
                  <c:v>14.999000000000002</c:v>
                </c:pt>
                <c:pt idx="1">
                  <c:v>14.997</c:v>
                </c:pt>
                <c:pt idx="2">
                  <c:v>12.999000000000002</c:v>
                </c:pt>
                <c:pt idx="3">
                  <c:v>8.9990000000000006</c:v>
                </c:pt>
                <c:pt idx="4">
                  <c:v>21.994</c:v>
                </c:pt>
                <c:pt idx="5">
                  <c:v>19.999000000000002</c:v>
                </c:pt>
                <c:pt idx="6">
                  <c:v>26.996000000000002</c:v>
                </c:pt>
                <c:pt idx="7">
                  <c:v>11.997</c:v>
                </c:pt>
                <c:pt idx="8">
                  <c:v>19.999000000000002</c:v>
                </c:pt>
                <c:pt idx="9">
                  <c:v>14.994999999999999</c:v>
                </c:pt>
                <c:pt idx="10">
                  <c:v>7.9959999999999996</c:v>
                </c:pt>
                <c:pt idx="11">
                  <c:v>15.997999999999999</c:v>
                </c:pt>
                <c:pt idx="12">
                  <c:v>29.991999999999997</c:v>
                </c:pt>
                <c:pt idx="13">
                  <c:v>42.997000000000007</c:v>
                </c:pt>
                <c:pt idx="14">
                  <c:v>29.99</c:v>
                </c:pt>
                <c:pt idx="15">
                  <c:v>19.999000000000002</c:v>
                </c:pt>
                <c:pt idx="16">
                  <c:v>27.998000000000005</c:v>
                </c:pt>
                <c:pt idx="17">
                  <c:v>11.997</c:v>
                </c:pt>
                <c:pt idx="18">
                  <c:v>13.997999999999999</c:v>
                </c:pt>
                <c:pt idx="19">
                  <c:v>2.9990000000000001</c:v>
                </c:pt>
                <c:pt idx="20">
                  <c:v>48.991999999999997</c:v>
                </c:pt>
                <c:pt idx="21">
                  <c:v>26.996000000000002</c:v>
                </c:pt>
                <c:pt idx="22">
                  <c:v>15.997999999999999</c:v>
                </c:pt>
                <c:pt idx="23">
                  <c:v>14.994999999999999</c:v>
                </c:pt>
                <c:pt idx="24">
                  <c:v>12.999000000000002</c:v>
                </c:pt>
                <c:pt idx="25">
                  <c:v>12.999000000000002</c:v>
                </c:pt>
                <c:pt idx="26">
                  <c:v>22.992999999999999</c:v>
                </c:pt>
                <c:pt idx="27">
                  <c:v>14.994999999999999</c:v>
                </c:pt>
                <c:pt idx="28">
                  <c:v>35.997</c:v>
                </c:pt>
                <c:pt idx="29">
                  <c:v>9.9980000000000011</c:v>
                </c:pt>
                <c:pt idx="30">
                  <c:v>19.999000000000002</c:v>
                </c:pt>
                <c:pt idx="31">
                  <c:v>11.997</c:v>
                </c:pt>
                <c:pt idx="32">
                  <c:v>15.997999999999999</c:v>
                </c:pt>
                <c:pt idx="33">
                  <c:v>27.998000000000005</c:v>
                </c:pt>
                <c:pt idx="34">
                  <c:v>13.997999999999999</c:v>
                </c:pt>
                <c:pt idx="35">
                  <c:v>11.997</c:v>
                </c:pt>
                <c:pt idx="36">
                  <c:v>22.992999999999999</c:v>
                </c:pt>
                <c:pt idx="37">
                  <c:v>7.9959999999999996</c:v>
                </c:pt>
                <c:pt idx="38">
                  <c:v>15.997999999999999</c:v>
                </c:pt>
                <c:pt idx="39">
                  <c:v>19.999000000000002</c:v>
                </c:pt>
                <c:pt idx="40">
                  <c:v>15.997999999999999</c:v>
                </c:pt>
                <c:pt idx="41">
                  <c:v>45.994999999999997</c:v>
                </c:pt>
                <c:pt idx="42">
                  <c:v>26.991999999999997</c:v>
                </c:pt>
                <c:pt idx="43">
                  <c:v>14.997</c:v>
                </c:pt>
                <c:pt idx="44">
                  <c:v>14.997</c:v>
                </c:pt>
                <c:pt idx="45">
                  <c:v>13.997999999999999</c:v>
                </c:pt>
                <c:pt idx="46">
                  <c:v>14.999000000000002</c:v>
                </c:pt>
                <c:pt idx="47">
                  <c:v>28.997</c:v>
                </c:pt>
                <c:pt idx="48">
                  <c:v>22.992999999999999</c:v>
                </c:pt>
                <c:pt idx="49">
                  <c:v>13.997999999999999</c:v>
                </c:pt>
                <c:pt idx="50">
                  <c:v>14.994999999999999</c:v>
                </c:pt>
              </c:numCache>
            </c:numRef>
          </c:val>
          <c:smooth val="0"/>
          <c:extLst>
            <c:ext xmlns:c16="http://schemas.microsoft.com/office/drawing/2014/chart" uri="{C3380CC4-5D6E-409C-BE32-E72D297353CC}">
              <c16:uniqueId val="{00000001-5E01-46CA-BEA6-D1503F9E51FB}"/>
            </c:ext>
          </c:extLst>
        </c:ser>
        <c:dLbls>
          <c:showLegendKey val="0"/>
          <c:showVal val="0"/>
          <c:showCatName val="0"/>
          <c:showSerName val="0"/>
          <c:showPercent val="0"/>
          <c:showBubbleSize val="0"/>
        </c:dLbls>
        <c:marker val="1"/>
        <c:smooth val="0"/>
        <c:axId val="1440226832"/>
        <c:axId val="1440222256"/>
      </c:lineChart>
      <c:catAx>
        <c:axId val="144022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22256"/>
        <c:crosses val="autoZero"/>
        <c:auto val="1"/>
        <c:lblAlgn val="ctr"/>
        <c:lblOffset val="100"/>
        <c:noMultiLvlLbl val="0"/>
      </c:catAx>
      <c:valAx>
        <c:axId val="144022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2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8C822387-A45F-48E2-918B-F3CFF76A82E7}">
          <cx:tx>
            <cx:txData>
              <cx:f>_xlchart.v1.1</cx:f>
              <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microsoft.com/office/2014/relationships/chartEx" Target="../charts/chartEx1.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8284</xdr:colOff>
      <xdr:row>1</xdr:row>
      <xdr:rowOff>139977</xdr:rowOff>
    </xdr:from>
    <xdr:to>
      <xdr:col>10</xdr:col>
      <xdr:colOff>554936</xdr:colOff>
      <xdr:row>17</xdr:row>
      <xdr:rowOff>100221</xdr:rowOff>
    </xdr:to>
    <xdr:graphicFrame macro="">
      <xdr:nvGraphicFramePr>
        <xdr:cNvPr id="2" name="Chart 1">
          <a:extLst>
            <a:ext uri="{FF2B5EF4-FFF2-40B4-BE49-F238E27FC236}">
              <a16:creationId xmlns:a16="http://schemas.microsoft.com/office/drawing/2014/main" id="{65F28CDD-71C4-42CE-8A02-ADBBD74FD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359134</xdr:colOff>
      <xdr:row>17</xdr:row>
      <xdr:rowOff>143786</xdr:rowOff>
    </xdr:from>
    <xdr:to>
      <xdr:col>15</xdr:col>
      <xdr:colOff>175260</xdr:colOff>
      <xdr:row>32</xdr:row>
      <xdr:rowOff>1739</xdr:rowOff>
    </xdr:to>
    <mc:AlternateContent xmlns:mc="http://schemas.openxmlformats.org/markup-compatibility/2006" xmlns:a14="http://schemas.microsoft.com/office/drawing/2010/main">
      <mc:Choice Requires="a14">
        <xdr:graphicFrame macro="">
          <xdr:nvGraphicFramePr>
            <xdr:cNvPr id="6" name="Order No">
              <a:extLst>
                <a:ext uri="{FF2B5EF4-FFF2-40B4-BE49-F238E27FC236}">
                  <a16:creationId xmlns:a16="http://schemas.microsoft.com/office/drawing/2014/main" id="{138AE1DC-3C5E-45C1-AB1C-DF749297366C}"/>
                </a:ext>
              </a:extLst>
            </xdr:cNvPr>
            <xdr:cNvGraphicFramePr/>
          </xdr:nvGraphicFramePr>
          <xdr:xfrm>
            <a:off x="0" y="0"/>
            <a:ext cx="0" cy="0"/>
          </xdr:xfrm>
          <a:graphic>
            <a:graphicData uri="http://schemas.microsoft.com/office/drawing/2010/slicer">
              <sle:slicer xmlns:sle="http://schemas.microsoft.com/office/drawing/2010/slicer" name="Order No"/>
            </a:graphicData>
          </a:graphic>
        </xdr:graphicFrame>
      </mc:Choice>
      <mc:Fallback xmlns="">
        <xdr:sp macro="" textlink="">
          <xdr:nvSpPr>
            <xdr:cNvPr id="0" name=""/>
            <xdr:cNvSpPr>
              <a:spLocks noTextEdit="1"/>
            </xdr:cNvSpPr>
          </xdr:nvSpPr>
          <xdr:spPr>
            <a:xfrm>
              <a:off x="10670982" y="310067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176586</xdr:colOff>
      <xdr:row>2</xdr:row>
      <xdr:rowOff>68911</xdr:rowOff>
    </xdr:from>
    <xdr:to>
      <xdr:col>16</xdr:col>
      <xdr:colOff>663603</xdr:colOff>
      <xdr:row>16</xdr:row>
      <xdr:rowOff>100799</xdr:rowOff>
    </xdr:to>
    <mc:AlternateContent xmlns:mc="http://schemas.openxmlformats.org/markup-compatibility/2006" xmlns:a14="http://schemas.microsoft.com/office/drawing/2010/main">
      <mc:Choice Requires="a14">
        <xdr:graphicFrame macro="">
          <xdr:nvGraphicFramePr>
            <xdr:cNvPr id="7" name="Customer Name">
              <a:extLst>
                <a:ext uri="{FF2B5EF4-FFF2-40B4-BE49-F238E27FC236}">
                  <a16:creationId xmlns:a16="http://schemas.microsoft.com/office/drawing/2014/main" id="{9A8BCF12-DBCE-4888-996D-2E396B79D998}"/>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1830216" y="41678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192818</xdr:colOff>
      <xdr:row>2</xdr:row>
      <xdr:rowOff>85145</xdr:rowOff>
    </xdr:from>
    <xdr:to>
      <xdr:col>14</xdr:col>
      <xdr:colOff>8945</xdr:colOff>
      <xdr:row>16</xdr:row>
      <xdr:rowOff>117033</xdr:rowOff>
    </xdr:to>
    <mc:AlternateContent xmlns:mc="http://schemas.openxmlformats.org/markup-compatibility/2006" xmlns:a14="http://schemas.microsoft.com/office/drawing/2010/main">
      <mc:Choice Requires="a14">
        <xdr:graphicFrame macro="">
          <xdr:nvGraphicFramePr>
            <xdr:cNvPr id="8" name="Order Quantity">
              <a:extLst>
                <a:ext uri="{FF2B5EF4-FFF2-40B4-BE49-F238E27FC236}">
                  <a16:creationId xmlns:a16="http://schemas.microsoft.com/office/drawing/2014/main" id="{635BE108-FB75-4D1E-8AD2-492E29184F85}"/>
                </a:ext>
              </a:extLst>
            </xdr:cNvPr>
            <xdr:cNvGraphicFramePr/>
          </xdr:nvGraphicFramePr>
          <xdr:xfrm>
            <a:off x="0" y="0"/>
            <a:ext cx="0" cy="0"/>
          </xdr:xfrm>
          <a:graphic>
            <a:graphicData uri="http://schemas.microsoft.com/office/drawing/2010/slicer">
              <sle:slicer xmlns:sle="http://schemas.microsoft.com/office/drawing/2010/slicer" name="Order Quantity"/>
            </a:graphicData>
          </a:graphic>
        </xdr:graphicFrame>
      </mc:Choice>
      <mc:Fallback xmlns="">
        <xdr:sp macro="" textlink="">
          <xdr:nvSpPr>
            <xdr:cNvPr id="0" name=""/>
            <xdr:cNvSpPr>
              <a:spLocks noTextEdit="1"/>
            </xdr:cNvSpPr>
          </xdr:nvSpPr>
          <xdr:spPr>
            <a:xfrm>
              <a:off x="9833775" y="43301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74544</xdr:colOff>
      <xdr:row>18</xdr:row>
      <xdr:rowOff>139976</xdr:rowOff>
    </xdr:from>
    <xdr:to>
      <xdr:col>10</xdr:col>
      <xdr:colOff>621196</xdr:colOff>
      <xdr:row>34</xdr:row>
      <xdr:rowOff>100219</xdr:rowOff>
    </xdr:to>
    <xdr:graphicFrame macro="">
      <xdr:nvGraphicFramePr>
        <xdr:cNvPr id="9" name="Chart 8">
          <a:extLst>
            <a:ext uri="{FF2B5EF4-FFF2-40B4-BE49-F238E27FC236}">
              <a16:creationId xmlns:a16="http://schemas.microsoft.com/office/drawing/2014/main" id="{9453BAAE-A457-4EDB-B25D-0321E84B1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121920</xdr:colOff>
      <xdr:row>6</xdr:row>
      <xdr:rowOff>157480</xdr:rowOff>
    </xdr:from>
    <xdr:to>
      <xdr:col>16</xdr:col>
      <xdr:colOff>0</xdr:colOff>
      <xdr:row>22</xdr:row>
      <xdr:rowOff>96520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28E5F48-EDD8-46D5-A4F2-33955F3094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56960" y="14376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15240</xdr:colOff>
      <xdr:row>22</xdr:row>
      <xdr:rowOff>134620</xdr:rowOff>
    </xdr:from>
    <xdr:to>
      <xdr:col>15</xdr:col>
      <xdr:colOff>635000</xdr:colOff>
      <xdr:row>41</xdr:row>
      <xdr:rowOff>127000</xdr:rowOff>
    </xdr:to>
    <xdr:graphicFrame macro="">
      <xdr:nvGraphicFramePr>
        <xdr:cNvPr id="4" name="Chart 3">
          <a:extLst>
            <a:ext uri="{FF2B5EF4-FFF2-40B4-BE49-F238E27FC236}">
              <a16:creationId xmlns:a16="http://schemas.microsoft.com/office/drawing/2014/main" id="{EE039A33-AC20-4114-B7F3-D98A90572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647700</xdr:colOff>
      <xdr:row>7</xdr:row>
      <xdr:rowOff>114300</xdr:rowOff>
    </xdr:from>
    <xdr:to>
      <xdr:col>22</xdr:col>
      <xdr:colOff>508000</xdr:colOff>
      <xdr:row>23</xdr:row>
      <xdr:rowOff>12700</xdr:rowOff>
    </xdr:to>
    <xdr:graphicFrame macro="">
      <xdr:nvGraphicFramePr>
        <xdr:cNvPr id="6" name="Chart 5">
          <a:extLst>
            <a:ext uri="{FF2B5EF4-FFF2-40B4-BE49-F238E27FC236}">
              <a16:creationId xmlns:a16="http://schemas.microsoft.com/office/drawing/2014/main" id="{8763EF3C-A9FC-44B3-AEBC-5B6DA9E8D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0</xdr:colOff>
      <xdr:row>8</xdr:row>
      <xdr:rowOff>0</xdr:rowOff>
    </xdr:from>
    <xdr:to>
      <xdr:col>25</xdr:col>
      <xdr:colOff>482600</xdr:colOff>
      <xdr:row>21</xdr:row>
      <xdr:rowOff>155575</xdr:rowOff>
    </xdr:to>
    <mc:AlternateContent xmlns:mc="http://schemas.openxmlformats.org/markup-compatibility/2006" xmlns:a14="http://schemas.microsoft.com/office/drawing/2010/main">
      <mc:Choice Requires="a14">
        <xdr:graphicFrame macro="">
          <xdr:nvGraphicFramePr>
            <xdr:cNvPr id="7" name="Customer Name 1">
              <a:extLst>
                <a:ext uri="{FF2B5EF4-FFF2-40B4-BE49-F238E27FC236}">
                  <a16:creationId xmlns:a16="http://schemas.microsoft.com/office/drawing/2014/main" id="{FEE4E045-A696-4B30-A1AF-02279CB995AF}"/>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15503769" y="1631462"/>
              <a:ext cx="1830754" cy="244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26</xdr:row>
      <xdr:rowOff>0</xdr:rowOff>
    </xdr:from>
    <xdr:to>
      <xdr:col>22</xdr:col>
      <xdr:colOff>527539</xdr:colOff>
      <xdr:row>41</xdr:row>
      <xdr:rowOff>105507</xdr:rowOff>
    </xdr:to>
    <xdr:graphicFrame macro="">
      <xdr:nvGraphicFramePr>
        <xdr:cNvPr id="8" name="Chart 7">
          <a:extLst>
            <a:ext uri="{FF2B5EF4-FFF2-40B4-BE49-F238E27FC236}">
              <a16:creationId xmlns:a16="http://schemas.microsoft.com/office/drawing/2014/main" id="{69D53D45-BF10-4228-A73C-54D0F799A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hra s" refreshedDate="45922.591244791663" createdVersion="7" refreshedVersion="7" minRefreshableVersion="3" recordCount="70" xr:uid="{A887E4FF-578D-414F-8462-26EC1A08B0D7}">
  <cacheSource type="worksheet">
    <worksheetSource ref="B8:I78" sheet="SuperMarket Sales"/>
  </cacheSource>
  <cacheFields count="8">
    <cacheField name="Order No" numFmtId="0">
      <sharedItems count="7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haredItems>
    </cacheField>
    <cacheField name="Order Date" numFmtId="14">
      <sharedItems containsSemiMixedTypes="0" containsNonDate="0" containsDate="1" containsString="0" minDate="2024-01-01T00:00:00" maxDate="2024-02-05T00:00:00"/>
    </cacheField>
    <cacheField name="Customer Name" numFmtId="0">
      <sharedItems count="51">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 v="Sarah Johnson"/>
        <s v="Matthew Garcia"/>
        <s v="Daniel Hernandez"/>
        <s v="Michael Martinez"/>
        <s v="Jessica Wilson"/>
        <s v="David Rodriguez"/>
        <s v="Sarah Gonzalez"/>
        <s v="Matthew Smith"/>
        <s v="Emily Johnson"/>
        <s v="Daniel Brown"/>
        <s v="Jennifer Hernandez"/>
        <s v="Michael Davis"/>
        <s v="Jessica Smith"/>
        <s v="David Martinez"/>
      </sharedItems>
    </cacheField>
    <cacheField name="Ship Date" numFmtId="14">
      <sharedItems containsSemiMixedTypes="0" containsNonDate="0" containsDate="1" containsString="0" minDate="2024-01-03T00:00:00" maxDate="2024-02-09T00:00:00"/>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ount="5">
        <n v="2"/>
        <n v="1"/>
        <n v="3"/>
        <n v="4"/>
        <n v="5"/>
      </sharedItems>
    </cacheField>
    <cacheField name="Tax (USD)" numFmtId="0">
      <sharedItems containsSemiMixedTypes="0" containsString="0" containsNumber="1" minValue="2.9990000000000001" maxValue="29.997" count="13">
        <n v="9.9980000000000011"/>
        <n v="2.9990000000000001"/>
        <n v="29.997"/>
        <n v="7.9959999999999996"/>
        <n v="14.999000000000002"/>
        <n v="15.997999999999999"/>
        <n v="11.997"/>
        <n v="13.997999999999999"/>
        <n v="8.9990000000000006"/>
        <n v="19.999000000000002"/>
        <n v="14.994999999999999"/>
        <n v="14.997"/>
        <n v="12.999000000000002"/>
      </sharedItems>
    </cacheField>
    <cacheField name="Total (USD)" numFmtId="0">
      <sharedItems containsSemiMixedTypes="0" containsString="0" containsNumber="1" minValue="32.988999999999997" maxValue="329.96699999999998"/>
    </cacheField>
  </cacheFields>
  <extLst>
    <ext xmlns:x14="http://schemas.microsoft.com/office/spreadsheetml/2009/9/main" uri="{725AE2AE-9491-48be-B2B4-4EB974FC3084}">
      <x14:pivotCacheDefinition pivotCacheId="965078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d v="2024-01-01T00:00:00"/>
    <x v="0"/>
    <d v="2024-01-03T00:00:00"/>
    <n v="49.99"/>
    <x v="0"/>
    <x v="0"/>
    <n v="109.97800000000001"/>
  </r>
  <r>
    <x v="1"/>
    <d v="2024-01-01T00:00:00"/>
    <x v="1"/>
    <d v="2024-01-04T00:00:00"/>
    <n v="29.99"/>
    <x v="1"/>
    <x v="1"/>
    <n v="32.988999999999997"/>
  </r>
  <r>
    <x v="2"/>
    <d v="2024-01-02T00:00:00"/>
    <x v="2"/>
    <d v="2024-01-07T00:00:00"/>
    <n v="99.99"/>
    <x v="2"/>
    <x v="2"/>
    <n v="329.96699999999998"/>
  </r>
  <r>
    <x v="3"/>
    <d v="2024-01-02T00:00:00"/>
    <x v="3"/>
    <d v="2024-01-03T00:00:00"/>
    <n v="19.989999999999998"/>
    <x v="3"/>
    <x v="3"/>
    <n v="87.955999999999989"/>
  </r>
  <r>
    <x v="4"/>
    <d v="2024-01-03T00:00:00"/>
    <x v="4"/>
    <d v="2024-01-08T00:00:00"/>
    <n v="149.99"/>
    <x v="1"/>
    <x v="4"/>
    <n v="164.989"/>
  </r>
  <r>
    <x v="5"/>
    <d v="2024-01-03T00:00:00"/>
    <x v="5"/>
    <d v="2024-01-06T00:00:00"/>
    <n v="79.989999999999995"/>
    <x v="0"/>
    <x v="5"/>
    <n v="175.97799999999998"/>
  </r>
  <r>
    <x v="6"/>
    <d v="2024-01-04T00:00:00"/>
    <x v="6"/>
    <d v="2024-01-06T00:00:00"/>
    <n v="39.99"/>
    <x v="2"/>
    <x v="6"/>
    <n v="131.96699999999998"/>
  </r>
  <r>
    <x v="7"/>
    <d v="2024-01-04T00:00:00"/>
    <x v="7"/>
    <d v="2024-01-09T00:00:00"/>
    <n v="69.989999999999995"/>
    <x v="0"/>
    <x v="7"/>
    <n v="153.97799999999998"/>
  </r>
  <r>
    <x v="8"/>
    <d v="2024-01-05T00:00:00"/>
    <x v="8"/>
    <d v="2024-01-06T00:00:00"/>
    <n v="89.99"/>
    <x v="1"/>
    <x v="8"/>
    <n v="98.98899999999999"/>
  </r>
  <r>
    <x v="9"/>
    <d v="2024-01-05T00:00:00"/>
    <x v="9"/>
    <d v="2024-01-08T00:00:00"/>
    <n v="199.99"/>
    <x v="1"/>
    <x v="9"/>
    <n v="219.989"/>
  </r>
  <r>
    <x v="10"/>
    <d v="2024-01-06T00:00:00"/>
    <x v="10"/>
    <d v="2024-01-07T00:00:00"/>
    <n v="29.99"/>
    <x v="4"/>
    <x v="10"/>
    <n v="164.94499999999999"/>
  </r>
  <r>
    <x v="11"/>
    <d v="2024-01-06T00:00:00"/>
    <x v="11"/>
    <d v="2024-01-08T00:00:00"/>
    <n v="79.989999999999995"/>
    <x v="0"/>
    <x v="5"/>
    <n v="175.97799999999998"/>
  </r>
  <r>
    <x v="12"/>
    <d v="2024-01-07T00:00:00"/>
    <x v="12"/>
    <d v="2024-01-09T00:00:00"/>
    <n v="49.99"/>
    <x v="2"/>
    <x v="11"/>
    <n v="164.96699999999998"/>
  </r>
  <r>
    <x v="13"/>
    <d v="2024-01-07T00:00:00"/>
    <x v="13"/>
    <d v="2024-01-12T00:00:00"/>
    <n v="129.99"/>
    <x v="1"/>
    <x v="12"/>
    <n v="142.989"/>
  </r>
  <r>
    <x v="14"/>
    <d v="2024-01-08T00:00:00"/>
    <x v="14"/>
    <d v="2024-01-13T00:00:00"/>
    <n v="19.989999999999998"/>
    <x v="3"/>
    <x v="3"/>
    <n v="87.955999999999989"/>
  </r>
  <r>
    <x v="15"/>
    <d v="2024-01-08T00:00:00"/>
    <x v="15"/>
    <d v="2024-01-12T00:00:00"/>
    <n v="149.99"/>
    <x v="1"/>
    <x v="4"/>
    <n v="164.989"/>
  </r>
  <r>
    <x v="16"/>
    <d v="2024-01-09T00:00:00"/>
    <x v="16"/>
    <d v="2024-01-14T00:00:00"/>
    <n v="69.989999999999995"/>
    <x v="0"/>
    <x v="7"/>
    <n v="153.97799999999998"/>
  </r>
  <r>
    <x v="17"/>
    <d v="2024-01-09T00:00:00"/>
    <x v="17"/>
    <d v="2024-01-12T00:00:00"/>
    <n v="39.99"/>
    <x v="2"/>
    <x v="6"/>
    <n v="131.96699999999998"/>
  </r>
  <r>
    <x v="18"/>
    <d v="2024-01-10T00:00:00"/>
    <x v="18"/>
    <d v="2024-01-11T00:00:00"/>
    <n v="199.99"/>
    <x v="1"/>
    <x v="9"/>
    <n v="219.989"/>
  </r>
  <r>
    <x v="19"/>
    <d v="2024-01-10T00:00:00"/>
    <x v="19"/>
    <d v="2024-01-14T00:00:00"/>
    <n v="29.99"/>
    <x v="4"/>
    <x v="10"/>
    <n v="164.94499999999999"/>
  </r>
  <r>
    <x v="20"/>
    <d v="2024-01-11T00:00:00"/>
    <x v="20"/>
    <d v="2024-01-14T00:00:00"/>
    <n v="79.989999999999995"/>
    <x v="0"/>
    <x v="5"/>
    <n v="175.97799999999998"/>
  </r>
  <r>
    <x v="21"/>
    <d v="2024-01-11T00:00:00"/>
    <x v="21"/>
    <d v="2024-01-15T00:00:00"/>
    <n v="49.99"/>
    <x v="2"/>
    <x v="11"/>
    <n v="164.96699999999998"/>
  </r>
  <r>
    <x v="22"/>
    <d v="2024-01-12T00:00:00"/>
    <x v="22"/>
    <d v="2024-01-17T00:00:00"/>
    <n v="129.99"/>
    <x v="1"/>
    <x v="12"/>
    <n v="142.989"/>
  </r>
  <r>
    <x v="23"/>
    <d v="2024-01-12T00:00:00"/>
    <x v="23"/>
    <d v="2024-01-17T00:00:00"/>
    <n v="19.989999999999998"/>
    <x v="3"/>
    <x v="3"/>
    <n v="87.955999999999989"/>
  </r>
  <r>
    <x v="24"/>
    <d v="2024-01-13T00:00:00"/>
    <x v="4"/>
    <d v="2024-01-17T00:00:00"/>
    <n v="149.99"/>
    <x v="1"/>
    <x v="4"/>
    <n v="164.989"/>
  </r>
  <r>
    <x v="25"/>
    <d v="2024-01-13T00:00:00"/>
    <x v="24"/>
    <d v="2024-01-14T00:00:00"/>
    <n v="69.989999999999995"/>
    <x v="0"/>
    <x v="7"/>
    <n v="153.97799999999998"/>
  </r>
  <r>
    <x v="26"/>
    <d v="2024-01-14T00:00:00"/>
    <x v="25"/>
    <d v="2024-01-18T00:00:00"/>
    <n v="39.99"/>
    <x v="2"/>
    <x v="6"/>
    <n v="131.96699999999998"/>
  </r>
  <r>
    <x v="27"/>
    <d v="2024-01-14T00:00:00"/>
    <x v="26"/>
    <d v="2024-01-19T00:00:00"/>
    <n v="199.99"/>
    <x v="1"/>
    <x v="9"/>
    <n v="219.989"/>
  </r>
  <r>
    <x v="28"/>
    <d v="2024-01-15T00:00:00"/>
    <x v="27"/>
    <d v="2024-01-19T00:00:00"/>
    <n v="29.99"/>
    <x v="4"/>
    <x v="10"/>
    <n v="164.94499999999999"/>
  </r>
  <r>
    <x v="29"/>
    <d v="2024-01-15T00:00:00"/>
    <x v="28"/>
    <d v="2024-01-19T00:00:00"/>
    <n v="79.989999999999995"/>
    <x v="0"/>
    <x v="5"/>
    <n v="175.97799999999998"/>
  </r>
  <r>
    <x v="30"/>
    <d v="2024-01-16T00:00:00"/>
    <x v="29"/>
    <d v="2024-01-19T00:00:00"/>
    <n v="49.99"/>
    <x v="2"/>
    <x v="11"/>
    <n v="164.96699999999998"/>
  </r>
  <r>
    <x v="31"/>
    <d v="2024-01-16T00:00:00"/>
    <x v="30"/>
    <d v="2024-01-17T00:00:00"/>
    <n v="129.99"/>
    <x v="1"/>
    <x v="12"/>
    <n v="142.989"/>
  </r>
  <r>
    <x v="32"/>
    <d v="2024-01-17T00:00:00"/>
    <x v="31"/>
    <d v="2024-01-19T00:00:00"/>
    <n v="19.989999999999998"/>
    <x v="3"/>
    <x v="3"/>
    <n v="87.955999999999989"/>
  </r>
  <r>
    <x v="33"/>
    <d v="2024-01-17T00:00:00"/>
    <x v="32"/>
    <d v="2024-01-19T00:00:00"/>
    <n v="149.99"/>
    <x v="1"/>
    <x v="4"/>
    <n v="164.989"/>
  </r>
  <r>
    <x v="34"/>
    <d v="2024-01-18T00:00:00"/>
    <x v="33"/>
    <d v="2024-01-23T00:00:00"/>
    <n v="69.989999999999995"/>
    <x v="0"/>
    <x v="7"/>
    <n v="153.97799999999998"/>
  </r>
  <r>
    <x v="35"/>
    <d v="2024-01-18T00:00:00"/>
    <x v="34"/>
    <d v="2024-01-19T00:00:00"/>
    <n v="39.99"/>
    <x v="2"/>
    <x v="6"/>
    <n v="131.96699999999998"/>
  </r>
  <r>
    <x v="36"/>
    <d v="2024-01-19T00:00:00"/>
    <x v="35"/>
    <d v="2024-01-20T00:00:00"/>
    <n v="199.99"/>
    <x v="1"/>
    <x v="9"/>
    <n v="219.989"/>
  </r>
  <r>
    <x v="37"/>
    <d v="2024-01-19T00:00:00"/>
    <x v="36"/>
    <d v="2024-01-22T00:00:00"/>
    <n v="29.99"/>
    <x v="4"/>
    <x v="10"/>
    <n v="164.94499999999999"/>
  </r>
  <r>
    <x v="38"/>
    <d v="2024-01-20T00:00:00"/>
    <x v="2"/>
    <d v="2024-01-24T00:00:00"/>
    <n v="79.989999999999995"/>
    <x v="0"/>
    <x v="5"/>
    <n v="175.97799999999998"/>
  </r>
  <r>
    <x v="39"/>
    <d v="2024-01-20T00:00:00"/>
    <x v="23"/>
    <d v="2024-01-21T00:00:00"/>
    <n v="49.99"/>
    <x v="2"/>
    <x v="11"/>
    <n v="164.96699999999998"/>
  </r>
  <r>
    <x v="40"/>
    <d v="2024-01-21T00:00:00"/>
    <x v="4"/>
    <d v="2024-01-26T00:00:00"/>
    <n v="129.99"/>
    <x v="1"/>
    <x v="12"/>
    <n v="142.989"/>
  </r>
  <r>
    <x v="41"/>
    <d v="2024-01-21T00:00:00"/>
    <x v="37"/>
    <d v="2024-01-23T00:00:00"/>
    <n v="19.989999999999998"/>
    <x v="3"/>
    <x v="3"/>
    <n v="87.955999999999989"/>
  </r>
  <r>
    <x v="42"/>
    <d v="2024-01-22T00:00:00"/>
    <x v="38"/>
    <d v="2024-01-25T00:00:00"/>
    <n v="149.99"/>
    <x v="1"/>
    <x v="4"/>
    <n v="164.989"/>
  </r>
  <r>
    <x v="43"/>
    <d v="2024-01-22T00:00:00"/>
    <x v="3"/>
    <d v="2024-01-25T00:00:00"/>
    <n v="69.989999999999995"/>
    <x v="0"/>
    <x v="7"/>
    <n v="153.97799999999998"/>
  </r>
  <r>
    <x v="44"/>
    <d v="2024-01-23T00:00:00"/>
    <x v="39"/>
    <d v="2024-01-27T00:00:00"/>
    <n v="39.99"/>
    <x v="2"/>
    <x v="6"/>
    <n v="131.96699999999998"/>
  </r>
  <r>
    <x v="45"/>
    <d v="2024-01-23T00:00:00"/>
    <x v="19"/>
    <d v="2024-01-26T00:00:00"/>
    <n v="199.99"/>
    <x v="1"/>
    <x v="9"/>
    <n v="219.989"/>
  </r>
  <r>
    <x v="46"/>
    <d v="2024-01-24T00:00:00"/>
    <x v="40"/>
    <d v="2024-01-25T00:00:00"/>
    <n v="29.99"/>
    <x v="4"/>
    <x v="10"/>
    <n v="164.94499999999999"/>
  </r>
  <r>
    <x v="47"/>
    <d v="2024-01-24T00:00:00"/>
    <x v="41"/>
    <d v="2024-01-26T00:00:00"/>
    <n v="79.989999999999995"/>
    <x v="0"/>
    <x v="5"/>
    <n v="175.97799999999998"/>
  </r>
  <r>
    <x v="48"/>
    <d v="2024-01-25T00:00:00"/>
    <x v="42"/>
    <d v="2024-01-30T00:00:00"/>
    <n v="49.99"/>
    <x v="2"/>
    <x v="11"/>
    <n v="164.96699999999998"/>
  </r>
  <r>
    <x v="49"/>
    <d v="2024-01-25T00:00:00"/>
    <x v="43"/>
    <d v="2024-01-27T00:00:00"/>
    <n v="129.99"/>
    <x v="1"/>
    <x v="12"/>
    <n v="142.989"/>
  </r>
  <r>
    <x v="50"/>
    <d v="2024-01-26T00:00:00"/>
    <x v="44"/>
    <d v="2024-01-29T00:00:00"/>
    <n v="19.989999999999998"/>
    <x v="3"/>
    <x v="3"/>
    <n v="87.955999999999989"/>
  </r>
  <r>
    <x v="51"/>
    <d v="2024-01-26T00:00:00"/>
    <x v="45"/>
    <d v="2024-01-28T00:00:00"/>
    <n v="149.99"/>
    <x v="1"/>
    <x v="4"/>
    <n v="164.989"/>
  </r>
  <r>
    <x v="52"/>
    <d v="2024-01-27T00:00:00"/>
    <x v="46"/>
    <d v="2024-01-31T00:00:00"/>
    <n v="69.989999999999995"/>
    <x v="0"/>
    <x v="7"/>
    <n v="153.97799999999998"/>
  </r>
  <r>
    <x v="53"/>
    <d v="2024-01-27T00:00:00"/>
    <x v="47"/>
    <d v="2024-01-31T00:00:00"/>
    <n v="39.99"/>
    <x v="2"/>
    <x v="6"/>
    <n v="131.96699999999998"/>
  </r>
  <r>
    <x v="54"/>
    <d v="2024-01-28T00:00:00"/>
    <x v="48"/>
    <d v="2024-01-29T00:00:00"/>
    <n v="199.99"/>
    <x v="1"/>
    <x v="9"/>
    <n v="219.989"/>
  </r>
  <r>
    <x v="55"/>
    <d v="2024-01-28T00:00:00"/>
    <x v="49"/>
    <d v="2024-01-29T00:00:00"/>
    <n v="29.99"/>
    <x v="4"/>
    <x v="10"/>
    <n v="164.94499999999999"/>
  </r>
  <r>
    <x v="56"/>
    <d v="2024-01-29T00:00:00"/>
    <x v="50"/>
    <d v="2024-01-30T00:00:00"/>
    <n v="79.989999999999995"/>
    <x v="0"/>
    <x v="5"/>
    <n v="175.97799999999998"/>
  </r>
  <r>
    <x v="57"/>
    <d v="2024-01-29T00:00:00"/>
    <x v="37"/>
    <d v="2024-01-31T00:00:00"/>
    <n v="49.99"/>
    <x v="2"/>
    <x v="11"/>
    <n v="164.96699999999998"/>
  </r>
  <r>
    <x v="58"/>
    <d v="2024-01-30T00:00:00"/>
    <x v="38"/>
    <d v="2024-01-31T00:00:00"/>
    <n v="129.99"/>
    <x v="1"/>
    <x v="12"/>
    <n v="142.989"/>
  </r>
  <r>
    <x v="59"/>
    <d v="2024-01-30T00:00:00"/>
    <x v="3"/>
    <d v="2024-02-01T00:00:00"/>
    <n v="19.989999999999998"/>
    <x v="3"/>
    <x v="3"/>
    <n v="87.955999999999989"/>
  </r>
  <r>
    <x v="60"/>
    <d v="2024-01-31T00:00:00"/>
    <x v="39"/>
    <d v="2024-02-02T00:00:00"/>
    <n v="149.99"/>
    <x v="1"/>
    <x v="4"/>
    <n v="164.989"/>
  </r>
  <r>
    <x v="61"/>
    <d v="2024-01-31T00:00:00"/>
    <x v="19"/>
    <d v="2024-02-04T00:00:00"/>
    <n v="69.989999999999995"/>
    <x v="0"/>
    <x v="7"/>
    <n v="153.97799999999998"/>
  </r>
  <r>
    <x v="62"/>
    <d v="2024-02-01T00:00:00"/>
    <x v="40"/>
    <d v="2024-02-02T00:00:00"/>
    <n v="39.99"/>
    <x v="2"/>
    <x v="6"/>
    <n v="131.96699999999998"/>
  </r>
  <r>
    <x v="63"/>
    <d v="2024-02-01T00:00:00"/>
    <x v="41"/>
    <d v="2024-02-05T00:00:00"/>
    <n v="199.99"/>
    <x v="1"/>
    <x v="9"/>
    <n v="219.989"/>
  </r>
  <r>
    <x v="64"/>
    <d v="2024-02-01T00:00:00"/>
    <x v="42"/>
    <d v="2024-02-03T00:00:00"/>
    <n v="29.99"/>
    <x v="4"/>
    <x v="10"/>
    <n v="164.94499999999999"/>
  </r>
  <r>
    <x v="65"/>
    <d v="2024-02-02T00:00:00"/>
    <x v="43"/>
    <d v="2024-02-06T00:00:00"/>
    <n v="79.989999999999995"/>
    <x v="0"/>
    <x v="5"/>
    <n v="175.97799999999998"/>
  </r>
  <r>
    <x v="66"/>
    <d v="2024-02-03T00:00:00"/>
    <x v="44"/>
    <d v="2024-02-06T00:00:00"/>
    <n v="49.99"/>
    <x v="2"/>
    <x v="11"/>
    <n v="164.96699999999998"/>
  </r>
  <r>
    <x v="67"/>
    <d v="2024-02-04T00:00:00"/>
    <x v="45"/>
    <d v="2024-02-05T00:00:00"/>
    <n v="129.99"/>
    <x v="1"/>
    <x v="12"/>
    <n v="142.989"/>
  </r>
  <r>
    <x v="68"/>
    <d v="2024-02-04T00:00:00"/>
    <x v="46"/>
    <d v="2024-02-08T00:00:00"/>
    <n v="19.989999999999998"/>
    <x v="3"/>
    <x v="3"/>
    <n v="87.955999999999989"/>
  </r>
  <r>
    <x v="69"/>
    <d v="2024-02-04T00:00:00"/>
    <x v="47"/>
    <d v="2024-02-07T00:00:00"/>
    <n v="149.99"/>
    <x v="1"/>
    <x v="4"/>
    <n v="164.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7ED367-22CE-4FA4-A3B3-DE8EF4818DC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C55" firstHeaderRow="0" firstDataRow="1" firstDataCol="1"/>
  <pivotFields count="8">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axis="axisRow"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14" showAll="0"/>
    <pivotField showAll="0"/>
    <pivotField dataField="1" showAll="0">
      <items count="6">
        <item x="1"/>
        <item x="0"/>
        <item x="2"/>
        <item x="3"/>
        <item x="4"/>
        <item t="default"/>
      </items>
    </pivotField>
    <pivotField dataField="1" showAll="0"/>
    <pivotField showAll="0"/>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2">
    <i>
      <x/>
    </i>
    <i i="1">
      <x v="1"/>
    </i>
  </colItems>
  <dataFields count="2">
    <dataField name="Sum of Order Quantity" fld="5" baseField="0" baseItem="0"/>
    <dataField name="Sum of Tax (USD)" fld="6" baseField="0" baseItem="0"/>
  </dataFields>
  <chartFormats count="3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3"/>
          </reference>
        </references>
      </pivotArea>
    </chartFormat>
    <chartFormat chart="1" format="7">
      <pivotArea type="data" outline="0" fieldPosition="0">
        <references count="2">
          <reference field="4294967294" count="1" selected="0">
            <x v="0"/>
          </reference>
          <reference field="2" count="1" selected="0">
            <x v="4"/>
          </reference>
        </references>
      </pivotArea>
    </chartFormat>
    <chartFormat chart="1" format="8">
      <pivotArea type="data" outline="0" fieldPosition="0">
        <references count="2">
          <reference field="4294967294" count="1" selected="0">
            <x v="0"/>
          </reference>
          <reference field="2" count="1" selected="0">
            <x v="5"/>
          </reference>
        </references>
      </pivotArea>
    </chartFormat>
    <chartFormat chart="1" format="9">
      <pivotArea type="data" outline="0" fieldPosition="0">
        <references count="2">
          <reference field="4294967294" count="1" selected="0">
            <x v="0"/>
          </reference>
          <reference field="2" count="1" selected="0">
            <x v="6"/>
          </reference>
        </references>
      </pivotArea>
    </chartFormat>
    <chartFormat chart="1" format="10">
      <pivotArea type="data" outline="0" fieldPosition="0">
        <references count="2">
          <reference field="4294967294" count="1" selected="0">
            <x v="0"/>
          </reference>
          <reference field="2" count="1" selected="0">
            <x v="7"/>
          </reference>
        </references>
      </pivotArea>
    </chartFormat>
    <chartFormat chart="1" format="11">
      <pivotArea type="data" outline="0" fieldPosition="0">
        <references count="2">
          <reference field="4294967294" count="1" selected="0">
            <x v="0"/>
          </reference>
          <reference field="2" count="1" selected="0">
            <x v="8"/>
          </reference>
        </references>
      </pivotArea>
    </chartFormat>
    <chartFormat chart="1" format="12">
      <pivotArea type="data" outline="0" fieldPosition="0">
        <references count="2">
          <reference field="4294967294" count="1" selected="0">
            <x v="0"/>
          </reference>
          <reference field="2" count="1" selected="0">
            <x v="9"/>
          </reference>
        </references>
      </pivotArea>
    </chartFormat>
    <chartFormat chart="1" format="13">
      <pivotArea type="data" outline="0" fieldPosition="0">
        <references count="2">
          <reference field="4294967294" count="1" selected="0">
            <x v="0"/>
          </reference>
          <reference field="2" count="1" selected="0">
            <x v="10"/>
          </reference>
        </references>
      </pivotArea>
    </chartFormat>
    <chartFormat chart="1" format="14">
      <pivotArea type="data" outline="0" fieldPosition="0">
        <references count="2">
          <reference field="4294967294" count="1" selected="0">
            <x v="0"/>
          </reference>
          <reference field="2" count="1" selected="0">
            <x v="11"/>
          </reference>
        </references>
      </pivotArea>
    </chartFormat>
    <chartFormat chart="1" format="15">
      <pivotArea type="data" outline="0" fieldPosition="0">
        <references count="2">
          <reference field="4294967294" count="1" selected="0">
            <x v="0"/>
          </reference>
          <reference field="2" count="1" selected="0">
            <x v="12"/>
          </reference>
        </references>
      </pivotArea>
    </chartFormat>
    <chartFormat chart="1" format="16">
      <pivotArea type="data" outline="0" fieldPosition="0">
        <references count="2">
          <reference field="4294967294" count="1" selected="0">
            <x v="0"/>
          </reference>
          <reference field="2" count="1" selected="0">
            <x v="13"/>
          </reference>
        </references>
      </pivotArea>
    </chartFormat>
    <chartFormat chart="1" format="17">
      <pivotArea type="data" outline="0" fieldPosition="0">
        <references count="2">
          <reference field="4294967294" count="1" selected="0">
            <x v="0"/>
          </reference>
          <reference field="2" count="1" selected="0">
            <x v="14"/>
          </reference>
        </references>
      </pivotArea>
    </chartFormat>
    <chartFormat chart="1" format="18">
      <pivotArea type="data" outline="0" fieldPosition="0">
        <references count="2">
          <reference field="4294967294" count="1" selected="0">
            <x v="0"/>
          </reference>
          <reference field="2" count="1" selected="0">
            <x v="15"/>
          </reference>
        </references>
      </pivotArea>
    </chartFormat>
    <chartFormat chart="1" format="19">
      <pivotArea type="data" outline="0" fieldPosition="0">
        <references count="2">
          <reference field="4294967294" count="1" selected="0">
            <x v="0"/>
          </reference>
          <reference field="2" count="1" selected="0">
            <x v="16"/>
          </reference>
        </references>
      </pivotArea>
    </chartFormat>
    <chartFormat chart="1" format="20">
      <pivotArea type="data" outline="0" fieldPosition="0">
        <references count="2">
          <reference field="4294967294" count="1" selected="0">
            <x v="0"/>
          </reference>
          <reference field="2" count="1" selected="0">
            <x v="17"/>
          </reference>
        </references>
      </pivotArea>
    </chartFormat>
    <chartFormat chart="1" format="21">
      <pivotArea type="data" outline="0" fieldPosition="0">
        <references count="2">
          <reference field="4294967294" count="1" selected="0">
            <x v="0"/>
          </reference>
          <reference field="2" count="1" selected="0">
            <x v="18"/>
          </reference>
        </references>
      </pivotArea>
    </chartFormat>
    <chartFormat chart="1" format="22">
      <pivotArea type="data" outline="0" fieldPosition="0">
        <references count="2">
          <reference field="4294967294" count="1" selected="0">
            <x v="0"/>
          </reference>
          <reference field="2" count="1" selected="0">
            <x v="19"/>
          </reference>
        </references>
      </pivotArea>
    </chartFormat>
    <chartFormat chart="1" format="23">
      <pivotArea type="data" outline="0" fieldPosition="0">
        <references count="2">
          <reference field="4294967294" count="1" selected="0">
            <x v="0"/>
          </reference>
          <reference field="2" count="1" selected="0">
            <x v="20"/>
          </reference>
        </references>
      </pivotArea>
    </chartFormat>
    <chartFormat chart="1" format="24">
      <pivotArea type="data" outline="0" fieldPosition="0">
        <references count="2">
          <reference field="4294967294" count="1" selected="0">
            <x v="0"/>
          </reference>
          <reference field="2" count="1" selected="0">
            <x v="21"/>
          </reference>
        </references>
      </pivotArea>
    </chartFormat>
    <chartFormat chart="1" format="25">
      <pivotArea type="data" outline="0" fieldPosition="0">
        <references count="2">
          <reference field="4294967294" count="1" selected="0">
            <x v="0"/>
          </reference>
          <reference field="2" count="1" selected="0">
            <x v="22"/>
          </reference>
        </references>
      </pivotArea>
    </chartFormat>
    <chartFormat chart="1" format="26">
      <pivotArea type="data" outline="0" fieldPosition="0">
        <references count="2">
          <reference field="4294967294" count="1" selected="0">
            <x v="0"/>
          </reference>
          <reference field="2" count="1" selected="0">
            <x v="23"/>
          </reference>
        </references>
      </pivotArea>
    </chartFormat>
    <chartFormat chart="1" format="27">
      <pivotArea type="data" outline="0" fieldPosition="0">
        <references count="2">
          <reference field="4294967294" count="1" selected="0">
            <x v="0"/>
          </reference>
          <reference field="2" count="1" selected="0">
            <x v="24"/>
          </reference>
        </references>
      </pivotArea>
    </chartFormat>
    <chartFormat chart="1" format="28">
      <pivotArea type="data" outline="0" fieldPosition="0">
        <references count="2">
          <reference field="4294967294" count="1" selected="0">
            <x v="0"/>
          </reference>
          <reference field="2" count="1" selected="0">
            <x v="25"/>
          </reference>
        </references>
      </pivotArea>
    </chartFormat>
    <chartFormat chart="1" format="29">
      <pivotArea type="data" outline="0" fieldPosition="0">
        <references count="2">
          <reference field="4294967294" count="1" selected="0">
            <x v="0"/>
          </reference>
          <reference field="2" count="1" selected="0">
            <x v="26"/>
          </reference>
        </references>
      </pivotArea>
    </chartFormat>
    <chartFormat chart="1" format="30">
      <pivotArea type="data" outline="0" fieldPosition="0">
        <references count="2">
          <reference field="4294967294" count="1" selected="0">
            <x v="0"/>
          </reference>
          <reference field="2" count="1" selected="0">
            <x v="27"/>
          </reference>
        </references>
      </pivotArea>
    </chartFormat>
    <chartFormat chart="1" format="31">
      <pivotArea type="data" outline="0" fieldPosition="0">
        <references count="2">
          <reference field="4294967294" count="1" selected="0">
            <x v="0"/>
          </reference>
          <reference field="2" count="1" selected="0">
            <x v="28"/>
          </reference>
        </references>
      </pivotArea>
    </chartFormat>
    <chartFormat chart="1" format="32">
      <pivotArea type="data" outline="0" fieldPosition="0">
        <references count="2">
          <reference field="4294967294" count="1" selected="0">
            <x v="0"/>
          </reference>
          <reference field="2" count="1" selected="0">
            <x v="29"/>
          </reference>
        </references>
      </pivotArea>
    </chartFormat>
    <chartFormat chart="1" format="33">
      <pivotArea type="data" outline="0" fieldPosition="0">
        <references count="2">
          <reference field="4294967294" count="1" selected="0">
            <x v="0"/>
          </reference>
          <reference field="2" count="1" selected="0">
            <x v="30"/>
          </reference>
        </references>
      </pivotArea>
    </chartFormat>
    <chartFormat chart="1" format="34">
      <pivotArea type="data" outline="0" fieldPosition="0">
        <references count="2">
          <reference field="4294967294" count="1" selected="0">
            <x v="0"/>
          </reference>
          <reference field="2" count="1" selected="0">
            <x v="31"/>
          </reference>
        </references>
      </pivotArea>
    </chartFormat>
    <chartFormat chart="1" format="35">
      <pivotArea type="data" outline="0" fieldPosition="0">
        <references count="2">
          <reference field="4294967294" count="1" selected="0">
            <x v="0"/>
          </reference>
          <reference field="2" count="1" selected="0">
            <x v="32"/>
          </reference>
        </references>
      </pivotArea>
    </chartFormat>
    <chartFormat chart="1" format="36">
      <pivotArea type="data" outline="0" fieldPosition="0">
        <references count="2">
          <reference field="4294967294" count="1" selected="0">
            <x v="0"/>
          </reference>
          <reference field="2" count="1" selected="0">
            <x v="33"/>
          </reference>
        </references>
      </pivotArea>
    </chartFormat>
    <chartFormat chart="1" format="37">
      <pivotArea type="data" outline="0" fieldPosition="0">
        <references count="2">
          <reference field="4294967294" count="1" selected="0">
            <x v="0"/>
          </reference>
          <reference field="2" count="1" selected="0">
            <x v="34"/>
          </reference>
        </references>
      </pivotArea>
    </chartFormat>
    <chartFormat chart="1" format="38">
      <pivotArea type="data" outline="0" fieldPosition="0">
        <references count="2">
          <reference field="4294967294" count="1" selected="0">
            <x v="0"/>
          </reference>
          <reference field="2" count="1" selected="0">
            <x v="35"/>
          </reference>
        </references>
      </pivotArea>
    </chartFormat>
    <chartFormat chart="1" format="39">
      <pivotArea type="data" outline="0" fieldPosition="0">
        <references count="2">
          <reference field="4294967294" count="1" selected="0">
            <x v="0"/>
          </reference>
          <reference field="2" count="1" selected="0">
            <x v="36"/>
          </reference>
        </references>
      </pivotArea>
    </chartFormat>
    <chartFormat chart="1" format="40">
      <pivotArea type="data" outline="0" fieldPosition="0">
        <references count="2">
          <reference field="4294967294" count="1" selected="0">
            <x v="0"/>
          </reference>
          <reference field="2" count="1" selected="0">
            <x v="37"/>
          </reference>
        </references>
      </pivotArea>
    </chartFormat>
    <chartFormat chart="1" format="41">
      <pivotArea type="data" outline="0" fieldPosition="0">
        <references count="2">
          <reference field="4294967294" count="1" selected="0">
            <x v="0"/>
          </reference>
          <reference field="2" count="1" selected="0">
            <x v="38"/>
          </reference>
        </references>
      </pivotArea>
    </chartFormat>
    <chartFormat chart="1" format="42">
      <pivotArea type="data" outline="0" fieldPosition="0">
        <references count="2">
          <reference field="4294967294" count="1" selected="0">
            <x v="0"/>
          </reference>
          <reference field="2" count="1" selected="0">
            <x v="39"/>
          </reference>
        </references>
      </pivotArea>
    </chartFormat>
    <chartFormat chart="1" format="43">
      <pivotArea type="data" outline="0" fieldPosition="0">
        <references count="2">
          <reference field="4294967294" count="1" selected="0">
            <x v="0"/>
          </reference>
          <reference field="2" count="1" selected="0">
            <x v="40"/>
          </reference>
        </references>
      </pivotArea>
    </chartFormat>
    <chartFormat chart="1" format="44">
      <pivotArea type="data" outline="0" fieldPosition="0">
        <references count="2">
          <reference field="4294967294" count="1" selected="0">
            <x v="0"/>
          </reference>
          <reference field="2" count="1" selected="0">
            <x v="41"/>
          </reference>
        </references>
      </pivotArea>
    </chartFormat>
    <chartFormat chart="1" format="45">
      <pivotArea type="data" outline="0" fieldPosition="0">
        <references count="2">
          <reference field="4294967294" count="1" selected="0">
            <x v="0"/>
          </reference>
          <reference field="2" count="1" selected="0">
            <x v="42"/>
          </reference>
        </references>
      </pivotArea>
    </chartFormat>
    <chartFormat chart="1" format="46">
      <pivotArea type="data" outline="0" fieldPosition="0">
        <references count="2">
          <reference field="4294967294" count="1" selected="0">
            <x v="0"/>
          </reference>
          <reference field="2" count="1" selected="0">
            <x v="43"/>
          </reference>
        </references>
      </pivotArea>
    </chartFormat>
    <chartFormat chart="1" format="47">
      <pivotArea type="data" outline="0" fieldPosition="0">
        <references count="2">
          <reference field="4294967294" count="1" selected="0">
            <x v="0"/>
          </reference>
          <reference field="2" count="1" selected="0">
            <x v="44"/>
          </reference>
        </references>
      </pivotArea>
    </chartFormat>
    <chartFormat chart="1" format="48">
      <pivotArea type="data" outline="0" fieldPosition="0">
        <references count="2">
          <reference field="4294967294" count="1" selected="0">
            <x v="0"/>
          </reference>
          <reference field="2" count="1" selected="0">
            <x v="45"/>
          </reference>
        </references>
      </pivotArea>
    </chartFormat>
    <chartFormat chart="1" format="49">
      <pivotArea type="data" outline="0" fieldPosition="0">
        <references count="2">
          <reference field="4294967294" count="1" selected="0">
            <x v="0"/>
          </reference>
          <reference field="2" count="1" selected="0">
            <x v="46"/>
          </reference>
        </references>
      </pivotArea>
    </chartFormat>
    <chartFormat chart="1" format="50">
      <pivotArea type="data" outline="0" fieldPosition="0">
        <references count="2">
          <reference field="4294967294" count="1" selected="0">
            <x v="0"/>
          </reference>
          <reference field="2" count="1" selected="0">
            <x v="47"/>
          </reference>
        </references>
      </pivotArea>
    </chartFormat>
    <chartFormat chart="1" format="51">
      <pivotArea type="data" outline="0" fieldPosition="0">
        <references count="2">
          <reference field="4294967294" count="1" selected="0">
            <x v="0"/>
          </reference>
          <reference field="2" count="1" selected="0">
            <x v="48"/>
          </reference>
        </references>
      </pivotArea>
    </chartFormat>
    <chartFormat chart="1" format="52">
      <pivotArea type="data" outline="0" fieldPosition="0">
        <references count="2">
          <reference field="4294967294" count="1" selected="0">
            <x v="0"/>
          </reference>
          <reference field="2" count="1" selected="0">
            <x v="49"/>
          </reference>
        </references>
      </pivotArea>
    </chartFormat>
    <chartFormat chart="1" format="53">
      <pivotArea type="data" outline="0" fieldPosition="0">
        <references count="2">
          <reference field="4294967294" count="1" selected="0">
            <x v="0"/>
          </reference>
          <reference field="2" count="1" selected="0">
            <x v="50"/>
          </reference>
        </references>
      </pivotArea>
    </chartFormat>
    <chartFormat chart="1" format="54" series="1">
      <pivotArea type="data" outline="0" fieldPosition="0">
        <references count="1">
          <reference field="4294967294" count="1" selected="0">
            <x v="1"/>
          </reference>
        </references>
      </pivotArea>
    </chartFormat>
    <chartFormat chart="1" format="55">
      <pivotArea type="data" outline="0" fieldPosition="0">
        <references count="2">
          <reference field="4294967294" count="1" selected="0">
            <x v="1"/>
          </reference>
          <reference field="2" count="1" selected="0">
            <x v="0"/>
          </reference>
        </references>
      </pivotArea>
    </chartFormat>
    <chartFormat chart="1" format="56">
      <pivotArea type="data" outline="0" fieldPosition="0">
        <references count="2">
          <reference field="4294967294" count="1" selected="0">
            <x v="1"/>
          </reference>
          <reference field="2" count="1" selected="0">
            <x v="1"/>
          </reference>
        </references>
      </pivotArea>
    </chartFormat>
    <chartFormat chart="1" format="57">
      <pivotArea type="data" outline="0" fieldPosition="0">
        <references count="2">
          <reference field="4294967294" count="1" selected="0">
            <x v="1"/>
          </reference>
          <reference field="2" count="1" selected="0">
            <x v="2"/>
          </reference>
        </references>
      </pivotArea>
    </chartFormat>
    <chartFormat chart="1" format="58">
      <pivotArea type="data" outline="0" fieldPosition="0">
        <references count="2">
          <reference field="4294967294" count="1" selected="0">
            <x v="1"/>
          </reference>
          <reference field="2" count="1" selected="0">
            <x v="3"/>
          </reference>
        </references>
      </pivotArea>
    </chartFormat>
    <chartFormat chart="1" format="59">
      <pivotArea type="data" outline="0" fieldPosition="0">
        <references count="2">
          <reference field="4294967294" count="1" selected="0">
            <x v="1"/>
          </reference>
          <reference field="2" count="1" selected="0">
            <x v="4"/>
          </reference>
        </references>
      </pivotArea>
    </chartFormat>
    <chartFormat chart="1" format="60">
      <pivotArea type="data" outline="0" fieldPosition="0">
        <references count="2">
          <reference field="4294967294" count="1" selected="0">
            <x v="1"/>
          </reference>
          <reference field="2" count="1" selected="0">
            <x v="5"/>
          </reference>
        </references>
      </pivotArea>
    </chartFormat>
    <chartFormat chart="1" format="61">
      <pivotArea type="data" outline="0" fieldPosition="0">
        <references count="2">
          <reference field="4294967294" count="1" selected="0">
            <x v="1"/>
          </reference>
          <reference field="2" count="1" selected="0">
            <x v="6"/>
          </reference>
        </references>
      </pivotArea>
    </chartFormat>
    <chartFormat chart="1" format="62">
      <pivotArea type="data" outline="0" fieldPosition="0">
        <references count="2">
          <reference field="4294967294" count="1" selected="0">
            <x v="1"/>
          </reference>
          <reference field="2" count="1" selected="0">
            <x v="7"/>
          </reference>
        </references>
      </pivotArea>
    </chartFormat>
    <chartFormat chart="1" format="63">
      <pivotArea type="data" outline="0" fieldPosition="0">
        <references count="2">
          <reference field="4294967294" count="1" selected="0">
            <x v="1"/>
          </reference>
          <reference field="2" count="1" selected="0">
            <x v="8"/>
          </reference>
        </references>
      </pivotArea>
    </chartFormat>
    <chartFormat chart="1" format="64">
      <pivotArea type="data" outline="0" fieldPosition="0">
        <references count="2">
          <reference field="4294967294" count="1" selected="0">
            <x v="1"/>
          </reference>
          <reference field="2" count="1" selected="0">
            <x v="9"/>
          </reference>
        </references>
      </pivotArea>
    </chartFormat>
    <chartFormat chart="1" format="65">
      <pivotArea type="data" outline="0" fieldPosition="0">
        <references count="2">
          <reference field="4294967294" count="1" selected="0">
            <x v="1"/>
          </reference>
          <reference field="2" count="1" selected="0">
            <x v="10"/>
          </reference>
        </references>
      </pivotArea>
    </chartFormat>
    <chartFormat chart="1" format="66">
      <pivotArea type="data" outline="0" fieldPosition="0">
        <references count="2">
          <reference field="4294967294" count="1" selected="0">
            <x v="1"/>
          </reference>
          <reference field="2" count="1" selected="0">
            <x v="11"/>
          </reference>
        </references>
      </pivotArea>
    </chartFormat>
    <chartFormat chart="1" format="67">
      <pivotArea type="data" outline="0" fieldPosition="0">
        <references count="2">
          <reference field="4294967294" count="1" selected="0">
            <x v="1"/>
          </reference>
          <reference field="2" count="1" selected="0">
            <x v="12"/>
          </reference>
        </references>
      </pivotArea>
    </chartFormat>
    <chartFormat chart="1" format="68">
      <pivotArea type="data" outline="0" fieldPosition="0">
        <references count="2">
          <reference field="4294967294" count="1" selected="0">
            <x v="1"/>
          </reference>
          <reference field="2" count="1" selected="0">
            <x v="13"/>
          </reference>
        </references>
      </pivotArea>
    </chartFormat>
    <chartFormat chart="1" format="69">
      <pivotArea type="data" outline="0" fieldPosition="0">
        <references count="2">
          <reference field="4294967294" count="1" selected="0">
            <x v="1"/>
          </reference>
          <reference field="2" count="1" selected="0">
            <x v="14"/>
          </reference>
        </references>
      </pivotArea>
    </chartFormat>
    <chartFormat chart="1" format="70">
      <pivotArea type="data" outline="0" fieldPosition="0">
        <references count="2">
          <reference field="4294967294" count="1" selected="0">
            <x v="1"/>
          </reference>
          <reference field="2" count="1" selected="0">
            <x v="15"/>
          </reference>
        </references>
      </pivotArea>
    </chartFormat>
    <chartFormat chart="1" format="71">
      <pivotArea type="data" outline="0" fieldPosition="0">
        <references count="2">
          <reference field="4294967294" count="1" selected="0">
            <x v="1"/>
          </reference>
          <reference field="2" count="1" selected="0">
            <x v="16"/>
          </reference>
        </references>
      </pivotArea>
    </chartFormat>
    <chartFormat chart="1" format="72">
      <pivotArea type="data" outline="0" fieldPosition="0">
        <references count="2">
          <reference field="4294967294" count="1" selected="0">
            <x v="1"/>
          </reference>
          <reference field="2" count="1" selected="0">
            <x v="17"/>
          </reference>
        </references>
      </pivotArea>
    </chartFormat>
    <chartFormat chart="1" format="73">
      <pivotArea type="data" outline="0" fieldPosition="0">
        <references count="2">
          <reference field="4294967294" count="1" selected="0">
            <x v="1"/>
          </reference>
          <reference field="2" count="1" selected="0">
            <x v="18"/>
          </reference>
        </references>
      </pivotArea>
    </chartFormat>
    <chartFormat chart="1" format="74">
      <pivotArea type="data" outline="0" fieldPosition="0">
        <references count="2">
          <reference field="4294967294" count="1" selected="0">
            <x v="1"/>
          </reference>
          <reference field="2" count="1" selected="0">
            <x v="19"/>
          </reference>
        </references>
      </pivotArea>
    </chartFormat>
    <chartFormat chart="1" format="75">
      <pivotArea type="data" outline="0" fieldPosition="0">
        <references count="2">
          <reference field="4294967294" count="1" selected="0">
            <x v="1"/>
          </reference>
          <reference field="2" count="1" selected="0">
            <x v="20"/>
          </reference>
        </references>
      </pivotArea>
    </chartFormat>
    <chartFormat chart="1" format="76">
      <pivotArea type="data" outline="0" fieldPosition="0">
        <references count="2">
          <reference field="4294967294" count="1" selected="0">
            <x v="1"/>
          </reference>
          <reference field="2" count="1" selected="0">
            <x v="21"/>
          </reference>
        </references>
      </pivotArea>
    </chartFormat>
    <chartFormat chart="1" format="77">
      <pivotArea type="data" outline="0" fieldPosition="0">
        <references count="2">
          <reference field="4294967294" count="1" selected="0">
            <x v="1"/>
          </reference>
          <reference field="2" count="1" selected="0">
            <x v="22"/>
          </reference>
        </references>
      </pivotArea>
    </chartFormat>
    <chartFormat chart="1" format="78">
      <pivotArea type="data" outline="0" fieldPosition="0">
        <references count="2">
          <reference field="4294967294" count="1" selected="0">
            <x v="1"/>
          </reference>
          <reference field="2" count="1" selected="0">
            <x v="23"/>
          </reference>
        </references>
      </pivotArea>
    </chartFormat>
    <chartFormat chart="1" format="79">
      <pivotArea type="data" outline="0" fieldPosition="0">
        <references count="2">
          <reference field="4294967294" count="1" selected="0">
            <x v="1"/>
          </reference>
          <reference field="2" count="1" selected="0">
            <x v="24"/>
          </reference>
        </references>
      </pivotArea>
    </chartFormat>
    <chartFormat chart="1" format="80">
      <pivotArea type="data" outline="0" fieldPosition="0">
        <references count="2">
          <reference field="4294967294" count="1" selected="0">
            <x v="1"/>
          </reference>
          <reference field="2" count="1" selected="0">
            <x v="25"/>
          </reference>
        </references>
      </pivotArea>
    </chartFormat>
    <chartFormat chart="1" format="81">
      <pivotArea type="data" outline="0" fieldPosition="0">
        <references count="2">
          <reference field="4294967294" count="1" selected="0">
            <x v="1"/>
          </reference>
          <reference field="2" count="1" selected="0">
            <x v="26"/>
          </reference>
        </references>
      </pivotArea>
    </chartFormat>
    <chartFormat chart="1" format="82">
      <pivotArea type="data" outline="0" fieldPosition="0">
        <references count="2">
          <reference field="4294967294" count="1" selected="0">
            <x v="1"/>
          </reference>
          <reference field="2" count="1" selected="0">
            <x v="27"/>
          </reference>
        </references>
      </pivotArea>
    </chartFormat>
    <chartFormat chart="1" format="83">
      <pivotArea type="data" outline="0" fieldPosition="0">
        <references count="2">
          <reference field="4294967294" count="1" selected="0">
            <x v="1"/>
          </reference>
          <reference field="2" count="1" selected="0">
            <x v="28"/>
          </reference>
        </references>
      </pivotArea>
    </chartFormat>
    <chartFormat chart="1" format="84">
      <pivotArea type="data" outline="0" fieldPosition="0">
        <references count="2">
          <reference field="4294967294" count="1" selected="0">
            <x v="1"/>
          </reference>
          <reference field="2" count="1" selected="0">
            <x v="29"/>
          </reference>
        </references>
      </pivotArea>
    </chartFormat>
    <chartFormat chart="1" format="85">
      <pivotArea type="data" outline="0" fieldPosition="0">
        <references count="2">
          <reference field="4294967294" count="1" selected="0">
            <x v="1"/>
          </reference>
          <reference field="2" count="1" selected="0">
            <x v="30"/>
          </reference>
        </references>
      </pivotArea>
    </chartFormat>
    <chartFormat chart="1" format="86">
      <pivotArea type="data" outline="0" fieldPosition="0">
        <references count="2">
          <reference field="4294967294" count="1" selected="0">
            <x v="1"/>
          </reference>
          <reference field="2" count="1" selected="0">
            <x v="31"/>
          </reference>
        </references>
      </pivotArea>
    </chartFormat>
    <chartFormat chart="1" format="87">
      <pivotArea type="data" outline="0" fieldPosition="0">
        <references count="2">
          <reference field="4294967294" count="1" selected="0">
            <x v="1"/>
          </reference>
          <reference field="2" count="1" selected="0">
            <x v="32"/>
          </reference>
        </references>
      </pivotArea>
    </chartFormat>
    <chartFormat chart="1" format="88">
      <pivotArea type="data" outline="0" fieldPosition="0">
        <references count="2">
          <reference field="4294967294" count="1" selected="0">
            <x v="1"/>
          </reference>
          <reference field="2" count="1" selected="0">
            <x v="33"/>
          </reference>
        </references>
      </pivotArea>
    </chartFormat>
    <chartFormat chart="1" format="89">
      <pivotArea type="data" outline="0" fieldPosition="0">
        <references count="2">
          <reference field="4294967294" count="1" selected="0">
            <x v="1"/>
          </reference>
          <reference field="2" count="1" selected="0">
            <x v="34"/>
          </reference>
        </references>
      </pivotArea>
    </chartFormat>
    <chartFormat chart="1" format="90">
      <pivotArea type="data" outline="0" fieldPosition="0">
        <references count="2">
          <reference field="4294967294" count="1" selected="0">
            <x v="1"/>
          </reference>
          <reference field="2" count="1" selected="0">
            <x v="35"/>
          </reference>
        </references>
      </pivotArea>
    </chartFormat>
    <chartFormat chart="1" format="91">
      <pivotArea type="data" outline="0" fieldPosition="0">
        <references count="2">
          <reference field="4294967294" count="1" selected="0">
            <x v="1"/>
          </reference>
          <reference field="2" count="1" selected="0">
            <x v="36"/>
          </reference>
        </references>
      </pivotArea>
    </chartFormat>
    <chartFormat chart="1" format="92">
      <pivotArea type="data" outline="0" fieldPosition="0">
        <references count="2">
          <reference field="4294967294" count="1" selected="0">
            <x v="1"/>
          </reference>
          <reference field="2" count="1" selected="0">
            <x v="37"/>
          </reference>
        </references>
      </pivotArea>
    </chartFormat>
    <chartFormat chart="1" format="93">
      <pivotArea type="data" outline="0" fieldPosition="0">
        <references count="2">
          <reference field="4294967294" count="1" selected="0">
            <x v="1"/>
          </reference>
          <reference field="2" count="1" selected="0">
            <x v="38"/>
          </reference>
        </references>
      </pivotArea>
    </chartFormat>
    <chartFormat chart="1" format="94">
      <pivotArea type="data" outline="0" fieldPosition="0">
        <references count="2">
          <reference field="4294967294" count="1" selected="0">
            <x v="1"/>
          </reference>
          <reference field="2" count="1" selected="0">
            <x v="39"/>
          </reference>
        </references>
      </pivotArea>
    </chartFormat>
    <chartFormat chart="1" format="95">
      <pivotArea type="data" outline="0" fieldPosition="0">
        <references count="2">
          <reference field="4294967294" count="1" selected="0">
            <x v="1"/>
          </reference>
          <reference field="2" count="1" selected="0">
            <x v="40"/>
          </reference>
        </references>
      </pivotArea>
    </chartFormat>
    <chartFormat chart="1" format="96">
      <pivotArea type="data" outline="0" fieldPosition="0">
        <references count="2">
          <reference field="4294967294" count="1" selected="0">
            <x v="1"/>
          </reference>
          <reference field="2" count="1" selected="0">
            <x v="41"/>
          </reference>
        </references>
      </pivotArea>
    </chartFormat>
    <chartFormat chart="1" format="97">
      <pivotArea type="data" outline="0" fieldPosition="0">
        <references count="2">
          <reference field="4294967294" count="1" selected="0">
            <x v="1"/>
          </reference>
          <reference field="2" count="1" selected="0">
            <x v="42"/>
          </reference>
        </references>
      </pivotArea>
    </chartFormat>
    <chartFormat chart="1" format="98">
      <pivotArea type="data" outline="0" fieldPosition="0">
        <references count="2">
          <reference field="4294967294" count="1" selected="0">
            <x v="1"/>
          </reference>
          <reference field="2" count="1" selected="0">
            <x v="43"/>
          </reference>
        </references>
      </pivotArea>
    </chartFormat>
    <chartFormat chart="1" format="99">
      <pivotArea type="data" outline="0" fieldPosition="0">
        <references count="2">
          <reference field="4294967294" count="1" selected="0">
            <x v="1"/>
          </reference>
          <reference field="2" count="1" selected="0">
            <x v="44"/>
          </reference>
        </references>
      </pivotArea>
    </chartFormat>
    <chartFormat chart="1" format="100">
      <pivotArea type="data" outline="0" fieldPosition="0">
        <references count="2">
          <reference field="4294967294" count="1" selected="0">
            <x v="1"/>
          </reference>
          <reference field="2" count="1" selected="0">
            <x v="45"/>
          </reference>
        </references>
      </pivotArea>
    </chartFormat>
    <chartFormat chart="1" format="101">
      <pivotArea type="data" outline="0" fieldPosition="0">
        <references count="2">
          <reference field="4294967294" count="1" selected="0">
            <x v="1"/>
          </reference>
          <reference field="2" count="1" selected="0">
            <x v="46"/>
          </reference>
        </references>
      </pivotArea>
    </chartFormat>
    <chartFormat chart="1" format="102">
      <pivotArea type="data" outline="0" fieldPosition="0">
        <references count="2">
          <reference field="4294967294" count="1" selected="0">
            <x v="1"/>
          </reference>
          <reference field="2" count="1" selected="0">
            <x v="47"/>
          </reference>
        </references>
      </pivotArea>
    </chartFormat>
    <chartFormat chart="1" format="103">
      <pivotArea type="data" outline="0" fieldPosition="0">
        <references count="2">
          <reference field="4294967294" count="1" selected="0">
            <x v="1"/>
          </reference>
          <reference field="2" count="1" selected="0">
            <x v="48"/>
          </reference>
        </references>
      </pivotArea>
    </chartFormat>
    <chartFormat chart="1" format="104">
      <pivotArea type="data" outline="0" fieldPosition="0">
        <references count="2">
          <reference field="4294967294" count="1" selected="0">
            <x v="1"/>
          </reference>
          <reference field="2" count="1" selected="0">
            <x v="49"/>
          </reference>
        </references>
      </pivotArea>
    </chartFormat>
    <chartFormat chart="1" format="105">
      <pivotArea type="data" outline="0" fieldPosition="0">
        <references count="2">
          <reference field="4294967294" count="1" selected="0">
            <x v="1"/>
          </reference>
          <reference field="2" count="1" selected="0">
            <x v="50"/>
          </reference>
        </references>
      </pivotArea>
    </chartFormat>
    <chartFormat chart="2" format="106" series="1">
      <pivotArea type="data" outline="0" fieldPosition="0">
        <references count="1">
          <reference field="4294967294" count="1" selected="0">
            <x v="0"/>
          </reference>
        </references>
      </pivotArea>
    </chartFormat>
    <chartFormat chart="2" format="107">
      <pivotArea type="data" outline="0" fieldPosition="0">
        <references count="2">
          <reference field="4294967294" count="1" selected="0">
            <x v="0"/>
          </reference>
          <reference field="2" count="1" selected="0">
            <x v="0"/>
          </reference>
        </references>
      </pivotArea>
    </chartFormat>
    <chartFormat chart="2" format="108">
      <pivotArea type="data" outline="0" fieldPosition="0">
        <references count="2">
          <reference field="4294967294" count="1" selected="0">
            <x v="0"/>
          </reference>
          <reference field="2" count="1" selected="0">
            <x v="1"/>
          </reference>
        </references>
      </pivotArea>
    </chartFormat>
    <chartFormat chart="2" format="109">
      <pivotArea type="data" outline="0" fieldPosition="0">
        <references count="2">
          <reference field="4294967294" count="1" selected="0">
            <x v="0"/>
          </reference>
          <reference field="2" count="1" selected="0">
            <x v="2"/>
          </reference>
        </references>
      </pivotArea>
    </chartFormat>
    <chartFormat chart="2" format="110">
      <pivotArea type="data" outline="0" fieldPosition="0">
        <references count="2">
          <reference field="4294967294" count="1" selected="0">
            <x v="0"/>
          </reference>
          <reference field="2" count="1" selected="0">
            <x v="3"/>
          </reference>
        </references>
      </pivotArea>
    </chartFormat>
    <chartFormat chart="2" format="111">
      <pivotArea type="data" outline="0" fieldPosition="0">
        <references count="2">
          <reference field="4294967294" count="1" selected="0">
            <x v="0"/>
          </reference>
          <reference field="2" count="1" selected="0">
            <x v="4"/>
          </reference>
        </references>
      </pivotArea>
    </chartFormat>
    <chartFormat chart="2" format="112">
      <pivotArea type="data" outline="0" fieldPosition="0">
        <references count="2">
          <reference field="4294967294" count="1" selected="0">
            <x v="0"/>
          </reference>
          <reference field="2" count="1" selected="0">
            <x v="5"/>
          </reference>
        </references>
      </pivotArea>
    </chartFormat>
    <chartFormat chart="2" format="113">
      <pivotArea type="data" outline="0" fieldPosition="0">
        <references count="2">
          <reference field="4294967294" count="1" selected="0">
            <x v="0"/>
          </reference>
          <reference field="2" count="1" selected="0">
            <x v="6"/>
          </reference>
        </references>
      </pivotArea>
    </chartFormat>
    <chartFormat chart="2" format="114">
      <pivotArea type="data" outline="0" fieldPosition="0">
        <references count="2">
          <reference field="4294967294" count="1" selected="0">
            <x v="0"/>
          </reference>
          <reference field="2" count="1" selected="0">
            <x v="7"/>
          </reference>
        </references>
      </pivotArea>
    </chartFormat>
    <chartFormat chart="2" format="115">
      <pivotArea type="data" outline="0" fieldPosition="0">
        <references count="2">
          <reference field="4294967294" count="1" selected="0">
            <x v="0"/>
          </reference>
          <reference field="2" count="1" selected="0">
            <x v="8"/>
          </reference>
        </references>
      </pivotArea>
    </chartFormat>
    <chartFormat chart="2" format="116">
      <pivotArea type="data" outline="0" fieldPosition="0">
        <references count="2">
          <reference field="4294967294" count="1" selected="0">
            <x v="0"/>
          </reference>
          <reference field="2" count="1" selected="0">
            <x v="9"/>
          </reference>
        </references>
      </pivotArea>
    </chartFormat>
    <chartFormat chart="2" format="117">
      <pivotArea type="data" outline="0" fieldPosition="0">
        <references count="2">
          <reference field="4294967294" count="1" selected="0">
            <x v="0"/>
          </reference>
          <reference field="2" count="1" selected="0">
            <x v="10"/>
          </reference>
        </references>
      </pivotArea>
    </chartFormat>
    <chartFormat chart="2" format="118">
      <pivotArea type="data" outline="0" fieldPosition="0">
        <references count="2">
          <reference field="4294967294" count="1" selected="0">
            <x v="0"/>
          </reference>
          <reference field="2" count="1" selected="0">
            <x v="11"/>
          </reference>
        </references>
      </pivotArea>
    </chartFormat>
    <chartFormat chart="2" format="119">
      <pivotArea type="data" outline="0" fieldPosition="0">
        <references count="2">
          <reference field="4294967294" count="1" selected="0">
            <x v="0"/>
          </reference>
          <reference field="2" count="1" selected="0">
            <x v="12"/>
          </reference>
        </references>
      </pivotArea>
    </chartFormat>
    <chartFormat chart="2" format="120">
      <pivotArea type="data" outline="0" fieldPosition="0">
        <references count="2">
          <reference field="4294967294" count="1" selected="0">
            <x v="0"/>
          </reference>
          <reference field="2" count="1" selected="0">
            <x v="13"/>
          </reference>
        </references>
      </pivotArea>
    </chartFormat>
    <chartFormat chart="2" format="121">
      <pivotArea type="data" outline="0" fieldPosition="0">
        <references count="2">
          <reference field="4294967294" count="1" selected="0">
            <x v="0"/>
          </reference>
          <reference field="2" count="1" selected="0">
            <x v="14"/>
          </reference>
        </references>
      </pivotArea>
    </chartFormat>
    <chartFormat chart="2" format="122">
      <pivotArea type="data" outline="0" fieldPosition="0">
        <references count="2">
          <reference field="4294967294" count="1" selected="0">
            <x v="0"/>
          </reference>
          <reference field="2" count="1" selected="0">
            <x v="15"/>
          </reference>
        </references>
      </pivotArea>
    </chartFormat>
    <chartFormat chart="2" format="123">
      <pivotArea type="data" outline="0" fieldPosition="0">
        <references count="2">
          <reference field="4294967294" count="1" selected="0">
            <x v="0"/>
          </reference>
          <reference field="2" count="1" selected="0">
            <x v="16"/>
          </reference>
        </references>
      </pivotArea>
    </chartFormat>
    <chartFormat chart="2" format="124">
      <pivotArea type="data" outline="0" fieldPosition="0">
        <references count="2">
          <reference field="4294967294" count="1" selected="0">
            <x v="0"/>
          </reference>
          <reference field="2" count="1" selected="0">
            <x v="17"/>
          </reference>
        </references>
      </pivotArea>
    </chartFormat>
    <chartFormat chart="2" format="125">
      <pivotArea type="data" outline="0" fieldPosition="0">
        <references count="2">
          <reference field="4294967294" count="1" selected="0">
            <x v="0"/>
          </reference>
          <reference field="2" count="1" selected="0">
            <x v="18"/>
          </reference>
        </references>
      </pivotArea>
    </chartFormat>
    <chartFormat chart="2" format="126">
      <pivotArea type="data" outline="0" fieldPosition="0">
        <references count="2">
          <reference field="4294967294" count="1" selected="0">
            <x v="0"/>
          </reference>
          <reference field="2" count="1" selected="0">
            <x v="19"/>
          </reference>
        </references>
      </pivotArea>
    </chartFormat>
    <chartFormat chart="2" format="127">
      <pivotArea type="data" outline="0" fieldPosition="0">
        <references count="2">
          <reference field="4294967294" count="1" selected="0">
            <x v="0"/>
          </reference>
          <reference field="2" count="1" selected="0">
            <x v="20"/>
          </reference>
        </references>
      </pivotArea>
    </chartFormat>
    <chartFormat chart="2" format="128">
      <pivotArea type="data" outline="0" fieldPosition="0">
        <references count="2">
          <reference field="4294967294" count="1" selected="0">
            <x v="0"/>
          </reference>
          <reference field="2" count="1" selected="0">
            <x v="21"/>
          </reference>
        </references>
      </pivotArea>
    </chartFormat>
    <chartFormat chart="2" format="129">
      <pivotArea type="data" outline="0" fieldPosition="0">
        <references count="2">
          <reference field="4294967294" count="1" selected="0">
            <x v="0"/>
          </reference>
          <reference field="2" count="1" selected="0">
            <x v="22"/>
          </reference>
        </references>
      </pivotArea>
    </chartFormat>
    <chartFormat chart="2" format="130">
      <pivotArea type="data" outline="0" fieldPosition="0">
        <references count="2">
          <reference field="4294967294" count="1" selected="0">
            <x v="0"/>
          </reference>
          <reference field="2" count="1" selected="0">
            <x v="23"/>
          </reference>
        </references>
      </pivotArea>
    </chartFormat>
    <chartFormat chart="2" format="131">
      <pivotArea type="data" outline="0" fieldPosition="0">
        <references count="2">
          <reference field="4294967294" count="1" selected="0">
            <x v="0"/>
          </reference>
          <reference field="2" count="1" selected="0">
            <x v="24"/>
          </reference>
        </references>
      </pivotArea>
    </chartFormat>
    <chartFormat chart="2" format="132">
      <pivotArea type="data" outline="0" fieldPosition="0">
        <references count="2">
          <reference field="4294967294" count="1" selected="0">
            <x v="0"/>
          </reference>
          <reference field="2" count="1" selected="0">
            <x v="25"/>
          </reference>
        </references>
      </pivotArea>
    </chartFormat>
    <chartFormat chart="2" format="133">
      <pivotArea type="data" outline="0" fieldPosition="0">
        <references count="2">
          <reference field="4294967294" count="1" selected="0">
            <x v="0"/>
          </reference>
          <reference field="2" count="1" selected="0">
            <x v="26"/>
          </reference>
        </references>
      </pivotArea>
    </chartFormat>
    <chartFormat chart="2" format="134">
      <pivotArea type="data" outline="0" fieldPosition="0">
        <references count="2">
          <reference field="4294967294" count="1" selected="0">
            <x v="0"/>
          </reference>
          <reference field="2" count="1" selected="0">
            <x v="27"/>
          </reference>
        </references>
      </pivotArea>
    </chartFormat>
    <chartFormat chart="2" format="135">
      <pivotArea type="data" outline="0" fieldPosition="0">
        <references count="2">
          <reference field="4294967294" count="1" selected="0">
            <x v="0"/>
          </reference>
          <reference field="2" count="1" selected="0">
            <x v="28"/>
          </reference>
        </references>
      </pivotArea>
    </chartFormat>
    <chartFormat chart="2" format="136">
      <pivotArea type="data" outline="0" fieldPosition="0">
        <references count="2">
          <reference field="4294967294" count="1" selected="0">
            <x v="0"/>
          </reference>
          <reference field="2" count="1" selected="0">
            <x v="29"/>
          </reference>
        </references>
      </pivotArea>
    </chartFormat>
    <chartFormat chart="2" format="137">
      <pivotArea type="data" outline="0" fieldPosition="0">
        <references count="2">
          <reference field="4294967294" count="1" selected="0">
            <x v="0"/>
          </reference>
          <reference field="2" count="1" selected="0">
            <x v="30"/>
          </reference>
        </references>
      </pivotArea>
    </chartFormat>
    <chartFormat chart="2" format="138">
      <pivotArea type="data" outline="0" fieldPosition="0">
        <references count="2">
          <reference field="4294967294" count="1" selected="0">
            <x v="0"/>
          </reference>
          <reference field="2" count="1" selected="0">
            <x v="31"/>
          </reference>
        </references>
      </pivotArea>
    </chartFormat>
    <chartFormat chart="2" format="139">
      <pivotArea type="data" outline="0" fieldPosition="0">
        <references count="2">
          <reference field="4294967294" count="1" selected="0">
            <x v="0"/>
          </reference>
          <reference field="2" count="1" selected="0">
            <x v="32"/>
          </reference>
        </references>
      </pivotArea>
    </chartFormat>
    <chartFormat chart="2" format="140">
      <pivotArea type="data" outline="0" fieldPosition="0">
        <references count="2">
          <reference field="4294967294" count="1" selected="0">
            <x v="0"/>
          </reference>
          <reference field="2" count="1" selected="0">
            <x v="33"/>
          </reference>
        </references>
      </pivotArea>
    </chartFormat>
    <chartFormat chart="2" format="141">
      <pivotArea type="data" outline="0" fieldPosition="0">
        <references count="2">
          <reference field="4294967294" count="1" selected="0">
            <x v="0"/>
          </reference>
          <reference field="2" count="1" selected="0">
            <x v="34"/>
          </reference>
        </references>
      </pivotArea>
    </chartFormat>
    <chartFormat chart="2" format="142">
      <pivotArea type="data" outline="0" fieldPosition="0">
        <references count="2">
          <reference field="4294967294" count="1" selected="0">
            <x v="0"/>
          </reference>
          <reference field="2" count="1" selected="0">
            <x v="35"/>
          </reference>
        </references>
      </pivotArea>
    </chartFormat>
    <chartFormat chart="2" format="143">
      <pivotArea type="data" outline="0" fieldPosition="0">
        <references count="2">
          <reference field="4294967294" count="1" selected="0">
            <x v="0"/>
          </reference>
          <reference field="2" count="1" selected="0">
            <x v="36"/>
          </reference>
        </references>
      </pivotArea>
    </chartFormat>
    <chartFormat chart="2" format="144">
      <pivotArea type="data" outline="0" fieldPosition="0">
        <references count="2">
          <reference field="4294967294" count="1" selected="0">
            <x v="0"/>
          </reference>
          <reference field="2" count="1" selected="0">
            <x v="37"/>
          </reference>
        </references>
      </pivotArea>
    </chartFormat>
    <chartFormat chart="2" format="145">
      <pivotArea type="data" outline="0" fieldPosition="0">
        <references count="2">
          <reference field="4294967294" count="1" selected="0">
            <x v="0"/>
          </reference>
          <reference field="2" count="1" selected="0">
            <x v="38"/>
          </reference>
        </references>
      </pivotArea>
    </chartFormat>
    <chartFormat chart="2" format="146">
      <pivotArea type="data" outline="0" fieldPosition="0">
        <references count="2">
          <reference field="4294967294" count="1" selected="0">
            <x v="0"/>
          </reference>
          <reference field="2" count="1" selected="0">
            <x v="39"/>
          </reference>
        </references>
      </pivotArea>
    </chartFormat>
    <chartFormat chart="2" format="147">
      <pivotArea type="data" outline="0" fieldPosition="0">
        <references count="2">
          <reference field="4294967294" count="1" selected="0">
            <x v="0"/>
          </reference>
          <reference field="2" count="1" selected="0">
            <x v="40"/>
          </reference>
        </references>
      </pivotArea>
    </chartFormat>
    <chartFormat chart="2" format="148">
      <pivotArea type="data" outline="0" fieldPosition="0">
        <references count="2">
          <reference field="4294967294" count="1" selected="0">
            <x v="0"/>
          </reference>
          <reference field="2" count="1" selected="0">
            <x v="41"/>
          </reference>
        </references>
      </pivotArea>
    </chartFormat>
    <chartFormat chart="2" format="149">
      <pivotArea type="data" outline="0" fieldPosition="0">
        <references count="2">
          <reference field="4294967294" count="1" selected="0">
            <x v="0"/>
          </reference>
          <reference field="2" count="1" selected="0">
            <x v="42"/>
          </reference>
        </references>
      </pivotArea>
    </chartFormat>
    <chartFormat chart="2" format="150">
      <pivotArea type="data" outline="0" fieldPosition="0">
        <references count="2">
          <reference field="4294967294" count="1" selected="0">
            <x v="0"/>
          </reference>
          <reference field="2" count="1" selected="0">
            <x v="43"/>
          </reference>
        </references>
      </pivotArea>
    </chartFormat>
    <chartFormat chart="2" format="151">
      <pivotArea type="data" outline="0" fieldPosition="0">
        <references count="2">
          <reference field="4294967294" count="1" selected="0">
            <x v="0"/>
          </reference>
          <reference field="2" count="1" selected="0">
            <x v="44"/>
          </reference>
        </references>
      </pivotArea>
    </chartFormat>
    <chartFormat chart="2" format="152">
      <pivotArea type="data" outline="0" fieldPosition="0">
        <references count="2">
          <reference field="4294967294" count="1" selected="0">
            <x v="0"/>
          </reference>
          <reference field="2" count="1" selected="0">
            <x v="45"/>
          </reference>
        </references>
      </pivotArea>
    </chartFormat>
    <chartFormat chart="2" format="153">
      <pivotArea type="data" outline="0" fieldPosition="0">
        <references count="2">
          <reference field="4294967294" count="1" selected="0">
            <x v="0"/>
          </reference>
          <reference field="2" count="1" selected="0">
            <x v="46"/>
          </reference>
        </references>
      </pivotArea>
    </chartFormat>
    <chartFormat chart="2" format="154">
      <pivotArea type="data" outline="0" fieldPosition="0">
        <references count="2">
          <reference field="4294967294" count="1" selected="0">
            <x v="0"/>
          </reference>
          <reference field="2" count="1" selected="0">
            <x v="47"/>
          </reference>
        </references>
      </pivotArea>
    </chartFormat>
    <chartFormat chart="2" format="155">
      <pivotArea type="data" outline="0" fieldPosition="0">
        <references count="2">
          <reference field="4294967294" count="1" selected="0">
            <x v="0"/>
          </reference>
          <reference field="2" count="1" selected="0">
            <x v="48"/>
          </reference>
        </references>
      </pivotArea>
    </chartFormat>
    <chartFormat chart="2" format="156">
      <pivotArea type="data" outline="0" fieldPosition="0">
        <references count="2">
          <reference field="4294967294" count="1" selected="0">
            <x v="0"/>
          </reference>
          <reference field="2" count="1" selected="0">
            <x v="49"/>
          </reference>
        </references>
      </pivotArea>
    </chartFormat>
    <chartFormat chart="2" format="157">
      <pivotArea type="data" outline="0" fieldPosition="0">
        <references count="2">
          <reference field="4294967294" count="1" selected="0">
            <x v="0"/>
          </reference>
          <reference field="2" count="1" selected="0">
            <x v="50"/>
          </reference>
        </references>
      </pivotArea>
    </chartFormat>
    <chartFormat chart="2" format="158" series="1">
      <pivotArea type="data" outline="0" fieldPosition="0">
        <references count="1">
          <reference field="4294967294" count="1" selected="0">
            <x v="1"/>
          </reference>
        </references>
      </pivotArea>
    </chartFormat>
    <chartFormat chart="2" format="159">
      <pivotArea type="data" outline="0" fieldPosition="0">
        <references count="2">
          <reference field="4294967294" count="1" selected="0">
            <x v="1"/>
          </reference>
          <reference field="2" count="1" selected="0">
            <x v="0"/>
          </reference>
        </references>
      </pivotArea>
    </chartFormat>
    <chartFormat chart="2" format="160">
      <pivotArea type="data" outline="0" fieldPosition="0">
        <references count="2">
          <reference field="4294967294" count="1" selected="0">
            <x v="1"/>
          </reference>
          <reference field="2" count="1" selected="0">
            <x v="1"/>
          </reference>
        </references>
      </pivotArea>
    </chartFormat>
    <chartFormat chart="2" format="161">
      <pivotArea type="data" outline="0" fieldPosition="0">
        <references count="2">
          <reference field="4294967294" count="1" selected="0">
            <x v="1"/>
          </reference>
          <reference field="2" count="1" selected="0">
            <x v="2"/>
          </reference>
        </references>
      </pivotArea>
    </chartFormat>
    <chartFormat chart="2" format="162">
      <pivotArea type="data" outline="0" fieldPosition="0">
        <references count="2">
          <reference field="4294967294" count="1" selected="0">
            <x v="1"/>
          </reference>
          <reference field="2" count="1" selected="0">
            <x v="3"/>
          </reference>
        </references>
      </pivotArea>
    </chartFormat>
    <chartFormat chart="2" format="163">
      <pivotArea type="data" outline="0" fieldPosition="0">
        <references count="2">
          <reference field="4294967294" count="1" selected="0">
            <x v="1"/>
          </reference>
          <reference field="2" count="1" selected="0">
            <x v="4"/>
          </reference>
        </references>
      </pivotArea>
    </chartFormat>
    <chartFormat chart="2" format="164">
      <pivotArea type="data" outline="0" fieldPosition="0">
        <references count="2">
          <reference field="4294967294" count="1" selected="0">
            <x v="1"/>
          </reference>
          <reference field="2" count="1" selected="0">
            <x v="5"/>
          </reference>
        </references>
      </pivotArea>
    </chartFormat>
    <chartFormat chart="2" format="165">
      <pivotArea type="data" outline="0" fieldPosition="0">
        <references count="2">
          <reference field="4294967294" count="1" selected="0">
            <x v="1"/>
          </reference>
          <reference field="2" count="1" selected="0">
            <x v="6"/>
          </reference>
        </references>
      </pivotArea>
    </chartFormat>
    <chartFormat chart="2" format="166">
      <pivotArea type="data" outline="0" fieldPosition="0">
        <references count="2">
          <reference field="4294967294" count="1" selected="0">
            <x v="1"/>
          </reference>
          <reference field="2" count="1" selected="0">
            <x v="7"/>
          </reference>
        </references>
      </pivotArea>
    </chartFormat>
    <chartFormat chart="2" format="167">
      <pivotArea type="data" outline="0" fieldPosition="0">
        <references count="2">
          <reference field="4294967294" count="1" selected="0">
            <x v="1"/>
          </reference>
          <reference field="2" count="1" selected="0">
            <x v="8"/>
          </reference>
        </references>
      </pivotArea>
    </chartFormat>
    <chartFormat chart="2" format="168">
      <pivotArea type="data" outline="0" fieldPosition="0">
        <references count="2">
          <reference field="4294967294" count="1" selected="0">
            <x v="1"/>
          </reference>
          <reference field="2" count="1" selected="0">
            <x v="9"/>
          </reference>
        </references>
      </pivotArea>
    </chartFormat>
    <chartFormat chart="2" format="169">
      <pivotArea type="data" outline="0" fieldPosition="0">
        <references count="2">
          <reference field="4294967294" count="1" selected="0">
            <x v="1"/>
          </reference>
          <reference field="2" count="1" selected="0">
            <x v="10"/>
          </reference>
        </references>
      </pivotArea>
    </chartFormat>
    <chartFormat chart="2" format="170">
      <pivotArea type="data" outline="0" fieldPosition="0">
        <references count="2">
          <reference field="4294967294" count="1" selected="0">
            <x v="1"/>
          </reference>
          <reference field="2" count="1" selected="0">
            <x v="11"/>
          </reference>
        </references>
      </pivotArea>
    </chartFormat>
    <chartFormat chart="2" format="171">
      <pivotArea type="data" outline="0" fieldPosition="0">
        <references count="2">
          <reference field="4294967294" count="1" selected="0">
            <x v="1"/>
          </reference>
          <reference field="2" count="1" selected="0">
            <x v="12"/>
          </reference>
        </references>
      </pivotArea>
    </chartFormat>
    <chartFormat chart="2" format="172">
      <pivotArea type="data" outline="0" fieldPosition="0">
        <references count="2">
          <reference field="4294967294" count="1" selected="0">
            <x v="1"/>
          </reference>
          <reference field="2" count="1" selected="0">
            <x v="13"/>
          </reference>
        </references>
      </pivotArea>
    </chartFormat>
    <chartFormat chart="2" format="173">
      <pivotArea type="data" outline="0" fieldPosition="0">
        <references count="2">
          <reference field="4294967294" count="1" selected="0">
            <x v="1"/>
          </reference>
          <reference field="2" count="1" selected="0">
            <x v="14"/>
          </reference>
        </references>
      </pivotArea>
    </chartFormat>
    <chartFormat chart="2" format="174">
      <pivotArea type="data" outline="0" fieldPosition="0">
        <references count="2">
          <reference field="4294967294" count="1" selected="0">
            <x v="1"/>
          </reference>
          <reference field="2" count="1" selected="0">
            <x v="15"/>
          </reference>
        </references>
      </pivotArea>
    </chartFormat>
    <chartFormat chart="2" format="175">
      <pivotArea type="data" outline="0" fieldPosition="0">
        <references count="2">
          <reference field="4294967294" count="1" selected="0">
            <x v="1"/>
          </reference>
          <reference field="2" count="1" selected="0">
            <x v="16"/>
          </reference>
        </references>
      </pivotArea>
    </chartFormat>
    <chartFormat chart="2" format="176">
      <pivotArea type="data" outline="0" fieldPosition="0">
        <references count="2">
          <reference field="4294967294" count="1" selected="0">
            <x v="1"/>
          </reference>
          <reference field="2" count="1" selected="0">
            <x v="17"/>
          </reference>
        </references>
      </pivotArea>
    </chartFormat>
    <chartFormat chart="2" format="177">
      <pivotArea type="data" outline="0" fieldPosition="0">
        <references count="2">
          <reference field="4294967294" count="1" selected="0">
            <x v="1"/>
          </reference>
          <reference field="2" count="1" selected="0">
            <x v="18"/>
          </reference>
        </references>
      </pivotArea>
    </chartFormat>
    <chartFormat chart="2" format="178">
      <pivotArea type="data" outline="0" fieldPosition="0">
        <references count="2">
          <reference field="4294967294" count="1" selected="0">
            <x v="1"/>
          </reference>
          <reference field="2" count="1" selected="0">
            <x v="19"/>
          </reference>
        </references>
      </pivotArea>
    </chartFormat>
    <chartFormat chart="2" format="179">
      <pivotArea type="data" outline="0" fieldPosition="0">
        <references count="2">
          <reference field="4294967294" count="1" selected="0">
            <x v="1"/>
          </reference>
          <reference field="2" count="1" selected="0">
            <x v="20"/>
          </reference>
        </references>
      </pivotArea>
    </chartFormat>
    <chartFormat chart="2" format="180">
      <pivotArea type="data" outline="0" fieldPosition="0">
        <references count="2">
          <reference field="4294967294" count="1" selected="0">
            <x v="1"/>
          </reference>
          <reference field="2" count="1" selected="0">
            <x v="21"/>
          </reference>
        </references>
      </pivotArea>
    </chartFormat>
    <chartFormat chart="2" format="181">
      <pivotArea type="data" outline="0" fieldPosition="0">
        <references count="2">
          <reference field="4294967294" count="1" selected="0">
            <x v="1"/>
          </reference>
          <reference field="2" count="1" selected="0">
            <x v="22"/>
          </reference>
        </references>
      </pivotArea>
    </chartFormat>
    <chartFormat chart="2" format="182">
      <pivotArea type="data" outline="0" fieldPosition="0">
        <references count="2">
          <reference field="4294967294" count="1" selected="0">
            <x v="1"/>
          </reference>
          <reference field="2" count="1" selected="0">
            <x v="23"/>
          </reference>
        </references>
      </pivotArea>
    </chartFormat>
    <chartFormat chart="2" format="183">
      <pivotArea type="data" outline="0" fieldPosition="0">
        <references count="2">
          <reference field="4294967294" count="1" selected="0">
            <x v="1"/>
          </reference>
          <reference field="2" count="1" selected="0">
            <x v="24"/>
          </reference>
        </references>
      </pivotArea>
    </chartFormat>
    <chartFormat chart="2" format="184">
      <pivotArea type="data" outline="0" fieldPosition="0">
        <references count="2">
          <reference field="4294967294" count="1" selected="0">
            <x v="1"/>
          </reference>
          <reference field="2" count="1" selected="0">
            <x v="25"/>
          </reference>
        </references>
      </pivotArea>
    </chartFormat>
    <chartFormat chart="2" format="185">
      <pivotArea type="data" outline="0" fieldPosition="0">
        <references count="2">
          <reference field="4294967294" count="1" selected="0">
            <x v="1"/>
          </reference>
          <reference field="2" count="1" selected="0">
            <x v="26"/>
          </reference>
        </references>
      </pivotArea>
    </chartFormat>
    <chartFormat chart="2" format="186">
      <pivotArea type="data" outline="0" fieldPosition="0">
        <references count="2">
          <reference field="4294967294" count="1" selected="0">
            <x v="1"/>
          </reference>
          <reference field="2" count="1" selected="0">
            <x v="27"/>
          </reference>
        </references>
      </pivotArea>
    </chartFormat>
    <chartFormat chart="2" format="187">
      <pivotArea type="data" outline="0" fieldPosition="0">
        <references count="2">
          <reference field="4294967294" count="1" selected="0">
            <x v="1"/>
          </reference>
          <reference field="2" count="1" selected="0">
            <x v="28"/>
          </reference>
        </references>
      </pivotArea>
    </chartFormat>
    <chartFormat chart="2" format="188">
      <pivotArea type="data" outline="0" fieldPosition="0">
        <references count="2">
          <reference field="4294967294" count="1" selected="0">
            <x v="1"/>
          </reference>
          <reference field="2" count="1" selected="0">
            <x v="29"/>
          </reference>
        </references>
      </pivotArea>
    </chartFormat>
    <chartFormat chart="2" format="189">
      <pivotArea type="data" outline="0" fieldPosition="0">
        <references count="2">
          <reference field="4294967294" count="1" selected="0">
            <x v="1"/>
          </reference>
          <reference field="2" count="1" selected="0">
            <x v="30"/>
          </reference>
        </references>
      </pivotArea>
    </chartFormat>
    <chartFormat chart="2" format="190">
      <pivotArea type="data" outline="0" fieldPosition="0">
        <references count="2">
          <reference field="4294967294" count="1" selected="0">
            <x v="1"/>
          </reference>
          <reference field="2" count="1" selected="0">
            <x v="31"/>
          </reference>
        </references>
      </pivotArea>
    </chartFormat>
    <chartFormat chart="2" format="191">
      <pivotArea type="data" outline="0" fieldPosition="0">
        <references count="2">
          <reference field="4294967294" count="1" selected="0">
            <x v="1"/>
          </reference>
          <reference field="2" count="1" selected="0">
            <x v="32"/>
          </reference>
        </references>
      </pivotArea>
    </chartFormat>
    <chartFormat chart="2" format="192">
      <pivotArea type="data" outline="0" fieldPosition="0">
        <references count="2">
          <reference field="4294967294" count="1" selected="0">
            <x v="1"/>
          </reference>
          <reference field="2" count="1" selected="0">
            <x v="33"/>
          </reference>
        </references>
      </pivotArea>
    </chartFormat>
    <chartFormat chart="2" format="193">
      <pivotArea type="data" outline="0" fieldPosition="0">
        <references count="2">
          <reference field="4294967294" count="1" selected="0">
            <x v="1"/>
          </reference>
          <reference field="2" count="1" selected="0">
            <x v="34"/>
          </reference>
        </references>
      </pivotArea>
    </chartFormat>
    <chartFormat chart="2" format="194">
      <pivotArea type="data" outline="0" fieldPosition="0">
        <references count="2">
          <reference field="4294967294" count="1" selected="0">
            <x v="1"/>
          </reference>
          <reference field="2" count="1" selected="0">
            <x v="35"/>
          </reference>
        </references>
      </pivotArea>
    </chartFormat>
    <chartFormat chart="2" format="195">
      <pivotArea type="data" outline="0" fieldPosition="0">
        <references count="2">
          <reference field="4294967294" count="1" selected="0">
            <x v="1"/>
          </reference>
          <reference field="2" count="1" selected="0">
            <x v="36"/>
          </reference>
        </references>
      </pivotArea>
    </chartFormat>
    <chartFormat chart="2" format="196">
      <pivotArea type="data" outline="0" fieldPosition="0">
        <references count="2">
          <reference field="4294967294" count="1" selected="0">
            <x v="1"/>
          </reference>
          <reference field="2" count="1" selected="0">
            <x v="37"/>
          </reference>
        </references>
      </pivotArea>
    </chartFormat>
    <chartFormat chart="2" format="197">
      <pivotArea type="data" outline="0" fieldPosition="0">
        <references count="2">
          <reference field="4294967294" count="1" selected="0">
            <x v="1"/>
          </reference>
          <reference field="2" count="1" selected="0">
            <x v="38"/>
          </reference>
        </references>
      </pivotArea>
    </chartFormat>
    <chartFormat chart="2" format="198">
      <pivotArea type="data" outline="0" fieldPosition="0">
        <references count="2">
          <reference field="4294967294" count="1" selected="0">
            <x v="1"/>
          </reference>
          <reference field="2" count="1" selected="0">
            <x v="39"/>
          </reference>
        </references>
      </pivotArea>
    </chartFormat>
    <chartFormat chart="2" format="199">
      <pivotArea type="data" outline="0" fieldPosition="0">
        <references count="2">
          <reference field="4294967294" count="1" selected="0">
            <x v="1"/>
          </reference>
          <reference field="2" count="1" selected="0">
            <x v="40"/>
          </reference>
        </references>
      </pivotArea>
    </chartFormat>
    <chartFormat chart="2" format="200">
      <pivotArea type="data" outline="0" fieldPosition="0">
        <references count="2">
          <reference field="4294967294" count="1" selected="0">
            <x v="1"/>
          </reference>
          <reference field="2" count="1" selected="0">
            <x v="41"/>
          </reference>
        </references>
      </pivotArea>
    </chartFormat>
    <chartFormat chart="2" format="201">
      <pivotArea type="data" outline="0" fieldPosition="0">
        <references count="2">
          <reference field="4294967294" count="1" selected="0">
            <x v="1"/>
          </reference>
          <reference field="2" count="1" selected="0">
            <x v="42"/>
          </reference>
        </references>
      </pivotArea>
    </chartFormat>
    <chartFormat chart="2" format="202">
      <pivotArea type="data" outline="0" fieldPosition="0">
        <references count="2">
          <reference field="4294967294" count="1" selected="0">
            <x v="1"/>
          </reference>
          <reference field="2" count="1" selected="0">
            <x v="43"/>
          </reference>
        </references>
      </pivotArea>
    </chartFormat>
    <chartFormat chart="2" format="203">
      <pivotArea type="data" outline="0" fieldPosition="0">
        <references count="2">
          <reference field="4294967294" count="1" selected="0">
            <x v="1"/>
          </reference>
          <reference field="2" count="1" selected="0">
            <x v="44"/>
          </reference>
        </references>
      </pivotArea>
    </chartFormat>
    <chartFormat chart="2" format="204">
      <pivotArea type="data" outline="0" fieldPosition="0">
        <references count="2">
          <reference field="4294967294" count="1" selected="0">
            <x v="1"/>
          </reference>
          <reference field="2" count="1" selected="0">
            <x v="45"/>
          </reference>
        </references>
      </pivotArea>
    </chartFormat>
    <chartFormat chart="2" format="205">
      <pivotArea type="data" outline="0" fieldPosition="0">
        <references count="2">
          <reference field="4294967294" count="1" selected="0">
            <x v="1"/>
          </reference>
          <reference field="2" count="1" selected="0">
            <x v="46"/>
          </reference>
        </references>
      </pivotArea>
    </chartFormat>
    <chartFormat chart="2" format="206">
      <pivotArea type="data" outline="0" fieldPosition="0">
        <references count="2">
          <reference field="4294967294" count="1" selected="0">
            <x v="1"/>
          </reference>
          <reference field="2" count="1" selected="0">
            <x v="47"/>
          </reference>
        </references>
      </pivotArea>
    </chartFormat>
    <chartFormat chart="2" format="207">
      <pivotArea type="data" outline="0" fieldPosition="0">
        <references count="2">
          <reference field="4294967294" count="1" selected="0">
            <x v="1"/>
          </reference>
          <reference field="2" count="1" selected="0">
            <x v="48"/>
          </reference>
        </references>
      </pivotArea>
    </chartFormat>
    <chartFormat chart="2" format="208">
      <pivotArea type="data" outline="0" fieldPosition="0">
        <references count="2">
          <reference field="4294967294" count="1" selected="0">
            <x v="1"/>
          </reference>
          <reference field="2" count="1" selected="0">
            <x v="49"/>
          </reference>
        </references>
      </pivotArea>
    </chartFormat>
    <chartFormat chart="2" format="209">
      <pivotArea type="data" outline="0" fieldPosition="0">
        <references count="2">
          <reference field="4294967294" count="1" selected="0">
            <x v="1"/>
          </reference>
          <reference field="2" count="1" selected="0">
            <x v="50"/>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6"/>
          </reference>
        </references>
      </pivotArea>
    </chartFormat>
    <chartFormat chart="0" format="9">
      <pivotArea type="data" outline="0" fieldPosition="0">
        <references count="2">
          <reference field="4294967294" count="1" selected="0">
            <x v="0"/>
          </reference>
          <reference field="2" count="1" selected="0">
            <x v="7"/>
          </reference>
        </references>
      </pivotArea>
    </chartFormat>
    <chartFormat chart="0" format="10">
      <pivotArea type="data" outline="0" fieldPosition="0">
        <references count="2">
          <reference field="4294967294" count="1" selected="0">
            <x v="0"/>
          </reference>
          <reference field="2" count="1" selected="0">
            <x v="8"/>
          </reference>
        </references>
      </pivotArea>
    </chartFormat>
    <chartFormat chart="0" format="11">
      <pivotArea type="data" outline="0" fieldPosition="0">
        <references count="2">
          <reference field="4294967294" count="1" selected="0">
            <x v="0"/>
          </reference>
          <reference field="2" count="1" selected="0">
            <x v="9"/>
          </reference>
        </references>
      </pivotArea>
    </chartFormat>
    <chartFormat chart="0" format="12">
      <pivotArea type="data" outline="0" fieldPosition="0">
        <references count="2">
          <reference field="4294967294" count="1" selected="0">
            <x v="0"/>
          </reference>
          <reference field="2" count="1" selected="0">
            <x v="10"/>
          </reference>
        </references>
      </pivotArea>
    </chartFormat>
    <chartFormat chart="0" format="13">
      <pivotArea type="data" outline="0" fieldPosition="0">
        <references count="2">
          <reference field="4294967294" count="1" selected="0">
            <x v="0"/>
          </reference>
          <reference field="2" count="1" selected="0">
            <x v="11"/>
          </reference>
        </references>
      </pivotArea>
    </chartFormat>
    <chartFormat chart="0" format="14">
      <pivotArea type="data" outline="0" fieldPosition="0">
        <references count="2">
          <reference field="4294967294" count="1" selected="0">
            <x v="0"/>
          </reference>
          <reference field="2" count="1" selected="0">
            <x v="12"/>
          </reference>
        </references>
      </pivotArea>
    </chartFormat>
    <chartFormat chart="0" format="15">
      <pivotArea type="data" outline="0" fieldPosition="0">
        <references count="2">
          <reference field="4294967294" count="1" selected="0">
            <x v="0"/>
          </reference>
          <reference field="2" count="1" selected="0">
            <x v="13"/>
          </reference>
        </references>
      </pivotArea>
    </chartFormat>
    <chartFormat chart="0" format="16">
      <pivotArea type="data" outline="0" fieldPosition="0">
        <references count="2">
          <reference field="4294967294" count="1" selected="0">
            <x v="0"/>
          </reference>
          <reference field="2" count="1" selected="0">
            <x v="14"/>
          </reference>
        </references>
      </pivotArea>
    </chartFormat>
    <chartFormat chart="0" format="17">
      <pivotArea type="data" outline="0" fieldPosition="0">
        <references count="2">
          <reference field="4294967294" count="1" selected="0">
            <x v="0"/>
          </reference>
          <reference field="2" count="1" selected="0">
            <x v="15"/>
          </reference>
        </references>
      </pivotArea>
    </chartFormat>
    <chartFormat chart="0" format="18">
      <pivotArea type="data" outline="0" fieldPosition="0">
        <references count="2">
          <reference field="4294967294" count="1" selected="0">
            <x v="0"/>
          </reference>
          <reference field="2" count="1" selected="0">
            <x v="16"/>
          </reference>
        </references>
      </pivotArea>
    </chartFormat>
    <chartFormat chart="0" format="19">
      <pivotArea type="data" outline="0" fieldPosition="0">
        <references count="2">
          <reference field="4294967294" count="1" selected="0">
            <x v="0"/>
          </reference>
          <reference field="2" count="1" selected="0">
            <x v="17"/>
          </reference>
        </references>
      </pivotArea>
    </chartFormat>
    <chartFormat chart="0" format="20">
      <pivotArea type="data" outline="0" fieldPosition="0">
        <references count="2">
          <reference field="4294967294" count="1" selected="0">
            <x v="0"/>
          </reference>
          <reference field="2" count="1" selected="0">
            <x v="18"/>
          </reference>
        </references>
      </pivotArea>
    </chartFormat>
    <chartFormat chart="0" format="21">
      <pivotArea type="data" outline="0" fieldPosition="0">
        <references count="2">
          <reference field="4294967294" count="1" selected="0">
            <x v="0"/>
          </reference>
          <reference field="2" count="1" selected="0">
            <x v="19"/>
          </reference>
        </references>
      </pivotArea>
    </chartFormat>
    <chartFormat chart="0" format="22">
      <pivotArea type="data" outline="0" fieldPosition="0">
        <references count="2">
          <reference field="4294967294" count="1" selected="0">
            <x v="0"/>
          </reference>
          <reference field="2" count="1" selected="0">
            <x v="20"/>
          </reference>
        </references>
      </pivotArea>
    </chartFormat>
    <chartFormat chart="0" format="23">
      <pivotArea type="data" outline="0" fieldPosition="0">
        <references count="2">
          <reference field="4294967294" count="1" selected="0">
            <x v="0"/>
          </reference>
          <reference field="2" count="1" selected="0">
            <x v="21"/>
          </reference>
        </references>
      </pivotArea>
    </chartFormat>
    <chartFormat chart="0" format="24">
      <pivotArea type="data" outline="0" fieldPosition="0">
        <references count="2">
          <reference field="4294967294" count="1" selected="0">
            <x v="0"/>
          </reference>
          <reference field="2" count="1" selected="0">
            <x v="22"/>
          </reference>
        </references>
      </pivotArea>
    </chartFormat>
    <chartFormat chart="0" format="25">
      <pivotArea type="data" outline="0" fieldPosition="0">
        <references count="2">
          <reference field="4294967294" count="1" selected="0">
            <x v="0"/>
          </reference>
          <reference field="2" count="1" selected="0">
            <x v="23"/>
          </reference>
        </references>
      </pivotArea>
    </chartFormat>
    <chartFormat chart="0" format="26">
      <pivotArea type="data" outline="0" fieldPosition="0">
        <references count="2">
          <reference field="4294967294" count="1" selected="0">
            <x v="0"/>
          </reference>
          <reference field="2" count="1" selected="0">
            <x v="24"/>
          </reference>
        </references>
      </pivotArea>
    </chartFormat>
    <chartFormat chart="0" format="27">
      <pivotArea type="data" outline="0" fieldPosition="0">
        <references count="2">
          <reference field="4294967294" count="1" selected="0">
            <x v="0"/>
          </reference>
          <reference field="2" count="1" selected="0">
            <x v="25"/>
          </reference>
        </references>
      </pivotArea>
    </chartFormat>
    <chartFormat chart="0" format="28">
      <pivotArea type="data" outline="0" fieldPosition="0">
        <references count="2">
          <reference field="4294967294" count="1" selected="0">
            <x v="0"/>
          </reference>
          <reference field="2" count="1" selected="0">
            <x v="26"/>
          </reference>
        </references>
      </pivotArea>
    </chartFormat>
    <chartFormat chart="0" format="29">
      <pivotArea type="data" outline="0" fieldPosition="0">
        <references count="2">
          <reference field="4294967294" count="1" selected="0">
            <x v="0"/>
          </reference>
          <reference field="2" count="1" selected="0">
            <x v="27"/>
          </reference>
        </references>
      </pivotArea>
    </chartFormat>
    <chartFormat chart="0" format="30">
      <pivotArea type="data" outline="0" fieldPosition="0">
        <references count="2">
          <reference field="4294967294" count="1" selected="0">
            <x v="0"/>
          </reference>
          <reference field="2" count="1" selected="0">
            <x v="28"/>
          </reference>
        </references>
      </pivotArea>
    </chartFormat>
    <chartFormat chart="0" format="31">
      <pivotArea type="data" outline="0" fieldPosition="0">
        <references count="2">
          <reference field="4294967294" count="1" selected="0">
            <x v="0"/>
          </reference>
          <reference field="2" count="1" selected="0">
            <x v="29"/>
          </reference>
        </references>
      </pivotArea>
    </chartFormat>
    <chartFormat chart="0" format="32">
      <pivotArea type="data" outline="0" fieldPosition="0">
        <references count="2">
          <reference field="4294967294" count="1" selected="0">
            <x v="0"/>
          </reference>
          <reference field="2" count="1" selected="0">
            <x v="30"/>
          </reference>
        </references>
      </pivotArea>
    </chartFormat>
    <chartFormat chart="0" format="33">
      <pivotArea type="data" outline="0" fieldPosition="0">
        <references count="2">
          <reference field="4294967294" count="1" selected="0">
            <x v="0"/>
          </reference>
          <reference field="2" count="1" selected="0">
            <x v="31"/>
          </reference>
        </references>
      </pivotArea>
    </chartFormat>
    <chartFormat chart="0" format="34">
      <pivotArea type="data" outline="0" fieldPosition="0">
        <references count="2">
          <reference field="4294967294" count="1" selected="0">
            <x v="0"/>
          </reference>
          <reference field="2" count="1" selected="0">
            <x v="32"/>
          </reference>
        </references>
      </pivotArea>
    </chartFormat>
    <chartFormat chart="0" format="35">
      <pivotArea type="data" outline="0" fieldPosition="0">
        <references count="2">
          <reference field="4294967294" count="1" selected="0">
            <x v="0"/>
          </reference>
          <reference field="2" count="1" selected="0">
            <x v="33"/>
          </reference>
        </references>
      </pivotArea>
    </chartFormat>
    <chartFormat chart="0" format="36">
      <pivotArea type="data" outline="0" fieldPosition="0">
        <references count="2">
          <reference field="4294967294" count="1" selected="0">
            <x v="0"/>
          </reference>
          <reference field="2" count="1" selected="0">
            <x v="34"/>
          </reference>
        </references>
      </pivotArea>
    </chartFormat>
    <chartFormat chart="0" format="37">
      <pivotArea type="data" outline="0" fieldPosition="0">
        <references count="2">
          <reference field="4294967294" count="1" selected="0">
            <x v="0"/>
          </reference>
          <reference field="2" count="1" selected="0">
            <x v="35"/>
          </reference>
        </references>
      </pivotArea>
    </chartFormat>
    <chartFormat chart="0" format="38">
      <pivotArea type="data" outline="0" fieldPosition="0">
        <references count="2">
          <reference field="4294967294" count="1" selected="0">
            <x v="0"/>
          </reference>
          <reference field="2" count="1" selected="0">
            <x v="36"/>
          </reference>
        </references>
      </pivotArea>
    </chartFormat>
    <chartFormat chart="0" format="39">
      <pivotArea type="data" outline="0" fieldPosition="0">
        <references count="2">
          <reference field="4294967294" count="1" selected="0">
            <x v="0"/>
          </reference>
          <reference field="2" count="1" selected="0">
            <x v="37"/>
          </reference>
        </references>
      </pivotArea>
    </chartFormat>
    <chartFormat chart="0" format="40">
      <pivotArea type="data" outline="0" fieldPosition="0">
        <references count="2">
          <reference field="4294967294" count="1" selected="0">
            <x v="0"/>
          </reference>
          <reference field="2" count="1" selected="0">
            <x v="38"/>
          </reference>
        </references>
      </pivotArea>
    </chartFormat>
    <chartFormat chart="0" format="41">
      <pivotArea type="data" outline="0" fieldPosition="0">
        <references count="2">
          <reference field="4294967294" count="1" selected="0">
            <x v="0"/>
          </reference>
          <reference field="2" count="1" selected="0">
            <x v="39"/>
          </reference>
        </references>
      </pivotArea>
    </chartFormat>
    <chartFormat chart="0" format="42">
      <pivotArea type="data" outline="0" fieldPosition="0">
        <references count="2">
          <reference field="4294967294" count="1" selected="0">
            <x v="0"/>
          </reference>
          <reference field="2" count="1" selected="0">
            <x v="40"/>
          </reference>
        </references>
      </pivotArea>
    </chartFormat>
    <chartFormat chart="0" format="43">
      <pivotArea type="data" outline="0" fieldPosition="0">
        <references count="2">
          <reference field="4294967294" count="1" selected="0">
            <x v="0"/>
          </reference>
          <reference field="2" count="1" selected="0">
            <x v="41"/>
          </reference>
        </references>
      </pivotArea>
    </chartFormat>
    <chartFormat chart="0" format="44">
      <pivotArea type="data" outline="0" fieldPosition="0">
        <references count="2">
          <reference field="4294967294" count="1" selected="0">
            <x v="0"/>
          </reference>
          <reference field="2" count="1" selected="0">
            <x v="42"/>
          </reference>
        </references>
      </pivotArea>
    </chartFormat>
    <chartFormat chart="0" format="45">
      <pivotArea type="data" outline="0" fieldPosition="0">
        <references count="2">
          <reference field="4294967294" count="1" selected="0">
            <x v="0"/>
          </reference>
          <reference field="2" count="1" selected="0">
            <x v="43"/>
          </reference>
        </references>
      </pivotArea>
    </chartFormat>
    <chartFormat chart="0" format="46">
      <pivotArea type="data" outline="0" fieldPosition="0">
        <references count="2">
          <reference field="4294967294" count="1" selected="0">
            <x v="0"/>
          </reference>
          <reference field="2" count="1" selected="0">
            <x v="44"/>
          </reference>
        </references>
      </pivotArea>
    </chartFormat>
    <chartFormat chart="0" format="47">
      <pivotArea type="data" outline="0" fieldPosition="0">
        <references count="2">
          <reference field="4294967294" count="1" selected="0">
            <x v="0"/>
          </reference>
          <reference field="2" count="1" selected="0">
            <x v="45"/>
          </reference>
        </references>
      </pivotArea>
    </chartFormat>
    <chartFormat chart="0" format="48">
      <pivotArea type="data" outline="0" fieldPosition="0">
        <references count="2">
          <reference field="4294967294" count="1" selected="0">
            <x v="0"/>
          </reference>
          <reference field="2" count="1" selected="0">
            <x v="46"/>
          </reference>
        </references>
      </pivotArea>
    </chartFormat>
    <chartFormat chart="0" format="49">
      <pivotArea type="data" outline="0" fieldPosition="0">
        <references count="2">
          <reference field="4294967294" count="1" selected="0">
            <x v="0"/>
          </reference>
          <reference field="2" count="1" selected="0">
            <x v="47"/>
          </reference>
        </references>
      </pivotArea>
    </chartFormat>
    <chartFormat chart="0" format="50">
      <pivotArea type="data" outline="0" fieldPosition="0">
        <references count="2">
          <reference field="4294967294" count="1" selected="0">
            <x v="0"/>
          </reference>
          <reference field="2" count="1" selected="0">
            <x v="48"/>
          </reference>
        </references>
      </pivotArea>
    </chartFormat>
    <chartFormat chart="0" format="51">
      <pivotArea type="data" outline="0" fieldPosition="0">
        <references count="2">
          <reference field="4294967294" count="1" selected="0">
            <x v="0"/>
          </reference>
          <reference field="2" count="1" selected="0">
            <x v="49"/>
          </reference>
        </references>
      </pivotArea>
    </chartFormat>
    <chartFormat chart="0" format="52">
      <pivotArea type="data" outline="0" fieldPosition="0">
        <references count="2">
          <reference field="4294967294" count="1" selected="0">
            <x v="0"/>
          </reference>
          <reference field="2" count="1" selected="0">
            <x v="50"/>
          </reference>
        </references>
      </pivotArea>
    </chartFormat>
    <chartFormat chart="0" format="53">
      <pivotArea type="data" outline="0" fieldPosition="0">
        <references count="2">
          <reference field="4294967294" count="1" selected="0">
            <x v="1"/>
          </reference>
          <reference field="2" count="1" selected="0">
            <x v="0"/>
          </reference>
        </references>
      </pivotArea>
    </chartFormat>
    <chartFormat chart="0" format="54">
      <pivotArea type="data" outline="0" fieldPosition="0">
        <references count="2">
          <reference field="4294967294" count="1" selected="0">
            <x v="1"/>
          </reference>
          <reference field="2" count="1" selected="0">
            <x v="1"/>
          </reference>
        </references>
      </pivotArea>
    </chartFormat>
    <chartFormat chart="0" format="55">
      <pivotArea type="data" outline="0" fieldPosition="0">
        <references count="2">
          <reference field="4294967294" count="1" selected="0">
            <x v="1"/>
          </reference>
          <reference field="2" count="1" selected="0">
            <x v="2"/>
          </reference>
        </references>
      </pivotArea>
    </chartFormat>
    <chartFormat chart="0" format="56">
      <pivotArea type="data" outline="0" fieldPosition="0">
        <references count="2">
          <reference field="4294967294" count="1" selected="0">
            <x v="1"/>
          </reference>
          <reference field="2" count="1" selected="0">
            <x v="3"/>
          </reference>
        </references>
      </pivotArea>
    </chartFormat>
    <chartFormat chart="0" format="57">
      <pivotArea type="data" outline="0" fieldPosition="0">
        <references count="2">
          <reference field="4294967294" count="1" selected="0">
            <x v="1"/>
          </reference>
          <reference field="2" count="1" selected="0">
            <x v="4"/>
          </reference>
        </references>
      </pivotArea>
    </chartFormat>
    <chartFormat chart="0" format="58">
      <pivotArea type="data" outline="0" fieldPosition="0">
        <references count="2">
          <reference field="4294967294" count="1" selected="0">
            <x v="1"/>
          </reference>
          <reference field="2" count="1" selected="0">
            <x v="5"/>
          </reference>
        </references>
      </pivotArea>
    </chartFormat>
    <chartFormat chart="0" format="59">
      <pivotArea type="data" outline="0" fieldPosition="0">
        <references count="2">
          <reference field="4294967294" count="1" selected="0">
            <x v="1"/>
          </reference>
          <reference field="2" count="1" selected="0">
            <x v="6"/>
          </reference>
        </references>
      </pivotArea>
    </chartFormat>
    <chartFormat chart="0" format="60">
      <pivotArea type="data" outline="0" fieldPosition="0">
        <references count="2">
          <reference field="4294967294" count="1" selected="0">
            <x v="1"/>
          </reference>
          <reference field="2" count="1" selected="0">
            <x v="7"/>
          </reference>
        </references>
      </pivotArea>
    </chartFormat>
    <chartFormat chart="0" format="61">
      <pivotArea type="data" outline="0" fieldPosition="0">
        <references count="2">
          <reference field="4294967294" count="1" selected="0">
            <x v="1"/>
          </reference>
          <reference field="2" count="1" selected="0">
            <x v="8"/>
          </reference>
        </references>
      </pivotArea>
    </chartFormat>
    <chartFormat chart="0" format="62">
      <pivotArea type="data" outline="0" fieldPosition="0">
        <references count="2">
          <reference field="4294967294" count="1" selected="0">
            <x v="1"/>
          </reference>
          <reference field="2" count="1" selected="0">
            <x v="9"/>
          </reference>
        </references>
      </pivotArea>
    </chartFormat>
    <chartFormat chart="0" format="63">
      <pivotArea type="data" outline="0" fieldPosition="0">
        <references count="2">
          <reference field="4294967294" count="1" selected="0">
            <x v="1"/>
          </reference>
          <reference field="2" count="1" selected="0">
            <x v="10"/>
          </reference>
        </references>
      </pivotArea>
    </chartFormat>
    <chartFormat chart="0" format="64">
      <pivotArea type="data" outline="0" fieldPosition="0">
        <references count="2">
          <reference field="4294967294" count="1" selected="0">
            <x v="1"/>
          </reference>
          <reference field="2" count="1" selected="0">
            <x v="11"/>
          </reference>
        </references>
      </pivotArea>
    </chartFormat>
    <chartFormat chart="0" format="65">
      <pivotArea type="data" outline="0" fieldPosition="0">
        <references count="2">
          <reference field="4294967294" count="1" selected="0">
            <x v="1"/>
          </reference>
          <reference field="2" count="1" selected="0">
            <x v="12"/>
          </reference>
        </references>
      </pivotArea>
    </chartFormat>
    <chartFormat chart="0" format="66">
      <pivotArea type="data" outline="0" fieldPosition="0">
        <references count="2">
          <reference field="4294967294" count="1" selected="0">
            <x v="1"/>
          </reference>
          <reference field="2" count="1" selected="0">
            <x v="13"/>
          </reference>
        </references>
      </pivotArea>
    </chartFormat>
    <chartFormat chart="0" format="67">
      <pivotArea type="data" outline="0" fieldPosition="0">
        <references count="2">
          <reference field="4294967294" count="1" selected="0">
            <x v="1"/>
          </reference>
          <reference field="2" count="1" selected="0">
            <x v="14"/>
          </reference>
        </references>
      </pivotArea>
    </chartFormat>
    <chartFormat chart="0" format="68">
      <pivotArea type="data" outline="0" fieldPosition="0">
        <references count="2">
          <reference field="4294967294" count="1" selected="0">
            <x v="1"/>
          </reference>
          <reference field="2" count="1" selected="0">
            <x v="15"/>
          </reference>
        </references>
      </pivotArea>
    </chartFormat>
    <chartFormat chart="0" format="69">
      <pivotArea type="data" outline="0" fieldPosition="0">
        <references count="2">
          <reference field="4294967294" count="1" selected="0">
            <x v="1"/>
          </reference>
          <reference field="2" count="1" selected="0">
            <x v="16"/>
          </reference>
        </references>
      </pivotArea>
    </chartFormat>
    <chartFormat chart="0" format="70">
      <pivotArea type="data" outline="0" fieldPosition="0">
        <references count="2">
          <reference field="4294967294" count="1" selected="0">
            <x v="1"/>
          </reference>
          <reference field="2" count="1" selected="0">
            <x v="17"/>
          </reference>
        </references>
      </pivotArea>
    </chartFormat>
    <chartFormat chart="0" format="71">
      <pivotArea type="data" outline="0" fieldPosition="0">
        <references count="2">
          <reference field="4294967294" count="1" selected="0">
            <x v="1"/>
          </reference>
          <reference field="2" count="1" selected="0">
            <x v="18"/>
          </reference>
        </references>
      </pivotArea>
    </chartFormat>
    <chartFormat chart="0" format="72">
      <pivotArea type="data" outline="0" fieldPosition="0">
        <references count="2">
          <reference field="4294967294" count="1" selected="0">
            <x v="1"/>
          </reference>
          <reference field="2" count="1" selected="0">
            <x v="19"/>
          </reference>
        </references>
      </pivotArea>
    </chartFormat>
    <chartFormat chart="0" format="73">
      <pivotArea type="data" outline="0" fieldPosition="0">
        <references count="2">
          <reference field="4294967294" count="1" selected="0">
            <x v="1"/>
          </reference>
          <reference field="2" count="1" selected="0">
            <x v="20"/>
          </reference>
        </references>
      </pivotArea>
    </chartFormat>
    <chartFormat chart="0" format="74">
      <pivotArea type="data" outline="0" fieldPosition="0">
        <references count="2">
          <reference field="4294967294" count="1" selected="0">
            <x v="1"/>
          </reference>
          <reference field="2" count="1" selected="0">
            <x v="21"/>
          </reference>
        </references>
      </pivotArea>
    </chartFormat>
    <chartFormat chart="0" format="75">
      <pivotArea type="data" outline="0" fieldPosition="0">
        <references count="2">
          <reference field="4294967294" count="1" selected="0">
            <x v="1"/>
          </reference>
          <reference field="2" count="1" selected="0">
            <x v="22"/>
          </reference>
        </references>
      </pivotArea>
    </chartFormat>
    <chartFormat chart="0" format="76">
      <pivotArea type="data" outline="0" fieldPosition="0">
        <references count="2">
          <reference field="4294967294" count="1" selected="0">
            <x v="1"/>
          </reference>
          <reference field="2" count="1" selected="0">
            <x v="23"/>
          </reference>
        </references>
      </pivotArea>
    </chartFormat>
    <chartFormat chart="0" format="77">
      <pivotArea type="data" outline="0" fieldPosition="0">
        <references count="2">
          <reference field="4294967294" count="1" selected="0">
            <x v="1"/>
          </reference>
          <reference field="2" count="1" selected="0">
            <x v="24"/>
          </reference>
        </references>
      </pivotArea>
    </chartFormat>
    <chartFormat chart="0" format="78">
      <pivotArea type="data" outline="0" fieldPosition="0">
        <references count="2">
          <reference field="4294967294" count="1" selected="0">
            <x v="1"/>
          </reference>
          <reference field="2" count="1" selected="0">
            <x v="25"/>
          </reference>
        </references>
      </pivotArea>
    </chartFormat>
    <chartFormat chart="0" format="79">
      <pivotArea type="data" outline="0" fieldPosition="0">
        <references count="2">
          <reference field="4294967294" count="1" selected="0">
            <x v="1"/>
          </reference>
          <reference field="2" count="1" selected="0">
            <x v="26"/>
          </reference>
        </references>
      </pivotArea>
    </chartFormat>
    <chartFormat chart="0" format="80">
      <pivotArea type="data" outline="0" fieldPosition="0">
        <references count="2">
          <reference field="4294967294" count="1" selected="0">
            <x v="1"/>
          </reference>
          <reference field="2" count="1" selected="0">
            <x v="27"/>
          </reference>
        </references>
      </pivotArea>
    </chartFormat>
    <chartFormat chart="0" format="81">
      <pivotArea type="data" outline="0" fieldPosition="0">
        <references count="2">
          <reference field="4294967294" count="1" selected="0">
            <x v="1"/>
          </reference>
          <reference field="2" count="1" selected="0">
            <x v="28"/>
          </reference>
        </references>
      </pivotArea>
    </chartFormat>
    <chartFormat chart="0" format="82">
      <pivotArea type="data" outline="0" fieldPosition="0">
        <references count="2">
          <reference field="4294967294" count="1" selected="0">
            <x v="1"/>
          </reference>
          <reference field="2" count="1" selected="0">
            <x v="29"/>
          </reference>
        </references>
      </pivotArea>
    </chartFormat>
    <chartFormat chart="0" format="83">
      <pivotArea type="data" outline="0" fieldPosition="0">
        <references count="2">
          <reference field="4294967294" count="1" selected="0">
            <x v="1"/>
          </reference>
          <reference field="2" count="1" selected="0">
            <x v="30"/>
          </reference>
        </references>
      </pivotArea>
    </chartFormat>
    <chartFormat chart="0" format="84">
      <pivotArea type="data" outline="0" fieldPosition="0">
        <references count="2">
          <reference field="4294967294" count="1" selected="0">
            <x v="1"/>
          </reference>
          <reference field="2" count="1" selected="0">
            <x v="31"/>
          </reference>
        </references>
      </pivotArea>
    </chartFormat>
    <chartFormat chart="0" format="85">
      <pivotArea type="data" outline="0" fieldPosition="0">
        <references count="2">
          <reference field="4294967294" count="1" selected="0">
            <x v="1"/>
          </reference>
          <reference field="2" count="1" selected="0">
            <x v="32"/>
          </reference>
        </references>
      </pivotArea>
    </chartFormat>
    <chartFormat chart="0" format="86">
      <pivotArea type="data" outline="0" fieldPosition="0">
        <references count="2">
          <reference field="4294967294" count="1" selected="0">
            <x v="1"/>
          </reference>
          <reference field="2" count="1" selected="0">
            <x v="33"/>
          </reference>
        </references>
      </pivotArea>
    </chartFormat>
    <chartFormat chart="0" format="87">
      <pivotArea type="data" outline="0" fieldPosition="0">
        <references count="2">
          <reference field="4294967294" count="1" selected="0">
            <x v="1"/>
          </reference>
          <reference field="2" count="1" selected="0">
            <x v="34"/>
          </reference>
        </references>
      </pivotArea>
    </chartFormat>
    <chartFormat chart="0" format="88">
      <pivotArea type="data" outline="0" fieldPosition="0">
        <references count="2">
          <reference field="4294967294" count="1" selected="0">
            <x v="1"/>
          </reference>
          <reference field="2" count="1" selected="0">
            <x v="35"/>
          </reference>
        </references>
      </pivotArea>
    </chartFormat>
    <chartFormat chart="0" format="89">
      <pivotArea type="data" outline="0" fieldPosition="0">
        <references count="2">
          <reference field="4294967294" count="1" selected="0">
            <x v="1"/>
          </reference>
          <reference field="2" count="1" selected="0">
            <x v="36"/>
          </reference>
        </references>
      </pivotArea>
    </chartFormat>
    <chartFormat chart="0" format="90">
      <pivotArea type="data" outline="0" fieldPosition="0">
        <references count="2">
          <reference field="4294967294" count="1" selected="0">
            <x v="1"/>
          </reference>
          <reference field="2" count="1" selected="0">
            <x v="37"/>
          </reference>
        </references>
      </pivotArea>
    </chartFormat>
    <chartFormat chart="0" format="91">
      <pivotArea type="data" outline="0" fieldPosition="0">
        <references count="2">
          <reference field="4294967294" count="1" selected="0">
            <x v="1"/>
          </reference>
          <reference field="2" count="1" selected="0">
            <x v="38"/>
          </reference>
        </references>
      </pivotArea>
    </chartFormat>
    <chartFormat chart="0" format="92">
      <pivotArea type="data" outline="0" fieldPosition="0">
        <references count="2">
          <reference field="4294967294" count="1" selected="0">
            <x v="1"/>
          </reference>
          <reference field="2" count="1" selected="0">
            <x v="39"/>
          </reference>
        </references>
      </pivotArea>
    </chartFormat>
    <chartFormat chart="0" format="93">
      <pivotArea type="data" outline="0" fieldPosition="0">
        <references count="2">
          <reference field="4294967294" count="1" selected="0">
            <x v="1"/>
          </reference>
          <reference field="2" count="1" selected="0">
            <x v="40"/>
          </reference>
        </references>
      </pivotArea>
    </chartFormat>
    <chartFormat chart="0" format="94">
      <pivotArea type="data" outline="0" fieldPosition="0">
        <references count="2">
          <reference field="4294967294" count="1" selected="0">
            <x v="1"/>
          </reference>
          <reference field="2" count="1" selected="0">
            <x v="41"/>
          </reference>
        </references>
      </pivotArea>
    </chartFormat>
    <chartFormat chart="0" format="95">
      <pivotArea type="data" outline="0" fieldPosition="0">
        <references count="2">
          <reference field="4294967294" count="1" selected="0">
            <x v="1"/>
          </reference>
          <reference field="2" count="1" selected="0">
            <x v="42"/>
          </reference>
        </references>
      </pivotArea>
    </chartFormat>
    <chartFormat chart="0" format="96">
      <pivotArea type="data" outline="0" fieldPosition="0">
        <references count="2">
          <reference field="4294967294" count="1" selected="0">
            <x v="1"/>
          </reference>
          <reference field="2" count="1" selected="0">
            <x v="43"/>
          </reference>
        </references>
      </pivotArea>
    </chartFormat>
    <chartFormat chart="0" format="97">
      <pivotArea type="data" outline="0" fieldPosition="0">
        <references count="2">
          <reference field="4294967294" count="1" selected="0">
            <x v="1"/>
          </reference>
          <reference field="2" count="1" selected="0">
            <x v="44"/>
          </reference>
        </references>
      </pivotArea>
    </chartFormat>
    <chartFormat chart="0" format="98">
      <pivotArea type="data" outline="0" fieldPosition="0">
        <references count="2">
          <reference field="4294967294" count="1" selected="0">
            <x v="1"/>
          </reference>
          <reference field="2" count="1" selected="0">
            <x v="45"/>
          </reference>
        </references>
      </pivotArea>
    </chartFormat>
    <chartFormat chart="0" format="99">
      <pivotArea type="data" outline="0" fieldPosition="0">
        <references count="2">
          <reference field="4294967294" count="1" selected="0">
            <x v="1"/>
          </reference>
          <reference field="2" count="1" selected="0">
            <x v="46"/>
          </reference>
        </references>
      </pivotArea>
    </chartFormat>
    <chartFormat chart="0" format="100">
      <pivotArea type="data" outline="0" fieldPosition="0">
        <references count="2">
          <reference field="4294967294" count="1" selected="0">
            <x v="1"/>
          </reference>
          <reference field="2" count="1" selected="0">
            <x v="47"/>
          </reference>
        </references>
      </pivotArea>
    </chartFormat>
    <chartFormat chart="0" format="101">
      <pivotArea type="data" outline="0" fieldPosition="0">
        <references count="2">
          <reference field="4294967294" count="1" selected="0">
            <x v="1"/>
          </reference>
          <reference field="2" count="1" selected="0">
            <x v="48"/>
          </reference>
        </references>
      </pivotArea>
    </chartFormat>
    <chartFormat chart="0" format="102">
      <pivotArea type="data" outline="0" fieldPosition="0">
        <references count="2">
          <reference field="4294967294" count="1" selected="0">
            <x v="1"/>
          </reference>
          <reference field="2" count="1" selected="0">
            <x v="49"/>
          </reference>
        </references>
      </pivotArea>
    </chartFormat>
    <chartFormat chart="0" format="103">
      <pivotArea type="data" outline="0" fieldPosition="0">
        <references count="2">
          <reference field="4294967294" count="1" selected="0">
            <x v="1"/>
          </reference>
          <reference field="2" count="1" selected="0">
            <x v="50"/>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No" xr10:uid="{9AF1E6AB-D937-4A87-812F-0CDA773B891B}" sourceName="Order No">
  <pivotTables>
    <pivotTable tabId="10" name="PivotTable1"/>
  </pivotTables>
  <data>
    <tabular pivotCacheId="965078015">
      <items count="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Quantity" xr10:uid="{347A0ABA-9E97-4796-ABC9-297EAE060107}" sourceName="Order Quantity">
  <pivotTables>
    <pivotTable tabId="10" name="PivotTable1"/>
  </pivotTables>
  <data>
    <tabular pivotCacheId="965078015">
      <items count="5">
        <i x="1" s="1"/>
        <i x="0"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B1F8E639-6F9E-4702-B12F-48BAA0863345}" sourceName="Customer Name">
  <pivotTables>
    <pivotTable tabId="10" name="PivotTable1"/>
  </pivotTables>
  <data>
    <tabular pivotCacheId="965078015">
      <items count="51">
        <i x="15" s="1"/>
        <i x="21" s="1"/>
        <i x="22" s="1"/>
        <i x="8" s="1"/>
        <i x="46" s="1"/>
        <i x="35" s="1"/>
        <i x="39" s="1"/>
        <i x="6" s="1"/>
        <i x="18" s="1"/>
        <i x="27" s="1"/>
        <i x="31" s="1"/>
        <i x="50" s="1"/>
        <i x="42" s="1"/>
        <i x="4" s="1"/>
        <i x="3" s="1"/>
        <i x="26" s="1"/>
        <i x="45" s="1"/>
        <i x="34" s="1"/>
        <i x="16" s="1"/>
        <i x="1" s="1"/>
        <i x="19" s="1"/>
        <i x="47" s="1"/>
        <i x="28" s="1"/>
        <i x="36" s="1"/>
        <i x="13" s="1"/>
        <i x="30" s="1"/>
        <i x="23" s="1"/>
        <i x="49" s="1"/>
        <i x="41" s="1"/>
        <i x="0" s="1"/>
        <i x="9" s="1"/>
        <i x="17" s="1"/>
        <i x="5" s="1"/>
        <i x="38" s="1"/>
        <i x="33" s="1"/>
        <i x="25" s="1"/>
        <i x="44" s="1"/>
        <i x="14" s="1"/>
        <i x="11" s="1"/>
        <i x="48" s="1"/>
        <i x="20" s="1"/>
        <i x="2" s="1"/>
        <i x="40" s="1"/>
        <i x="29" s="1"/>
        <i x="12" s="1"/>
        <i x="7" s="1"/>
        <i x="32" s="1"/>
        <i x="43" s="1"/>
        <i x="37" s="1"/>
        <i x="24"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No" xr10:uid="{1D60AD08-2DC6-4BA9-943B-C338A49027E6}" cache="Slicer_Order_No" caption="Order No" rowHeight="234950"/>
  <slicer name="Order Quantity" xr10:uid="{494474B0-FE40-4444-A1A7-A4BB988384D3}" cache="Slicer_Order_Quantity" caption="Order Quantity" rowHeight="234950"/>
  <slicer name="Customer Name" xr10:uid="{988A6D3A-095A-431F-977C-D9C68CAD9334}" cache="Slicer_Customer_Name" caption="Customer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1" xr10:uid="{9C33BA0B-88E0-46EB-B326-0BC7CD25278B}" cache="Slicer_Customer_Name" caption="Customer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B641-85A2-41D5-8251-12E6997024AE}">
  <dimension ref="B2:I80"/>
  <sheetViews>
    <sheetView showGridLines="0" workbookViewId="0">
      <selection activeCell="E31" sqref="E31"/>
    </sheetView>
  </sheetViews>
  <sheetFormatPr defaultColWidth="8.8984375" defaultRowHeight="14.4"/>
  <cols>
    <col min="1" max="1" width="4.3984375" style="2" customWidth="1"/>
    <col min="2" max="2" width="10.09765625" style="2" bestFit="1" customWidth="1"/>
    <col min="3" max="3" width="13.69921875" style="2" customWidth="1"/>
    <col min="4" max="4" width="19.3984375" style="2" customWidth="1"/>
    <col min="5" max="5" width="13.59765625" style="2" customWidth="1"/>
    <col min="6" max="6" width="19.59765625" style="2" customWidth="1"/>
    <col min="7" max="7" width="17.296875" style="2" customWidth="1"/>
    <col min="8" max="8" width="11" style="2" customWidth="1"/>
    <col min="9" max="9" width="13.296875" style="2" customWidth="1"/>
    <col min="10" max="16384" width="8.8984375" style="2"/>
  </cols>
  <sheetData>
    <row r="2" spans="2:9" ht="18.600000000000001" thickBot="1">
      <c r="B2" s="1" t="s">
        <v>0</v>
      </c>
      <c r="C2" s="1"/>
      <c r="D2" s="1"/>
      <c r="E2" s="1"/>
      <c r="F2" s="1"/>
      <c r="G2" s="1"/>
      <c r="H2" s="1"/>
      <c r="I2" s="1"/>
    </row>
    <row r="4" spans="2:9" ht="18.600000000000001" thickBot="1">
      <c r="B4" s="3" t="s">
        <v>1</v>
      </c>
      <c r="C4" s="1"/>
      <c r="D4" s="1"/>
      <c r="E4" s="1"/>
      <c r="F4" s="1"/>
      <c r="G4" s="1"/>
      <c r="H4" s="1"/>
      <c r="I4" s="1"/>
    </row>
    <row r="6" spans="2:9" ht="15.6">
      <c r="H6" s="4" t="s">
        <v>2</v>
      </c>
      <c r="I6" s="5">
        <v>0.1</v>
      </c>
    </row>
    <row r="8" spans="2:9" ht="15.6">
      <c r="B8" s="4" t="s">
        <v>3</v>
      </c>
      <c r="C8" s="4" t="s">
        <v>4</v>
      </c>
      <c r="D8" s="4" t="s">
        <v>5</v>
      </c>
      <c r="E8" s="4" t="s">
        <v>6</v>
      </c>
      <c r="F8" s="4" t="s">
        <v>7</v>
      </c>
      <c r="G8" s="4" t="s">
        <v>8</v>
      </c>
      <c r="H8" s="4" t="s">
        <v>9</v>
      </c>
      <c r="I8" s="6" t="s">
        <v>10</v>
      </c>
    </row>
    <row r="9" spans="2:9">
      <c r="B9" s="7" t="s">
        <v>11</v>
      </c>
      <c r="C9" s="8">
        <v>45292</v>
      </c>
      <c r="D9" s="7" t="s">
        <v>12</v>
      </c>
      <c r="E9" s="8">
        <v>45294</v>
      </c>
      <c r="F9" s="7">
        <v>49.99</v>
      </c>
      <c r="G9" s="7">
        <v>2</v>
      </c>
      <c r="H9" s="7">
        <f>F9*G9*$I$6</f>
        <v>9.9980000000000011</v>
      </c>
      <c r="I9" s="7">
        <f>F9*G9+H9</f>
        <v>109.97800000000001</v>
      </c>
    </row>
    <row r="10" spans="2:9">
      <c r="B10" s="7" t="s">
        <v>13</v>
      </c>
      <c r="C10" s="8">
        <v>45292</v>
      </c>
      <c r="D10" s="7" t="s">
        <v>14</v>
      </c>
      <c r="E10" s="8">
        <v>45295</v>
      </c>
      <c r="F10" s="7">
        <v>29.99</v>
      </c>
      <c r="G10" s="7">
        <v>1</v>
      </c>
      <c r="H10" s="7">
        <f t="shared" ref="H10:H73" si="0">F10*G10*$I$6</f>
        <v>2.9990000000000001</v>
      </c>
      <c r="I10" s="7">
        <f t="shared" ref="I10:I73" si="1">F10*G10+H10</f>
        <v>32.988999999999997</v>
      </c>
    </row>
    <row r="11" spans="2:9">
      <c r="B11" s="7" t="s">
        <v>15</v>
      </c>
      <c r="C11" s="8">
        <v>45293</v>
      </c>
      <c r="D11" s="7" t="s">
        <v>16</v>
      </c>
      <c r="E11" s="8">
        <v>45298</v>
      </c>
      <c r="F11" s="7">
        <v>99.99</v>
      </c>
      <c r="G11" s="7">
        <v>3</v>
      </c>
      <c r="H11" s="7">
        <f t="shared" si="0"/>
        <v>29.997</v>
      </c>
      <c r="I11" s="7">
        <f t="shared" si="1"/>
        <v>329.96699999999998</v>
      </c>
    </row>
    <row r="12" spans="2:9">
      <c r="B12" s="7" t="s">
        <v>17</v>
      </c>
      <c r="C12" s="8">
        <v>45293</v>
      </c>
      <c r="D12" s="7" t="s">
        <v>18</v>
      </c>
      <c r="E12" s="8">
        <v>45294</v>
      </c>
      <c r="F12" s="7">
        <v>19.989999999999998</v>
      </c>
      <c r="G12" s="7">
        <v>4</v>
      </c>
      <c r="H12" s="7">
        <f t="shared" si="0"/>
        <v>7.9959999999999996</v>
      </c>
      <c r="I12" s="7">
        <f t="shared" si="1"/>
        <v>87.955999999999989</v>
      </c>
    </row>
    <row r="13" spans="2:9">
      <c r="B13" s="7" t="s">
        <v>19</v>
      </c>
      <c r="C13" s="8">
        <v>45294</v>
      </c>
      <c r="D13" s="7" t="s">
        <v>20</v>
      </c>
      <c r="E13" s="8">
        <v>45299</v>
      </c>
      <c r="F13" s="7">
        <v>149.99</v>
      </c>
      <c r="G13" s="7">
        <v>1</v>
      </c>
      <c r="H13" s="7">
        <f t="shared" si="0"/>
        <v>14.999000000000002</v>
      </c>
      <c r="I13" s="7">
        <f t="shared" si="1"/>
        <v>164.989</v>
      </c>
    </row>
    <row r="14" spans="2:9">
      <c r="B14" s="7" t="s">
        <v>21</v>
      </c>
      <c r="C14" s="8">
        <v>45294</v>
      </c>
      <c r="D14" s="7" t="s">
        <v>22</v>
      </c>
      <c r="E14" s="8">
        <v>45297</v>
      </c>
      <c r="F14" s="7">
        <v>79.989999999999995</v>
      </c>
      <c r="G14" s="7">
        <v>2</v>
      </c>
      <c r="H14" s="7">
        <f t="shared" si="0"/>
        <v>15.997999999999999</v>
      </c>
      <c r="I14" s="7">
        <f t="shared" si="1"/>
        <v>175.97799999999998</v>
      </c>
    </row>
    <row r="15" spans="2:9">
      <c r="B15" s="7" t="s">
        <v>23</v>
      </c>
      <c r="C15" s="8">
        <v>45295</v>
      </c>
      <c r="D15" s="7" t="s">
        <v>24</v>
      </c>
      <c r="E15" s="8">
        <v>45297</v>
      </c>
      <c r="F15" s="7">
        <v>39.99</v>
      </c>
      <c r="G15" s="7">
        <v>3</v>
      </c>
      <c r="H15" s="7">
        <f t="shared" si="0"/>
        <v>11.997</v>
      </c>
      <c r="I15" s="7">
        <f t="shared" si="1"/>
        <v>131.96699999999998</v>
      </c>
    </row>
    <row r="16" spans="2:9">
      <c r="B16" s="7" t="s">
        <v>25</v>
      </c>
      <c r="C16" s="8">
        <v>45295</v>
      </c>
      <c r="D16" s="7" t="s">
        <v>26</v>
      </c>
      <c r="E16" s="8">
        <v>45300</v>
      </c>
      <c r="F16" s="7">
        <v>69.989999999999995</v>
      </c>
      <c r="G16" s="7">
        <v>2</v>
      </c>
      <c r="H16" s="7">
        <f t="shared" si="0"/>
        <v>13.997999999999999</v>
      </c>
      <c r="I16" s="7">
        <f t="shared" si="1"/>
        <v>153.97799999999998</v>
      </c>
    </row>
    <row r="17" spans="2:9">
      <c r="B17" s="7" t="s">
        <v>27</v>
      </c>
      <c r="C17" s="8">
        <v>45296</v>
      </c>
      <c r="D17" s="7" t="s">
        <v>28</v>
      </c>
      <c r="E17" s="8">
        <v>45297</v>
      </c>
      <c r="F17" s="7">
        <v>89.99</v>
      </c>
      <c r="G17" s="7">
        <v>1</v>
      </c>
      <c r="H17" s="7">
        <f t="shared" si="0"/>
        <v>8.9990000000000006</v>
      </c>
      <c r="I17" s="7">
        <f t="shared" si="1"/>
        <v>98.98899999999999</v>
      </c>
    </row>
    <row r="18" spans="2:9">
      <c r="B18" s="7" t="s">
        <v>29</v>
      </c>
      <c r="C18" s="8">
        <v>45296</v>
      </c>
      <c r="D18" s="7" t="s">
        <v>30</v>
      </c>
      <c r="E18" s="8">
        <v>45299</v>
      </c>
      <c r="F18" s="7">
        <v>199.99</v>
      </c>
      <c r="G18" s="7">
        <v>1</v>
      </c>
      <c r="H18" s="7">
        <f t="shared" si="0"/>
        <v>19.999000000000002</v>
      </c>
      <c r="I18" s="7">
        <f t="shared" si="1"/>
        <v>219.989</v>
      </c>
    </row>
    <row r="19" spans="2:9">
      <c r="B19" s="7" t="s">
        <v>31</v>
      </c>
      <c r="C19" s="8">
        <v>45297</v>
      </c>
      <c r="D19" s="7" t="s">
        <v>32</v>
      </c>
      <c r="E19" s="8">
        <v>45298</v>
      </c>
      <c r="F19" s="7">
        <v>29.99</v>
      </c>
      <c r="G19" s="7">
        <v>5</v>
      </c>
      <c r="H19" s="7">
        <f t="shared" si="0"/>
        <v>14.994999999999999</v>
      </c>
      <c r="I19" s="7">
        <f t="shared" si="1"/>
        <v>164.94499999999999</v>
      </c>
    </row>
    <row r="20" spans="2:9">
      <c r="B20" s="7" t="s">
        <v>33</v>
      </c>
      <c r="C20" s="8">
        <v>45297</v>
      </c>
      <c r="D20" s="7" t="s">
        <v>34</v>
      </c>
      <c r="E20" s="8">
        <v>45299</v>
      </c>
      <c r="F20" s="7">
        <v>79.989999999999995</v>
      </c>
      <c r="G20" s="7">
        <v>2</v>
      </c>
      <c r="H20" s="7">
        <f t="shared" si="0"/>
        <v>15.997999999999999</v>
      </c>
      <c r="I20" s="7">
        <f t="shared" si="1"/>
        <v>175.97799999999998</v>
      </c>
    </row>
    <row r="21" spans="2:9">
      <c r="B21" s="7" t="s">
        <v>35</v>
      </c>
      <c r="C21" s="8">
        <v>45298</v>
      </c>
      <c r="D21" s="7" t="s">
        <v>36</v>
      </c>
      <c r="E21" s="8">
        <v>45300</v>
      </c>
      <c r="F21" s="7">
        <v>49.99</v>
      </c>
      <c r="G21" s="7">
        <v>3</v>
      </c>
      <c r="H21" s="7">
        <f t="shared" si="0"/>
        <v>14.997</v>
      </c>
      <c r="I21" s="7">
        <f t="shared" si="1"/>
        <v>164.96699999999998</v>
      </c>
    </row>
    <row r="22" spans="2:9">
      <c r="B22" s="7" t="s">
        <v>37</v>
      </c>
      <c r="C22" s="8">
        <v>45298</v>
      </c>
      <c r="D22" s="7" t="s">
        <v>38</v>
      </c>
      <c r="E22" s="8">
        <v>45303</v>
      </c>
      <c r="F22" s="7">
        <v>129.99</v>
      </c>
      <c r="G22" s="7">
        <v>1</v>
      </c>
      <c r="H22" s="7">
        <f t="shared" si="0"/>
        <v>12.999000000000002</v>
      </c>
      <c r="I22" s="7">
        <f t="shared" si="1"/>
        <v>142.989</v>
      </c>
    </row>
    <row r="23" spans="2:9">
      <c r="B23" s="7" t="s">
        <v>39</v>
      </c>
      <c r="C23" s="8">
        <v>45299</v>
      </c>
      <c r="D23" s="7" t="s">
        <v>40</v>
      </c>
      <c r="E23" s="8">
        <v>45304</v>
      </c>
      <c r="F23" s="7">
        <v>19.989999999999998</v>
      </c>
      <c r="G23" s="7">
        <v>4</v>
      </c>
      <c r="H23" s="7">
        <f t="shared" si="0"/>
        <v>7.9959999999999996</v>
      </c>
      <c r="I23" s="7">
        <f t="shared" si="1"/>
        <v>87.955999999999989</v>
      </c>
    </row>
    <row r="24" spans="2:9">
      <c r="B24" s="7" t="s">
        <v>41</v>
      </c>
      <c r="C24" s="8">
        <v>45299</v>
      </c>
      <c r="D24" s="7" t="s">
        <v>42</v>
      </c>
      <c r="E24" s="8">
        <v>45303</v>
      </c>
      <c r="F24" s="7">
        <v>149.99</v>
      </c>
      <c r="G24" s="7">
        <v>1</v>
      </c>
      <c r="H24" s="7">
        <f t="shared" si="0"/>
        <v>14.999000000000002</v>
      </c>
      <c r="I24" s="7">
        <f t="shared" si="1"/>
        <v>164.989</v>
      </c>
    </row>
    <row r="25" spans="2:9">
      <c r="B25" s="7" t="s">
        <v>43</v>
      </c>
      <c r="C25" s="8">
        <v>45300</v>
      </c>
      <c r="D25" s="7" t="s">
        <v>44</v>
      </c>
      <c r="E25" s="8">
        <v>45305</v>
      </c>
      <c r="F25" s="7">
        <v>69.989999999999995</v>
      </c>
      <c r="G25" s="7">
        <v>2</v>
      </c>
      <c r="H25" s="7">
        <f t="shared" si="0"/>
        <v>13.997999999999999</v>
      </c>
      <c r="I25" s="7">
        <f t="shared" si="1"/>
        <v>153.97799999999998</v>
      </c>
    </row>
    <row r="26" spans="2:9">
      <c r="B26" s="7" t="s">
        <v>45</v>
      </c>
      <c r="C26" s="8">
        <v>45300</v>
      </c>
      <c r="D26" s="7" t="s">
        <v>46</v>
      </c>
      <c r="E26" s="8">
        <v>45303</v>
      </c>
      <c r="F26" s="7">
        <v>39.99</v>
      </c>
      <c r="G26" s="7">
        <v>3</v>
      </c>
      <c r="H26" s="7">
        <f t="shared" si="0"/>
        <v>11.997</v>
      </c>
      <c r="I26" s="7">
        <f t="shared" si="1"/>
        <v>131.96699999999998</v>
      </c>
    </row>
    <row r="27" spans="2:9">
      <c r="B27" s="7" t="s">
        <v>47</v>
      </c>
      <c r="C27" s="8">
        <v>45301</v>
      </c>
      <c r="D27" s="7" t="s">
        <v>48</v>
      </c>
      <c r="E27" s="8">
        <v>45302</v>
      </c>
      <c r="F27" s="7">
        <v>199.99</v>
      </c>
      <c r="G27" s="7">
        <v>1</v>
      </c>
      <c r="H27" s="7">
        <f t="shared" si="0"/>
        <v>19.999000000000002</v>
      </c>
      <c r="I27" s="7">
        <f t="shared" si="1"/>
        <v>219.989</v>
      </c>
    </row>
    <row r="28" spans="2:9">
      <c r="B28" s="7" t="s">
        <v>49</v>
      </c>
      <c r="C28" s="8">
        <v>45301</v>
      </c>
      <c r="D28" s="7" t="s">
        <v>50</v>
      </c>
      <c r="E28" s="8">
        <v>45305</v>
      </c>
      <c r="F28" s="7">
        <v>29.99</v>
      </c>
      <c r="G28" s="7">
        <v>5</v>
      </c>
      <c r="H28" s="7">
        <f t="shared" si="0"/>
        <v>14.994999999999999</v>
      </c>
      <c r="I28" s="7">
        <f t="shared" si="1"/>
        <v>164.94499999999999</v>
      </c>
    </row>
    <row r="29" spans="2:9">
      <c r="B29" s="7" t="s">
        <v>51</v>
      </c>
      <c r="C29" s="8">
        <v>45302</v>
      </c>
      <c r="D29" s="7" t="s">
        <v>52</v>
      </c>
      <c r="E29" s="8">
        <v>45305</v>
      </c>
      <c r="F29" s="7">
        <v>79.989999999999995</v>
      </c>
      <c r="G29" s="7">
        <v>2</v>
      </c>
      <c r="H29" s="7">
        <f t="shared" si="0"/>
        <v>15.997999999999999</v>
      </c>
      <c r="I29" s="7">
        <f t="shared" si="1"/>
        <v>175.97799999999998</v>
      </c>
    </row>
    <row r="30" spans="2:9">
      <c r="B30" s="7" t="s">
        <v>53</v>
      </c>
      <c r="C30" s="8">
        <v>45302</v>
      </c>
      <c r="D30" s="7" t="s">
        <v>54</v>
      </c>
      <c r="E30" s="8">
        <v>45306</v>
      </c>
      <c r="F30" s="7">
        <v>49.99</v>
      </c>
      <c r="G30" s="7">
        <v>3</v>
      </c>
      <c r="H30" s="7">
        <f t="shared" si="0"/>
        <v>14.997</v>
      </c>
      <c r="I30" s="7">
        <f t="shared" si="1"/>
        <v>164.96699999999998</v>
      </c>
    </row>
    <row r="31" spans="2:9">
      <c r="B31" s="7" t="s">
        <v>55</v>
      </c>
      <c r="C31" s="8">
        <v>45303</v>
      </c>
      <c r="D31" s="7" t="s">
        <v>56</v>
      </c>
      <c r="E31" s="8">
        <v>45308</v>
      </c>
      <c r="F31" s="7">
        <v>129.99</v>
      </c>
      <c r="G31" s="7">
        <v>1</v>
      </c>
      <c r="H31" s="7">
        <f t="shared" si="0"/>
        <v>12.999000000000002</v>
      </c>
      <c r="I31" s="7">
        <f t="shared" si="1"/>
        <v>142.989</v>
      </c>
    </row>
    <row r="32" spans="2:9">
      <c r="B32" s="7" t="s">
        <v>57</v>
      </c>
      <c r="C32" s="8">
        <v>45303</v>
      </c>
      <c r="D32" s="7" t="s">
        <v>58</v>
      </c>
      <c r="E32" s="8">
        <v>45308</v>
      </c>
      <c r="F32" s="7">
        <v>19.989999999999998</v>
      </c>
      <c r="G32" s="7">
        <v>4</v>
      </c>
      <c r="H32" s="7">
        <f t="shared" si="0"/>
        <v>7.9959999999999996</v>
      </c>
      <c r="I32" s="7">
        <f t="shared" si="1"/>
        <v>87.955999999999989</v>
      </c>
    </row>
    <row r="33" spans="2:9">
      <c r="B33" s="7" t="s">
        <v>59</v>
      </c>
      <c r="C33" s="8">
        <v>45304</v>
      </c>
      <c r="D33" s="7" t="s">
        <v>20</v>
      </c>
      <c r="E33" s="8">
        <v>45308</v>
      </c>
      <c r="F33" s="7">
        <v>149.99</v>
      </c>
      <c r="G33" s="7">
        <v>1</v>
      </c>
      <c r="H33" s="7">
        <f t="shared" si="0"/>
        <v>14.999000000000002</v>
      </c>
      <c r="I33" s="7">
        <f t="shared" si="1"/>
        <v>164.989</v>
      </c>
    </row>
    <row r="34" spans="2:9">
      <c r="B34" s="7" t="s">
        <v>60</v>
      </c>
      <c r="C34" s="8">
        <v>45304</v>
      </c>
      <c r="D34" s="7" t="s">
        <v>61</v>
      </c>
      <c r="E34" s="8">
        <v>45305</v>
      </c>
      <c r="F34" s="7">
        <v>69.989999999999995</v>
      </c>
      <c r="G34" s="7">
        <v>2</v>
      </c>
      <c r="H34" s="7">
        <f t="shared" si="0"/>
        <v>13.997999999999999</v>
      </c>
      <c r="I34" s="7">
        <f t="shared" si="1"/>
        <v>153.97799999999998</v>
      </c>
    </row>
    <row r="35" spans="2:9">
      <c r="B35" s="7" t="s">
        <v>62</v>
      </c>
      <c r="C35" s="8">
        <v>45305</v>
      </c>
      <c r="D35" s="7" t="s">
        <v>63</v>
      </c>
      <c r="E35" s="8">
        <v>45309</v>
      </c>
      <c r="F35" s="7">
        <v>39.99</v>
      </c>
      <c r="G35" s="7">
        <v>3</v>
      </c>
      <c r="H35" s="7">
        <f t="shared" si="0"/>
        <v>11.997</v>
      </c>
      <c r="I35" s="7">
        <f t="shared" si="1"/>
        <v>131.96699999999998</v>
      </c>
    </row>
    <row r="36" spans="2:9">
      <c r="B36" s="7" t="s">
        <v>64</v>
      </c>
      <c r="C36" s="8">
        <v>45305</v>
      </c>
      <c r="D36" s="7" t="s">
        <v>65</v>
      </c>
      <c r="E36" s="8">
        <v>45310</v>
      </c>
      <c r="F36" s="7">
        <v>199.99</v>
      </c>
      <c r="G36" s="7">
        <v>1</v>
      </c>
      <c r="H36" s="7">
        <f t="shared" si="0"/>
        <v>19.999000000000002</v>
      </c>
      <c r="I36" s="7">
        <f t="shared" si="1"/>
        <v>219.989</v>
      </c>
    </row>
    <row r="37" spans="2:9">
      <c r="B37" s="7" t="s">
        <v>66</v>
      </c>
      <c r="C37" s="8">
        <v>45306</v>
      </c>
      <c r="D37" s="7" t="s">
        <v>67</v>
      </c>
      <c r="E37" s="8">
        <v>45310</v>
      </c>
      <c r="F37" s="7">
        <v>29.99</v>
      </c>
      <c r="G37" s="7">
        <v>5</v>
      </c>
      <c r="H37" s="7">
        <f t="shared" si="0"/>
        <v>14.994999999999999</v>
      </c>
      <c r="I37" s="7">
        <f t="shared" si="1"/>
        <v>164.94499999999999</v>
      </c>
    </row>
    <row r="38" spans="2:9">
      <c r="B38" s="7" t="s">
        <v>68</v>
      </c>
      <c r="C38" s="8">
        <v>45306</v>
      </c>
      <c r="D38" s="7" t="s">
        <v>69</v>
      </c>
      <c r="E38" s="8">
        <v>45310</v>
      </c>
      <c r="F38" s="7">
        <v>79.989999999999995</v>
      </c>
      <c r="G38" s="7">
        <v>2</v>
      </c>
      <c r="H38" s="7">
        <f t="shared" si="0"/>
        <v>15.997999999999999</v>
      </c>
      <c r="I38" s="7">
        <f t="shared" si="1"/>
        <v>175.97799999999998</v>
      </c>
    </row>
    <row r="39" spans="2:9">
      <c r="B39" s="7" t="s">
        <v>70</v>
      </c>
      <c r="C39" s="8">
        <v>45307</v>
      </c>
      <c r="D39" s="7" t="s">
        <v>71</v>
      </c>
      <c r="E39" s="8">
        <v>45310</v>
      </c>
      <c r="F39" s="7">
        <v>49.99</v>
      </c>
      <c r="G39" s="7">
        <v>3</v>
      </c>
      <c r="H39" s="7">
        <f t="shared" si="0"/>
        <v>14.997</v>
      </c>
      <c r="I39" s="7">
        <f t="shared" si="1"/>
        <v>164.96699999999998</v>
      </c>
    </row>
    <row r="40" spans="2:9">
      <c r="B40" s="7" t="s">
        <v>72</v>
      </c>
      <c r="C40" s="8">
        <v>45307</v>
      </c>
      <c r="D40" s="7" t="s">
        <v>73</v>
      </c>
      <c r="E40" s="8">
        <v>45308</v>
      </c>
      <c r="F40" s="7">
        <v>129.99</v>
      </c>
      <c r="G40" s="7">
        <v>1</v>
      </c>
      <c r="H40" s="7">
        <f t="shared" si="0"/>
        <v>12.999000000000002</v>
      </c>
      <c r="I40" s="7">
        <f t="shared" si="1"/>
        <v>142.989</v>
      </c>
    </row>
    <row r="41" spans="2:9">
      <c r="B41" s="7" t="s">
        <v>74</v>
      </c>
      <c r="C41" s="8">
        <v>45308</v>
      </c>
      <c r="D41" s="7" t="s">
        <v>75</v>
      </c>
      <c r="E41" s="8">
        <v>45310</v>
      </c>
      <c r="F41" s="7">
        <v>19.989999999999998</v>
      </c>
      <c r="G41" s="7">
        <v>4</v>
      </c>
      <c r="H41" s="7">
        <f t="shared" si="0"/>
        <v>7.9959999999999996</v>
      </c>
      <c r="I41" s="7">
        <f t="shared" si="1"/>
        <v>87.955999999999989</v>
      </c>
    </row>
    <row r="42" spans="2:9">
      <c r="B42" s="7" t="s">
        <v>76</v>
      </c>
      <c r="C42" s="8">
        <v>45308</v>
      </c>
      <c r="D42" s="7" t="s">
        <v>77</v>
      </c>
      <c r="E42" s="8">
        <v>45310</v>
      </c>
      <c r="F42" s="7">
        <v>149.99</v>
      </c>
      <c r="G42" s="7">
        <v>1</v>
      </c>
      <c r="H42" s="7">
        <f t="shared" si="0"/>
        <v>14.999000000000002</v>
      </c>
      <c r="I42" s="7">
        <f t="shared" si="1"/>
        <v>164.989</v>
      </c>
    </row>
    <row r="43" spans="2:9">
      <c r="B43" s="7" t="s">
        <v>78</v>
      </c>
      <c r="C43" s="8">
        <v>45309</v>
      </c>
      <c r="D43" s="7" t="s">
        <v>79</v>
      </c>
      <c r="E43" s="8">
        <v>45314</v>
      </c>
      <c r="F43" s="7">
        <v>69.989999999999995</v>
      </c>
      <c r="G43" s="7">
        <v>2</v>
      </c>
      <c r="H43" s="7">
        <f t="shared" si="0"/>
        <v>13.997999999999999</v>
      </c>
      <c r="I43" s="7">
        <f t="shared" si="1"/>
        <v>153.97799999999998</v>
      </c>
    </row>
    <row r="44" spans="2:9">
      <c r="B44" s="7" t="s">
        <v>80</v>
      </c>
      <c r="C44" s="8">
        <v>45309</v>
      </c>
      <c r="D44" s="7" t="s">
        <v>81</v>
      </c>
      <c r="E44" s="8">
        <v>45310</v>
      </c>
      <c r="F44" s="7">
        <v>39.99</v>
      </c>
      <c r="G44" s="7">
        <v>3</v>
      </c>
      <c r="H44" s="7">
        <f t="shared" si="0"/>
        <v>11.997</v>
      </c>
      <c r="I44" s="7">
        <f t="shared" si="1"/>
        <v>131.96699999999998</v>
      </c>
    </row>
    <row r="45" spans="2:9">
      <c r="B45" s="7" t="s">
        <v>82</v>
      </c>
      <c r="C45" s="8">
        <v>45310</v>
      </c>
      <c r="D45" s="7" t="s">
        <v>83</v>
      </c>
      <c r="E45" s="8">
        <v>45311</v>
      </c>
      <c r="F45" s="7">
        <v>199.99</v>
      </c>
      <c r="G45" s="7">
        <v>1</v>
      </c>
      <c r="H45" s="7">
        <f t="shared" si="0"/>
        <v>19.999000000000002</v>
      </c>
      <c r="I45" s="7">
        <f t="shared" si="1"/>
        <v>219.989</v>
      </c>
    </row>
    <row r="46" spans="2:9">
      <c r="B46" s="7" t="s">
        <v>84</v>
      </c>
      <c r="C46" s="8">
        <v>45310</v>
      </c>
      <c r="D46" s="7" t="s">
        <v>85</v>
      </c>
      <c r="E46" s="8">
        <v>45313</v>
      </c>
      <c r="F46" s="7">
        <v>29.99</v>
      </c>
      <c r="G46" s="7">
        <v>5</v>
      </c>
      <c r="H46" s="7">
        <f t="shared" si="0"/>
        <v>14.994999999999999</v>
      </c>
      <c r="I46" s="7">
        <f t="shared" si="1"/>
        <v>164.94499999999999</v>
      </c>
    </row>
    <row r="47" spans="2:9">
      <c r="B47" s="7" t="s">
        <v>86</v>
      </c>
      <c r="C47" s="8">
        <v>45311</v>
      </c>
      <c r="D47" s="7" t="s">
        <v>16</v>
      </c>
      <c r="E47" s="8">
        <v>45315</v>
      </c>
      <c r="F47" s="7">
        <v>79.989999999999995</v>
      </c>
      <c r="G47" s="7">
        <v>2</v>
      </c>
      <c r="H47" s="7">
        <f t="shared" si="0"/>
        <v>15.997999999999999</v>
      </c>
      <c r="I47" s="7">
        <f t="shared" si="1"/>
        <v>175.97799999999998</v>
      </c>
    </row>
    <row r="48" spans="2:9">
      <c r="B48" s="7" t="s">
        <v>87</v>
      </c>
      <c r="C48" s="8">
        <v>45311</v>
      </c>
      <c r="D48" s="7" t="s">
        <v>58</v>
      </c>
      <c r="E48" s="8">
        <v>45312</v>
      </c>
      <c r="F48" s="7">
        <v>49.99</v>
      </c>
      <c r="G48" s="7">
        <v>3</v>
      </c>
      <c r="H48" s="7">
        <f t="shared" si="0"/>
        <v>14.997</v>
      </c>
      <c r="I48" s="7">
        <f t="shared" si="1"/>
        <v>164.96699999999998</v>
      </c>
    </row>
    <row r="49" spans="2:9">
      <c r="B49" s="7" t="s">
        <v>88</v>
      </c>
      <c r="C49" s="8">
        <v>45312</v>
      </c>
      <c r="D49" s="7" t="s">
        <v>20</v>
      </c>
      <c r="E49" s="8">
        <v>45317</v>
      </c>
      <c r="F49" s="7">
        <v>129.99</v>
      </c>
      <c r="G49" s="7">
        <v>1</v>
      </c>
      <c r="H49" s="7">
        <f t="shared" si="0"/>
        <v>12.999000000000002</v>
      </c>
      <c r="I49" s="7">
        <f t="shared" si="1"/>
        <v>142.989</v>
      </c>
    </row>
    <row r="50" spans="2:9">
      <c r="B50" s="7" t="s">
        <v>89</v>
      </c>
      <c r="C50" s="8">
        <v>45312</v>
      </c>
      <c r="D50" s="7" t="s">
        <v>90</v>
      </c>
      <c r="E50" s="8">
        <v>45314</v>
      </c>
      <c r="F50" s="7">
        <v>19.989999999999998</v>
      </c>
      <c r="G50" s="7">
        <v>4</v>
      </c>
      <c r="H50" s="7">
        <f t="shared" si="0"/>
        <v>7.9959999999999996</v>
      </c>
      <c r="I50" s="7">
        <f t="shared" si="1"/>
        <v>87.955999999999989</v>
      </c>
    </row>
    <row r="51" spans="2:9">
      <c r="B51" s="7" t="s">
        <v>91</v>
      </c>
      <c r="C51" s="8">
        <v>45313</v>
      </c>
      <c r="D51" s="7" t="s">
        <v>92</v>
      </c>
      <c r="E51" s="8">
        <v>45316</v>
      </c>
      <c r="F51" s="7">
        <v>149.99</v>
      </c>
      <c r="G51" s="7">
        <v>1</v>
      </c>
      <c r="H51" s="7">
        <f t="shared" si="0"/>
        <v>14.999000000000002</v>
      </c>
      <c r="I51" s="7">
        <f t="shared" si="1"/>
        <v>164.989</v>
      </c>
    </row>
    <row r="52" spans="2:9">
      <c r="B52" s="7" t="s">
        <v>93</v>
      </c>
      <c r="C52" s="8">
        <v>45313</v>
      </c>
      <c r="D52" s="7" t="s">
        <v>18</v>
      </c>
      <c r="E52" s="8">
        <v>45316</v>
      </c>
      <c r="F52" s="7">
        <v>69.989999999999995</v>
      </c>
      <c r="G52" s="7">
        <v>2</v>
      </c>
      <c r="H52" s="7">
        <f t="shared" si="0"/>
        <v>13.997999999999999</v>
      </c>
      <c r="I52" s="7">
        <f t="shared" si="1"/>
        <v>153.97799999999998</v>
      </c>
    </row>
    <row r="53" spans="2:9">
      <c r="B53" s="7" t="s">
        <v>94</v>
      </c>
      <c r="C53" s="8">
        <v>45314</v>
      </c>
      <c r="D53" s="7" t="s">
        <v>95</v>
      </c>
      <c r="E53" s="8">
        <v>45318</v>
      </c>
      <c r="F53" s="7">
        <v>39.99</v>
      </c>
      <c r="G53" s="7">
        <v>3</v>
      </c>
      <c r="H53" s="7">
        <f t="shared" si="0"/>
        <v>11.997</v>
      </c>
      <c r="I53" s="7">
        <f t="shared" si="1"/>
        <v>131.96699999999998</v>
      </c>
    </row>
    <row r="54" spans="2:9">
      <c r="B54" s="7" t="s">
        <v>96</v>
      </c>
      <c r="C54" s="8">
        <v>45314</v>
      </c>
      <c r="D54" s="7" t="s">
        <v>50</v>
      </c>
      <c r="E54" s="8">
        <v>45317</v>
      </c>
      <c r="F54" s="7">
        <v>199.99</v>
      </c>
      <c r="G54" s="7">
        <v>1</v>
      </c>
      <c r="H54" s="7">
        <f t="shared" si="0"/>
        <v>19.999000000000002</v>
      </c>
      <c r="I54" s="7">
        <f t="shared" si="1"/>
        <v>219.989</v>
      </c>
    </row>
    <row r="55" spans="2:9">
      <c r="B55" s="7" t="s">
        <v>97</v>
      </c>
      <c r="C55" s="8">
        <v>45315</v>
      </c>
      <c r="D55" s="7" t="s">
        <v>98</v>
      </c>
      <c r="E55" s="8">
        <v>45316</v>
      </c>
      <c r="F55" s="7">
        <v>29.99</v>
      </c>
      <c r="G55" s="7">
        <v>5</v>
      </c>
      <c r="H55" s="7">
        <f t="shared" si="0"/>
        <v>14.994999999999999</v>
      </c>
      <c r="I55" s="7">
        <f t="shared" si="1"/>
        <v>164.94499999999999</v>
      </c>
    </row>
    <row r="56" spans="2:9">
      <c r="B56" s="7" t="s">
        <v>99</v>
      </c>
      <c r="C56" s="8">
        <v>45315</v>
      </c>
      <c r="D56" s="7" t="s">
        <v>100</v>
      </c>
      <c r="E56" s="8">
        <v>45317</v>
      </c>
      <c r="F56" s="7">
        <v>79.989999999999995</v>
      </c>
      <c r="G56" s="7">
        <v>2</v>
      </c>
      <c r="H56" s="7">
        <f t="shared" si="0"/>
        <v>15.997999999999999</v>
      </c>
      <c r="I56" s="7">
        <f t="shared" si="1"/>
        <v>175.97799999999998</v>
      </c>
    </row>
    <row r="57" spans="2:9">
      <c r="B57" s="7" t="s">
        <v>101</v>
      </c>
      <c r="C57" s="8">
        <v>45316</v>
      </c>
      <c r="D57" s="7" t="s">
        <v>102</v>
      </c>
      <c r="E57" s="8">
        <v>45321</v>
      </c>
      <c r="F57" s="7">
        <v>49.99</v>
      </c>
      <c r="G57" s="7">
        <v>3</v>
      </c>
      <c r="H57" s="7">
        <f t="shared" si="0"/>
        <v>14.997</v>
      </c>
      <c r="I57" s="7">
        <f t="shared" si="1"/>
        <v>164.96699999999998</v>
      </c>
    </row>
    <row r="58" spans="2:9">
      <c r="B58" s="7" t="s">
        <v>103</v>
      </c>
      <c r="C58" s="8">
        <v>45316</v>
      </c>
      <c r="D58" s="7" t="s">
        <v>104</v>
      </c>
      <c r="E58" s="8">
        <v>45318</v>
      </c>
      <c r="F58" s="7">
        <v>129.99</v>
      </c>
      <c r="G58" s="7">
        <v>1</v>
      </c>
      <c r="H58" s="7">
        <f t="shared" si="0"/>
        <v>12.999000000000002</v>
      </c>
      <c r="I58" s="7">
        <f t="shared" si="1"/>
        <v>142.989</v>
      </c>
    </row>
    <row r="59" spans="2:9">
      <c r="B59" s="7" t="s">
        <v>105</v>
      </c>
      <c r="C59" s="8">
        <v>45317</v>
      </c>
      <c r="D59" s="7" t="s">
        <v>106</v>
      </c>
      <c r="E59" s="8">
        <v>45320</v>
      </c>
      <c r="F59" s="7">
        <v>19.989999999999998</v>
      </c>
      <c r="G59" s="7">
        <v>4</v>
      </c>
      <c r="H59" s="7">
        <f t="shared" si="0"/>
        <v>7.9959999999999996</v>
      </c>
      <c r="I59" s="7">
        <f t="shared" si="1"/>
        <v>87.955999999999989</v>
      </c>
    </row>
    <row r="60" spans="2:9">
      <c r="B60" s="7" t="s">
        <v>107</v>
      </c>
      <c r="C60" s="8">
        <v>45317</v>
      </c>
      <c r="D60" s="7" t="s">
        <v>108</v>
      </c>
      <c r="E60" s="8">
        <v>45319</v>
      </c>
      <c r="F60" s="7">
        <v>149.99</v>
      </c>
      <c r="G60" s="7">
        <v>1</v>
      </c>
      <c r="H60" s="7">
        <f t="shared" si="0"/>
        <v>14.999000000000002</v>
      </c>
      <c r="I60" s="7">
        <f t="shared" si="1"/>
        <v>164.989</v>
      </c>
    </row>
    <row r="61" spans="2:9">
      <c r="B61" s="7" t="s">
        <v>109</v>
      </c>
      <c r="C61" s="8">
        <v>45318</v>
      </c>
      <c r="D61" s="7" t="s">
        <v>110</v>
      </c>
      <c r="E61" s="8">
        <v>45322</v>
      </c>
      <c r="F61" s="7">
        <v>69.989999999999995</v>
      </c>
      <c r="G61" s="7">
        <v>2</v>
      </c>
      <c r="H61" s="7">
        <f t="shared" si="0"/>
        <v>13.997999999999999</v>
      </c>
      <c r="I61" s="7">
        <f t="shared" si="1"/>
        <v>153.97799999999998</v>
      </c>
    </row>
    <row r="62" spans="2:9">
      <c r="B62" s="7" t="s">
        <v>111</v>
      </c>
      <c r="C62" s="8">
        <v>45318</v>
      </c>
      <c r="D62" s="7" t="s">
        <v>112</v>
      </c>
      <c r="E62" s="8">
        <v>45322</v>
      </c>
      <c r="F62" s="7">
        <v>39.99</v>
      </c>
      <c r="G62" s="7">
        <v>3</v>
      </c>
      <c r="H62" s="7">
        <f t="shared" si="0"/>
        <v>11.997</v>
      </c>
      <c r="I62" s="7">
        <f t="shared" si="1"/>
        <v>131.96699999999998</v>
      </c>
    </row>
    <row r="63" spans="2:9">
      <c r="B63" s="7" t="s">
        <v>113</v>
      </c>
      <c r="C63" s="8">
        <v>45319</v>
      </c>
      <c r="D63" s="7" t="s">
        <v>114</v>
      </c>
      <c r="E63" s="8">
        <v>45320</v>
      </c>
      <c r="F63" s="7">
        <v>199.99</v>
      </c>
      <c r="G63" s="7">
        <v>1</v>
      </c>
      <c r="H63" s="7">
        <f t="shared" si="0"/>
        <v>19.999000000000002</v>
      </c>
      <c r="I63" s="7">
        <f t="shared" si="1"/>
        <v>219.989</v>
      </c>
    </row>
    <row r="64" spans="2:9">
      <c r="B64" s="7" t="s">
        <v>115</v>
      </c>
      <c r="C64" s="8">
        <v>45319</v>
      </c>
      <c r="D64" s="7" t="s">
        <v>116</v>
      </c>
      <c r="E64" s="8">
        <v>45320</v>
      </c>
      <c r="F64" s="7">
        <v>29.99</v>
      </c>
      <c r="G64" s="7">
        <v>5</v>
      </c>
      <c r="H64" s="7">
        <f t="shared" si="0"/>
        <v>14.994999999999999</v>
      </c>
      <c r="I64" s="7">
        <f t="shared" si="1"/>
        <v>164.94499999999999</v>
      </c>
    </row>
    <row r="65" spans="2:9">
      <c r="B65" s="7" t="s">
        <v>117</v>
      </c>
      <c r="C65" s="8">
        <v>45320</v>
      </c>
      <c r="D65" s="7" t="s">
        <v>118</v>
      </c>
      <c r="E65" s="8">
        <v>45321</v>
      </c>
      <c r="F65" s="7">
        <v>79.989999999999995</v>
      </c>
      <c r="G65" s="7">
        <v>2</v>
      </c>
      <c r="H65" s="7">
        <f t="shared" si="0"/>
        <v>15.997999999999999</v>
      </c>
      <c r="I65" s="7">
        <f t="shared" si="1"/>
        <v>175.97799999999998</v>
      </c>
    </row>
    <row r="66" spans="2:9">
      <c r="B66" s="7" t="s">
        <v>119</v>
      </c>
      <c r="C66" s="8">
        <v>45320</v>
      </c>
      <c r="D66" s="7" t="s">
        <v>90</v>
      </c>
      <c r="E66" s="8">
        <v>45322</v>
      </c>
      <c r="F66" s="7">
        <v>49.99</v>
      </c>
      <c r="G66" s="7">
        <v>3</v>
      </c>
      <c r="H66" s="7">
        <f t="shared" si="0"/>
        <v>14.997</v>
      </c>
      <c r="I66" s="7">
        <f t="shared" si="1"/>
        <v>164.96699999999998</v>
      </c>
    </row>
    <row r="67" spans="2:9">
      <c r="B67" s="7" t="s">
        <v>120</v>
      </c>
      <c r="C67" s="8">
        <v>45321</v>
      </c>
      <c r="D67" s="7" t="s">
        <v>92</v>
      </c>
      <c r="E67" s="8">
        <v>45322</v>
      </c>
      <c r="F67" s="7">
        <v>129.99</v>
      </c>
      <c r="G67" s="7">
        <v>1</v>
      </c>
      <c r="H67" s="7">
        <f t="shared" si="0"/>
        <v>12.999000000000002</v>
      </c>
      <c r="I67" s="7">
        <f t="shared" si="1"/>
        <v>142.989</v>
      </c>
    </row>
    <row r="68" spans="2:9">
      <c r="B68" s="7" t="s">
        <v>121</v>
      </c>
      <c r="C68" s="8">
        <v>45321</v>
      </c>
      <c r="D68" s="7" t="s">
        <v>18</v>
      </c>
      <c r="E68" s="8">
        <v>45323</v>
      </c>
      <c r="F68" s="7">
        <v>19.989999999999998</v>
      </c>
      <c r="G68" s="7">
        <v>4</v>
      </c>
      <c r="H68" s="7">
        <f t="shared" si="0"/>
        <v>7.9959999999999996</v>
      </c>
      <c r="I68" s="7">
        <f t="shared" si="1"/>
        <v>87.955999999999989</v>
      </c>
    </row>
    <row r="69" spans="2:9">
      <c r="B69" s="7" t="s">
        <v>122</v>
      </c>
      <c r="C69" s="8">
        <v>45322</v>
      </c>
      <c r="D69" s="7" t="s">
        <v>95</v>
      </c>
      <c r="E69" s="8">
        <v>45324</v>
      </c>
      <c r="F69" s="7">
        <v>149.99</v>
      </c>
      <c r="G69" s="7">
        <v>1</v>
      </c>
      <c r="H69" s="7">
        <f t="shared" si="0"/>
        <v>14.999000000000002</v>
      </c>
      <c r="I69" s="7">
        <f t="shared" si="1"/>
        <v>164.989</v>
      </c>
    </row>
    <row r="70" spans="2:9">
      <c r="B70" s="7" t="s">
        <v>123</v>
      </c>
      <c r="C70" s="8">
        <v>45322</v>
      </c>
      <c r="D70" s="7" t="s">
        <v>50</v>
      </c>
      <c r="E70" s="8">
        <v>45326</v>
      </c>
      <c r="F70" s="7">
        <v>69.989999999999995</v>
      </c>
      <c r="G70" s="7">
        <v>2</v>
      </c>
      <c r="H70" s="7">
        <f t="shared" si="0"/>
        <v>13.997999999999999</v>
      </c>
      <c r="I70" s="7">
        <f t="shared" si="1"/>
        <v>153.97799999999998</v>
      </c>
    </row>
    <row r="71" spans="2:9">
      <c r="B71" s="7" t="s">
        <v>124</v>
      </c>
      <c r="C71" s="8">
        <v>45323</v>
      </c>
      <c r="D71" s="7" t="s">
        <v>98</v>
      </c>
      <c r="E71" s="8">
        <v>45324</v>
      </c>
      <c r="F71" s="7">
        <v>39.99</v>
      </c>
      <c r="G71" s="7">
        <v>3</v>
      </c>
      <c r="H71" s="7">
        <f t="shared" si="0"/>
        <v>11.997</v>
      </c>
      <c r="I71" s="7">
        <f t="shared" si="1"/>
        <v>131.96699999999998</v>
      </c>
    </row>
    <row r="72" spans="2:9">
      <c r="B72" s="7" t="s">
        <v>125</v>
      </c>
      <c r="C72" s="8">
        <v>45323</v>
      </c>
      <c r="D72" s="7" t="s">
        <v>100</v>
      </c>
      <c r="E72" s="8">
        <v>45327</v>
      </c>
      <c r="F72" s="7">
        <v>199.99</v>
      </c>
      <c r="G72" s="7">
        <v>1</v>
      </c>
      <c r="H72" s="7">
        <f t="shared" si="0"/>
        <v>19.999000000000002</v>
      </c>
      <c r="I72" s="7">
        <f t="shared" si="1"/>
        <v>219.989</v>
      </c>
    </row>
    <row r="73" spans="2:9">
      <c r="B73" s="7" t="s">
        <v>126</v>
      </c>
      <c r="C73" s="8">
        <v>45323</v>
      </c>
      <c r="D73" s="7" t="s">
        <v>102</v>
      </c>
      <c r="E73" s="8">
        <v>45325</v>
      </c>
      <c r="F73" s="7">
        <v>29.99</v>
      </c>
      <c r="G73" s="7">
        <v>5</v>
      </c>
      <c r="H73" s="7">
        <f t="shared" si="0"/>
        <v>14.994999999999999</v>
      </c>
      <c r="I73" s="7">
        <f t="shared" si="1"/>
        <v>164.94499999999999</v>
      </c>
    </row>
    <row r="74" spans="2:9">
      <c r="B74" s="7" t="s">
        <v>127</v>
      </c>
      <c r="C74" s="8">
        <v>45324</v>
      </c>
      <c r="D74" s="7" t="s">
        <v>104</v>
      </c>
      <c r="E74" s="8">
        <v>45328</v>
      </c>
      <c r="F74" s="7">
        <v>79.989999999999995</v>
      </c>
      <c r="G74" s="7">
        <v>2</v>
      </c>
      <c r="H74" s="7">
        <f t="shared" ref="H74:H78" si="2">F74*G74*$I$6</f>
        <v>15.997999999999999</v>
      </c>
      <c r="I74" s="7">
        <f t="shared" ref="I74:I78" si="3">F74*G74+H74</f>
        <v>175.97799999999998</v>
      </c>
    </row>
    <row r="75" spans="2:9">
      <c r="B75" s="7" t="s">
        <v>128</v>
      </c>
      <c r="C75" s="8">
        <v>45325</v>
      </c>
      <c r="D75" s="7" t="s">
        <v>106</v>
      </c>
      <c r="E75" s="8">
        <v>45328</v>
      </c>
      <c r="F75" s="7">
        <v>49.99</v>
      </c>
      <c r="G75" s="7">
        <v>3</v>
      </c>
      <c r="H75" s="7">
        <f t="shared" si="2"/>
        <v>14.997</v>
      </c>
      <c r="I75" s="7">
        <f t="shared" si="3"/>
        <v>164.96699999999998</v>
      </c>
    </row>
    <row r="76" spans="2:9">
      <c r="B76" s="7" t="s">
        <v>129</v>
      </c>
      <c r="C76" s="8">
        <v>45326</v>
      </c>
      <c r="D76" s="7" t="s">
        <v>108</v>
      </c>
      <c r="E76" s="8">
        <v>45327</v>
      </c>
      <c r="F76" s="7">
        <v>129.99</v>
      </c>
      <c r="G76" s="7">
        <v>1</v>
      </c>
      <c r="H76" s="7">
        <f t="shared" si="2"/>
        <v>12.999000000000002</v>
      </c>
      <c r="I76" s="7">
        <f t="shared" si="3"/>
        <v>142.989</v>
      </c>
    </row>
    <row r="77" spans="2:9">
      <c r="B77" s="7" t="s">
        <v>130</v>
      </c>
      <c r="C77" s="8">
        <v>45326</v>
      </c>
      <c r="D77" s="7" t="s">
        <v>110</v>
      </c>
      <c r="E77" s="8">
        <v>45330</v>
      </c>
      <c r="F77" s="7">
        <v>19.989999999999998</v>
      </c>
      <c r="G77" s="7">
        <v>4</v>
      </c>
      <c r="H77" s="7">
        <f t="shared" si="2"/>
        <v>7.9959999999999996</v>
      </c>
      <c r="I77" s="7">
        <f t="shared" si="3"/>
        <v>87.955999999999989</v>
      </c>
    </row>
    <row r="78" spans="2:9">
      <c r="B78" s="7" t="s">
        <v>131</v>
      </c>
      <c r="C78" s="8">
        <v>45326</v>
      </c>
      <c r="D78" s="7" t="s">
        <v>112</v>
      </c>
      <c r="E78" s="8">
        <v>45329</v>
      </c>
      <c r="F78" s="7">
        <v>149.99</v>
      </c>
      <c r="G78" s="7">
        <v>1</v>
      </c>
      <c r="H78" s="7">
        <f t="shared" si="2"/>
        <v>14.999000000000002</v>
      </c>
      <c r="I78" s="7">
        <f t="shared" si="3"/>
        <v>164.989</v>
      </c>
    </row>
    <row r="79" spans="2:9">
      <c r="C79" s="9"/>
    </row>
    <row r="80" spans="2:9">
      <c r="C8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06F60-46B4-4D95-A652-8B1DA79C9BFA}">
  <dimension ref="A1:L71"/>
  <sheetViews>
    <sheetView workbookViewId="0">
      <selection activeCell="L12" sqref="L12"/>
    </sheetView>
  </sheetViews>
  <sheetFormatPr defaultRowHeight="13.8"/>
  <cols>
    <col min="2" max="2" width="13" customWidth="1"/>
    <col min="4" max="4" width="11.69921875" customWidth="1"/>
    <col min="10" max="10" width="14.69921875" customWidth="1"/>
  </cols>
  <sheetData>
    <row r="1" spans="1:12" ht="15.6">
      <c r="A1" s="4" t="s">
        <v>3</v>
      </c>
      <c r="B1" s="4" t="s">
        <v>4</v>
      </c>
      <c r="C1" s="4" t="s">
        <v>5</v>
      </c>
      <c r="D1" s="4" t="s">
        <v>6</v>
      </c>
      <c r="E1" s="4" t="s">
        <v>7</v>
      </c>
      <c r="F1" s="4" t="s">
        <v>8</v>
      </c>
      <c r="G1" s="4" t="s">
        <v>9</v>
      </c>
      <c r="H1" s="6" t="s">
        <v>10</v>
      </c>
    </row>
    <row r="2" spans="1:12" ht="14.4">
      <c r="A2" s="7" t="s">
        <v>11</v>
      </c>
      <c r="B2" s="8">
        <v>45292</v>
      </c>
      <c r="C2" s="7" t="s">
        <v>12</v>
      </c>
      <c r="D2" s="8">
        <v>45294</v>
      </c>
      <c r="E2" s="7">
        <v>49.99</v>
      </c>
      <c r="F2" s="7">
        <v>2</v>
      </c>
      <c r="G2" s="7">
        <f>E2*F2*$I$6</f>
        <v>0</v>
      </c>
      <c r="H2" s="7">
        <f>E2*F2+G2</f>
        <v>99.98</v>
      </c>
    </row>
    <row r="3" spans="1:12" ht="14.4">
      <c r="A3" s="7" t="s">
        <v>13</v>
      </c>
      <c r="B3" s="8">
        <v>45292</v>
      </c>
      <c r="C3" s="7" t="s">
        <v>14</v>
      </c>
      <c r="D3" s="8">
        <v>45295</v>
      </c>
      <c r="E3" s="7">
        <v>29.99</v>
      </c>
      <c r="F3" s="7">
        <v>1</v>
      </c>
      <c r="G3" s="7">
        <f t="shared" ref="G3:G66" si="0">E3*F3*$I$6</f>
        <v>0</v>
      </c>
      <c r="H3" s="7">
        <f t="shared" ref="H3:H66" si="1">E3*F3+G3</f>
        <v>29.99</v>
      </c>
    </row>
    <row r="4" spans="1:12" ht="14.4">
      <c r="A4" s="7" t="s">
        <v>15</v>
      </c>
      <c r="B4" s="8">
        <v>45293</v>
      </c>
      <c r="C4" s="7" t="s">
        <v>16</v>
      </c>
      <c r="D4" s="8">
        <v>45298</v>
      </c>
      <c r="E4" s="7">
        <v>99.99</v>
      </c>
      <c r="F4" s="7">
        <v>3</v>
      </c>
      <c r="G4" s="7">
        <f t="shared" si="0"/>
        <v>0</v>
      </c>
      <c r="H4" s="7">
        <f t="shared" si="1"/>
        <v>299.96999999999997</v>
      </c>
    </row>
    <row r="5" spans="1:12" ht="14.4">
      <c r="A5" s="7" t="s">
        <v>17</v>
      </c>
      <c r="B5" s="8">
        <v>45293</v>
      </c>
      <c r="C5" s="7" t="s">
        <v>18</v>
      </c>
      <c r="D5" s="8">
        <v>45294</v>
      </c>
      <c r="E5" s="7">
        <v>19.989999999999998</v>
      </c>
      <c r="F5" s="7">
        <v>4</v>
      </c>
      <c r="G5" s="7">
        <f t="shared" si="0"/>
        <v>0</v>
      </c>
      <c r="H5" s="7">
        <f t="shared" si="1"/>
        <v>79.959999999999994</v>
      </c>
    </row>
    <row r="6" spans="1:12" ht="14.4">
      <c r="A6" s="7" t="s">
        <v>19</v>
      </c>
      <c r="B6" s="8">
        <v>45294</v>
      </c>
      <c r="C6" s="7" t="s">
        <v>20</v>
      </c>
      <c r="D6" s="8">
        <v>45299</v>
      </c>
      <c r="E6" s="7">
        <v>149.99</v>
      </c>
      <c r="F6" s="7">
        <v>1</v>
      </c>
      <c r="G6" s="7">
        <f t="shared" si="0"/>
        <v>0</v>
      </c>
      <c r="H6" s="7">
        <f t="shared" si="1"/>
        <v>149.99</v>
      </c>
    </row>
    <row r="7" spans="1:12" ht="14.4">
      <c r="A7" s="7" t="s">
        <v>21</v>
      </c>
      <c r="B7" s="8">
        <v>45294</v>
      </c>
      <c r="C7" s="7" t="s">
        <v>22</v>
      </c>
      <c r="D7" s="8">
        <v>45297</v>
      </c>
      <c r="E7" s="7">
        <v>79.989999999999995</v>
      </c>
      <c r="F7" s="7">
        <v>2</v>
      </c>
      <c r="G7" s="7">
        <f t="shared" si="0"/>
        <v>0</v>
      </c>
      <c r="H7" s="7">
        <f t="shared" si="1"/>
        <v>159.97999999999999</v>
      </c>
      <c r="K7" t="s">
        <v>132</v>
      </c>
      <c r="L7">
        <f>SUM(E2:E71)</f>
        <v>5909.2999999999902</v>
      </c>
    </row>
    <row r="8" spans="1:12" ht="14.4">
      <c r="A8" s="7" t="s">
        <v>23</v>
      </c>
      <c r="B8" s="8">
        <v>45295</v>
      </c>
      <c r="C8" s="7" t="s">
        <v>24</v>
      </c>
      <c r="D8" s="8">
        <v>45297</v>
      </c>
      <c r="E8" s="7">
        <v>39.99</v>
      </c>
      <c r="F8" s="7">
        <v>3</v>
      </c>
      <c r="G8" s="7">
        <f t="shared" si="0"/>
        <v>0</v>
      </c>
      <c r="H8" s="7">
        <f t="shared" si="1"/>
        <v>119.97</v>
      </c>
      <c r="K8" t="s">
        <v>133</v>
      </c>
      <c r="L8">
        <f>AVERAGE(E2:E71)</f>
        <v>84.418571428571283</v>
      </c>
    </row>
    <row r="9" spans="1:12" ht="14.4">
      <c r="A9" s="7" t="s">
        <v>25</v>
      </c>
      <c r="B9" s="8">
        <v>45295</v>
      </c>
      <c r="C9" s="7" t="s">
        <v>26</v>
      </c>
      <c r="D9" s="8">
        <v>45300</v>
      </c>
      <c r="E9" s="7">
        <v>69.989999999999995</v>
      </c>
      <c r="F9" s="7">
        <v>2</v>
      </c>
      <c r="G9" s="7">
        <f t="shared" si="0"/>
        <v>0</v>
      </c>
      <c r="H9" s="7">
        <f t="shared" si="1"/>
        <v>139.97999999999999</v>
      </c>
      <c r="K9" t="s">
        <v>134</v>
      </c>
      <c r="L9">
        <f>COUNTA(E2:E71)</f>
        <v>70</v>
      </c>
    </row>
    <row r="10" spans="1:12" ht="14.4">
      <c r="A10" s="7" t="s">
        <v>27</v>
      </c>
      <c r="B10" s="8">
        <v>45296</v>
      </c>
      <c r="C10" s="7" t="s">
        <v>28</v>
      </c>
      <c r="D10" s="8">
        <v>45297</v>
      </c>
      <c r="E10" s="7">
        <v>89.99</v>
      </c>
      <c r="F10" s="7">
        <v>1</v>
      </c>
      <c r="G10" s="7">
        <f t="shared" si="0"/>
        <v>0</v>
      </c>
      <c r="H10" s="7">
        <f t="shared" si="1"/>
        <v>89.99</v>
      </c>
      <c r="K10" t="s">
        <v>135</v>
      </c>
      <c r="L10">
        <f>MAX(E2:E71)</f>
        <v>199.99</v>
      </c>
    </row>
    <row r="11" spans="1:12" ht="14.4">
      <c r="A11" s="7" t="s">
        <v>29</v>
      </c>
      <c r="B11" s="8">
        <v>45296</v>
      </c>
      <c r="C11" s="7" t="s">
        <v>30</v>
      </c>
      <c r="D11" s="8">
        <v>45299</v>
      </c>
      <c r="E11" s="7">
        <v>199.99</v>
      </c>
      <c r="F11" s="7">
        <v>1</v>
      </c>
      <c r="G11" s="7">
        <f t="shared" si="0"/>
        <v>0</v>
      </c>
      <c r="H11" s="7">
        <f t="shared" si="1"/>
        <v>199.99</v>
      </c>
      <c r="K11" t="s">
        <v>136</v>
      </c>
      <c r="L11">
        <f>MEDIAN(E2:E71,H2:H71)</f>
        <v>129.99</v>
      </c>
    </row>
    <row r="12" spans="1:12" ht="14.4">
      <c r="A12" s="7" t="s">
        <v>31</v>
      </c>
      <c r="B12" s="8">
        <v>45297</v>
      </c>
      <c r="C12" s="7" t="s">
        <v>32</v>
      </c>
      <c r="D12" s="8">
        <v>45298</v>
      </c>
      <c r="E12" s="7">
        <v>29.99</v>
      </c>
      <c r="F12" s="7">
        <v>5</v>
      </c>
      <c r="G12" s="7">
        <f t="shared" si="0"/>
        <v>0</v>
      </c>
      <c r="H12" s="7">
        <f t="shared" si="1"/>
        <v>149.94999999999999</v>
      </c>
    </row>
    <row r="13" spans="1:12" ht="14.4">
      <c r="A13" s="7" t="s">
        <v>33</v>
      </c>
      <c r="B13" s="8">
        <v>45297</v>
      </c>
      <c r="C13" s="7" t="s">
        <v>34</v>
      </c>
      <c r="D13" s="8">
        <v>45299</v>
      </c>
      <c r="E13" s="7">
        <v>79.989999999999995</v>
      </c>
      <c r="F13" s="7">
        <v>2</v>
      </c>
      <c r="G13" s="7">
        <f t="shared" si="0"/>
        <v>0</v>
      </c>
      <c r="H13" s="7">
        <f t="shared" si="1"/>
        <v>159.97999999999999</v>
      </c>
    </row>
    <row r="14" spans="1:12" ht="14.4">
      <c r="A14" s="7" t="s">
        <v>35</v>
      </c>
      <c r="B14" s="8">
        <v>45298</v>
      </c>
      <c r="C14" s="7" t="s">
        <v>36</v>
      </c>
      <c r="D14" s="8">
        <v>45300</v>
      </c>
      <c r="E14" s="7">
        <v>49.99</v>
      </c>
      <c r="F14" s="7">
        <v>3</v>
      </c>
      <c r="G14" s="7">
        <f t="shared" si="0"/>
        <v>0</v>
      </c>
      <c r="H14" s="7">
        <f t="shared" si="1"/>
        <v>149.97</v>
      </c>
    </row>
    <row r="15" spans="1:12" ht="14.4">
      <c r="A15" s="7" t="s">
        <v>37</v>
      </c>
      <c r="B15" s="8">
        <v>45298</v>
      </c>
      <c r="C15" s="7" t="s">
        <v>38</v>
      </c>
      <c r="D15" s="8">
        <v>45303</v>
      </c>
      <c r="E15" s="7">
        <v>129.99</v>
      </c>
      <c r="F15" s="7">
        <v>1</v>
      </c>
      <c r="G15" s="7">
        <f t="shared" si="0"/>
        <v>0</v>
      </c>
      <c r="H15" s="7">
        <f t="shared" si="1"/>
        <v>129.99</v>
      </c>
    </row>
    <row r="16" spans="1:12" ht="14.4">
      <c r="A16" s="7" t="s">
        <v>39</v>
      </c>
      <c r="B16" s="8">
        <v>45299</v>
      </c>
      <c r="C16" s="7" t="s">
        <v>40</v>
      </c>
      <c r="D16" s="8">
        <v>45304</v>
      </c>
      <c r="E16" s="7">
        <v>19.989999999999998</v>
      </c>
      <c r="F16" s="7">
        <v>4</v>
      </c>
      <c r="G16" s="7">
        <f t="shared" si="0"/>
        <v>0</v>
      </c>
      <c r="H16" s="7">
        <f t="shared" si="1"/>
        <v>79.959999999999994</v>
      </c>
    </row>
    <row r="17" spans="1:8" ht="14.4">
      <c r="A17" s="7" t="s">
        <v>41</v>
      </c>
      <c r="B17" s="8">
        <v>45299</v>
      </c>
      <c r="C17" s="7" t="s">
        <v>42</v>
      </c>
      <c r="D17" s="8">
        <v>45303</v>
      </c>
      <c r="E17" s="7">
        <v>149.99</v>
      </c>
      <c r="F17" s="7">
        <v>1</v>
      </c>
      <c r="G17" s="7">
        <f t="shared" si="0"/>
        <v>0</v>
      </c>
      <c r="H17" s="7">
        <f t="shared" si="1"/>
        <v>149.99</v>
      </c>
    </row>
    <row r="18" spans="1:8" ht="14.4">
      <c r="A18" s="7" t="s">
        <v>43</v>
      </c>
      <c r="B18" s="8">
        <v>45300</v>
      </c>
      <c r="C18" s="7" t="s">
        <v>44</v>
      </c>
      <c r="D18" s="8">
        <v>45305</v>
      </c>
      <c r="E18" s="7">
        <v>69.989999999999995</v>
      </c>
      <c r="F18" s="7">
        <v>2</v>
      </c>
      <c r="G18" s="7">
        <f t="shared" si="0"/>
        <v>0</v>
      </c>
      <c r="H18" s="7">
        <f t="shared" si="1"/>
        <v>139.97999999999999</v>
      </c>
    </row>
    <row r="19" spans="1:8" ht="14.4">
      <c r="A19" s="7" t="s">
        <v>45</v>
      </c>
      <c r="B19" s="8">
        <v>45300</v>
      </c>
      <c r="C19" s="7" t="s">
        <v>46</v>
      </c>
      <c r="D19" s="8">
        <v>45303</v>
      </c>
      <c r="E19" s="7">
        <v>39.99</v>
      </c>
      <c r="F19" s="7">
        <v>3</v>
      </c>
      <c r="G19" s="7">
        <f t="shared" si="0"/>
        <v>0</v>
      </c>
      <c r="H19" s="7">
        <f t="shared" si="1"/>
        <v>119.97</v>
      </c>
    </row>
    <row r="20" spans="1:8" ht="14.4">
      <c r="A20" s="7" t="s">
        <v>47</v>
      </c>
      <c r="B20" s="8">
        <v>45301</v>
      </c>
      <c r="C20" s="7" t="s">
        <v>48</v>
      </c>
      <c r="D20" s="8">
        <v>45302</v>
      </c>
      <c r="E20" s="7">
        <v>199.99</v>
      </c>
      <c r="F20" s="7">
        <v>1</v>
      </c>
      <c r="G20" s="7">
        <f t="shared" si="0"/>
        <v>0</v>
      </c>
      <c r="H20" s="7">
        <f t="shared" si="1"/>
        <v>199.99</v>
      </c>
    </row>
    <row r="21" spans="1:8" ht="14.4">
      <c r="A21" s="7" t="s">
        <v>49</v>
      </c>
      <c r="B21" s="8">
        <v>45301</v>
      </c>
      <c r="C21" s="7" t="s">
        <v>50</v>
      </c>
      <c r="D21" s="8">
        <v>45305</v>
      </c>
      <c r="E21" s="7">
        <v>29.99</v>
      </c>
      <c r="F21" s="7">
        <v>5</v>
      </c>
      <c r="G21" s="7">
        <f t="shared" si="0"/>
        <v>0</v>
      </c>
      <c r="H21" s="7">
        <f t="shared" si="1"/>
        <v>149.94999999999999</v>
      </c>
    </row>
    <row r="22" spans="1:8" ht="14.4">
      <c r="A22" s="7" t="s">
        <v>51</v>
      </c>
      <c r="B22" s="8">
        <v>45302</v>
      </c>
      <c r="C22" s="7" t="s">
        <v>52</v>
      </c>
      <c r="D22" s="8">
        <v>45305</v>
      </c>
      <c r="E22" s="7">
        <v>79.989999999999995</v>
      </c>
      <c r="F22" s="7">
        <v>2</v>
      </c>
      <c r="G22" s="7">
        <f t="shared" si="0"/>
        <v>0</v>
      </c>
      <c r="H22" s="7">
        <f t="shared" si="1"/>
        <v>159.97999999999999</v>
      </c>
    </row>
    <row r="23" spans="1:8" ht="14.4">
      <c r="A23" s="7" t="s">
        <v>53</v>
      </c>
      <c r="B23" s="8">
        <v>45302</v>
      </c>
      <c r="C23" s="7" t="s">
        <v>54</v>
      </c>
      <c r="D23" s="8">
        <v>45306</v>
      </c>
      <c r="E23" s="7">
        <v>49.99</v>
      </c>
      <c r="F23" s="7">
        <v>3</v>
      </c>
      <c r="G23" s="7">
        <f t="shared" si="0"/>
        <v>0</v>
      </c>
      <c r="H23" s="7">
        <f t="shared" si="1"/>
        <v>149.97</v>
      </c>
    </row>
    <row r="24" spans="1:8" ht="14.4">
      <c r="A24" s="7" t="s">
        <v>55</v>
      </c>
      <c r="B24" s="8">
        <v>45303</v>
      </c>
      <c r="C24" s="7" t="s">
        <v>56</v>
      </c>
      <c r="D24" s="8">
        <v>45308</v>
      </c>
      <c r="E24" s="7">
        <v>129.99</v>
      </c>
      <c r="F24" s="7">
        <v>1</v>
      </c>
      <c r="G24" s="7">
        <f t="shared" si="0"/>
        <v>0</v>
      </c>
      <c r="H24" s="7">
        <f t="shared" si="1"/>
        <v>129.99</v>
      </c>
    </row>
    <row r="25" spans="1:8" ht="14.4">
      <c r="A25" s="7" t="s">
        <v>57</v>
      </c>
      <c r="B25" s="8">
        <v>45303</v>
      </c>
      <c r="C25" s="7" t="s">
        <v>58</v>
      </c>
      <c r="D25" s="8">
        <v>45308</v>
      </c>
      <c r="E25" s="7">
        <v>19.989999999999998</v>
      </c>
      <c r="F25" s="7">
        <v>4</v>
      </c>
      <c r="G25" s="7">
        <f t="shared" si="0"/>
        <v>0</v>
      </c>
      <c r="H25" s="7">
        <f t="shared" si="1"/>
        <v>79.959999999999994</v>
      </c>
    </row>
    <row r="26" spans="1:8" ht="14.4">
      <c r="A26" s="7" t="s">
        <v>59</v>
      </c>
      <c r="B26" s="8">
        <v>45304</v>
      </c>
      <c r="C26" s="7" t="s">
        <v>20</v>
      </c>
      <c r="D26" s="8">
        <v>45308</v>
      </c>
      <c r="E26" s="7">
        <v>149.99</v>
      </c>
      <c r="F26" s="7">
        <v>1</v>
      </c>
      <c r="G26" s="7">
        <f t="shared" si="0"/>
        <v>0</v>
      </c>
      <c r="H26" s="7">
        <f t="shared" si="1"/>
        <v>149.99</v>
      </c>
    </row>
    <row r="27" spans="1:8" ht="14.4">
      <c r="A27" s="7" t="s">
        <v>60</v>
      </c>
      <c r="B27" s="8">
        <v>45304</v>
      </c>
      <c r="C27" s="7" t="s">
        <v>61</v>
      </c>
      <c r="D27" s="8">
        <v>45305</v>
      </c>
      <c r="E27" s="7">
        <v>69.989999999999995</v>
      </c>
      <c r="F27" s="7">
        <v>2</v>
      </c>
      <c r="G27" s="7">
        <f t="shared" si="0"/>
        <v>0</v>
      </c>
      <c r="H27" s="7">
        <f t="shared" si="1"/>
        <v>139.97999999999999</v>
      </c>
    </row>
    <row r="28" spans="1:8" ht="14.4">
      <c r="A28" s="7" t="s">
        <v>62</v>
      </c>
      <c r="B28" s="8">
        <v>45305</v>
      </c>
      <c r="C28" s="7" t="s">
        <v>63</v>
      </c>
      <c r="D28" s="8">
        <v>45309</v>
      </c>
      <c r="E28" s="7">
        <v>39.99</v>
      </c>
      <c r="F28" s="7">
        <v>3</v>
      </c>
      <c r="G28" s="7">
        <f t="shared" si="0"/>
        <v>0</v>
      </c>
      <c r="H28" s="7">
        <f t="shared" si="1"/>
        <v>119.97</v>
      </c>
    </row>
    <row r="29" spans="1:8" ht="14.4">
      <c r="A29" s="7" t="s">
        <v>64</v>
      </c>
      <c r="B29" s="8">
        <v>45305</v>
      </c>
      <c r="C29" s="7" t="s">
        <v>65</v>
      </c>
      <c r="D29" s="8">
        <v>45310</v>
      </c>
      <c r="E29" s="7">
        <v>199.99</v>
      </c>
      <c r="F29" s="7">
        <v>1</v>
      </c>
      <c r="G29" s="7">
        <f t="shared" si="0"/>
        <v>0</v>
      </c>
      <c r="H29" s="7">
        <f t="shared" si="1"/>
        <v>199.99</v>
      </c>
    </row>
    <row r="30" spans="1:8" ht="14.4">
      <c r="A30" s="7" t="s">
        <v>66</v>
      </c>
      <c r="B30" s="8">
        <v>45306</v>
      </c>
      <c r="C30" s="7" t="s">
        <v>67</v>
      </c>
      <c r="D30" s="8">
        <v>45310</v>
      </c>
      <c r="E30" s="7">
        <v>29.99</v>
      </c>
      <c r="F30" s="7">
        <v>5</v>
      </c>
      <c r="G30" s="7">
        <f t="shared" si="0"/>
        <v>0</v>
      </c>
      <c r="H30" s="7">
        <f t="shared" si="1"/>
        <v>149.94999999999999</v>
      </c>
    </row>
    <row r="31" spans="1:8" ht="14.4">
      <c r="A31" s="7" t="s">
        <v>68</v>
      </c>
      <c r="B31" s="8">
        <v>45306</v>
      </c>
      <c r="C31" s="7" t="s">
        <v>69</v>
      </c>
      <c r="D31" s="8">
        <v>45310</v>
      </c>
      <c r="E31" s="7">
        <v>79.989999999999995</v>
      </c>
      <c r="F31" s="7">
        <v>2</v>
      </c>
      <c r="G31" s="7">
        <f t="shared" si="0"/>
        <v>0</v>
      </c>
      <c r="H31" s="7">
        <f t="shared" si="1"/>
        <v>159.97999999999999</v>
      </c>
    </row>
    <row r="32" spans="1:8" ht="14.4">
      <c r="A32" s="7" t="s">
        <v>70</v>
      </c>
      <c r="B32" s="8">
        <v>45307</v>
      </c>
      <c r="C32" s="7" t="s">
        <v>71</v>
      </c>
      <c r="D32" s="8">
        <v>45310</v>
      </c>
      <c r="E32" s="7">
        <v>49.99</v>
      </c>
      <c r="F32" s="7">
        <v>3</v>
      </c>
      <c r="G32" s="7">
        <f t="shared" si="0"/>
        <v>0</v>
      </c>
      <c r="H32" s="7">
        <f t="shared" si="1"/>
        <v>149.97</v>
      </c>
    </row>
    <row r="33" spans="1:8" ht="14.4">
      <c r="A33" s="7" t="s">
        <v>72</v>
      </c>
      <c r="B33" s="8">
        <v>45307</v>
      </c>
      <c r="C33" s="7" t="s">
        <v>73</v>
      </c>
      <c r="D33" s="8">
        <v>45308</v>
      </c>
      <c r="E33" s="7">
        <v>129.99</v>
      </c>
      <c r="F33" s="7">
        <v>1</v>
      </c>
      <c r="G33" s="7">
        <f t="shared" si="0"/>
        <v>0</v>
      </c>
      <c r="H33" s="7">
        <f t="shared" si="1"/>
        <v>129.99</v>
      </c>
    </row>
    <row r="34" spans="1:8" ht="14.4">
      <c r="A34" s="7" t="s">
        <v>74</v>
      </c>
      <c r="B34" s="8">
        <v>45308</v>
      </c>
      <c r="C34" s="7" t="s">
        <v>75</v>
      </c>
      <c r="D34" s="8">
        <v>45310</v>
      </c>
      <c r="E34" s="7">
        <v>19.989999999999998</v>
      </c>
      <c r="F34" s="7">
        <v>4</v>
      </c>
      <c r="G34" s="7">
        <f t="shared" si="0"/>
        <v>0</v>
      </c>
      <c r="H34" s="7">
        <f t="shared" si="1"/>
        <v>79.959999999999994</v>
      </c>
    </row>
    <row r="35" spans="1:8" ht="14.4">
      <c r="A35" s="7" t="s">
        <v>76</v>
      </c>
      <c r="B35" s="8">
        <v>45308</v>
      </c>
      <c r="C35" s="7" t="s">
        <v>77</v>
      </c>
      <c r="D35" s="8">
        <v>45310</v>
      </c>
      <c r="E35" s="7">
        <v>149.99</v>
      </c>
      <c r="F35" s="7">
        <v>1</v>
      </c>
      <c r="G35" s="7">
        <f t="shared" si="0"/>
        <v>0</v>
      </c>
      <c r="H35" s="7">
        <f t="shared" si="1"/>
        <v>149.99</v>
      </c>
    </row>
    <row r="36" spans="1:8" ht="14.4">
      <c r="A36" s="7" t="s">
        <v>78</v>
      </c>
      <c r="B36" s="8">
        <v>45309</v>
      </c>
      <c r="C36" s="7" t="s">
        <v>79</v>
      </c>
      <c r="D36" s="8">
        <v>45314</v>
      </c>
      <c r="E36" s="7">
        <v>69.989999999999995</v>
      </c>
      <c r="F36" s="7">
        <v>2</v>
      </c>
      <c r="G36" s="7">
        <f t="shared" si="0"/>
        <v>0</v>
      </c>
      <c r="H36" s="7">
        <f t="shared" si="1"/>
        <v>139.97999999999999</v>
      </c>
    </row>
    <row r="37" spans="1:8" ht="14.4">
      <c r="A37" s="7" t="s">
        <v>80</v>
      </c>
      <c r="B37" s="8">
        <v>45309</v>
      </c>
      <c r="C37" s="7" t="s">
        <v>81</v>
      </c>
      <c r="D37" s="8">
        <v>45310</v>
      </c>
      <c r="E37" s="7">
        <v>39.99</v>
      </c>
      <c r="F37" s="7">
        <v>3</v>
      </c>
      <c r="G37" s="7">
        <f t="shared" si="0"/>
        <v>0</v>
      </c>
      <c r="H37" s="7">
        <f t="shared" si="1"/>
        <v>119.97</v>
      </c>
    </row>
    <row r="38" spans="1:8" ht="14.4">
      <c r="A38" s="7" t="s">
        <v>82</v>
      </c>
      <c r="B38" s="8">
        <v>45310</v>
      </c>
      <c r="C38" s="7" t="s">
        <v>83</v>
      </c>
      <c r="D38" s="8">
        <v>45311</v>
      </c>
      <c r="E38" s="7">
        <v>199.99</v>
      </c>
      <c r="F38" s="7">
        <v>1</v>
      </c>
      <c r="G38" s="7">
        <f t="shared" si="0"/>
        <v>0</v>
      </c>
      <c r="H38" s="7">
        <f t="shared" si="1"/>
        <v>199.99</v>
      </c>
    </row>
    <row r="39" spans="1:8" ht="14.4">
      <c r="A39" s="7" t="s">
        <v>84</v>
      </c>
      <c r="B39" s="8">
        <v>45310</v>
      </c>
      <c r="C39" s="7" t="s">
        <v>85</v>
      </c>
      <c r="D39" s="8">
        <v>45313</v>
      </c>
      <c r="E39" s="7">
        <v>29.99</v>
      </c>
      <c r="F39" s="7">
        <v>5</v>
      </c>
      <c r="G39" s="7">
        <f t="shared" si="0"/>
        <v>0</v>
      </c>
      <c r="H39" s="7">
        <f t="shared" si="1"/>
        <v>149.94999999999999</v>
      </c>
    </row>
    <row r="40" spans="1:8" ht="14.4">
      <c r="A40" s="7" t="s">
        <v>86</v>
      </c>
      <c r="B40" s="8">
        <v>45311</v>
      </c>
      <c r="C40" s="7" t="s">
        <v>16</v>
      </c>
      <c r="D40" s="8">
        <v>45315</v>
      </c>
      <c r="E40" s="7">
        <v>79.989999999999995</v>
      </c>
      <c r="F40" s="7">
        <v>2</v>
      </c>
      <c r="G40" s="7">
        <f t="shared" si="0"/>
        <v>0</v>
      </c>
      <c r="H40" s="7">
        <f t="shared" si="1"/>
        <v>159.97999999999999</v>
      </c>
    </row>
    <row r="41" spans="1:8" ht="14.4">
      <c r="A41" s="7" t="s">
        <v>87</v>
      </c>
      <c r="B41" s="8">
        <v>45311</v>
      </c>
      <c r="C41" s="7" t="s">
        <v>58</v>
      </c>
      <c r="D41" s="8">
        <v>45312</v>
      </c>
      <c r="E41" s="7">
        <v>49.99</v>
      </c>
      <c r="F41" s="7">
        <v>3</v>
      </c>
      <c r="G41" s="7">
        <f t="shared" si="0"/>
        <v>0</v>
      </c>
      <c r="H41" s="7">
        <f t="shared" si="1"/>
        <v>149.97</v>
      </c>
    </row>
    <row r="42" spans="1:8" ht="14.4">
      <c r="A42" s="7" t="s">
        <v>88</v>
      </c>
      <c r="B42" s="8">
        <v>45312</v>
      </c>
      <c r="C42" s="7" t="s">
        <v>20</v>
      </c>
      <c r="D42" s="8">
        <v>45317</v>
      </c>
      <c r="E42" s="7">
        <v>129.99</v>
      </c>
      <c r="F42" s="7">
        <v>1</v>
      </c>
      <c r="G42" s="7">
        <f t="shared" si="0"/>
        <v>0</v>
      </c>
      <c r="H42" s="7">
        <f t="shared" si="1"/>
        <v>129.99</v>
      </c>
    </row>
    <row r="43" spans="1:8" ht="14.4">
      <c r="A43" s="7" t="s">
        <v>89</v>
      </c>
      <c r="B43" s="8">
        <v>45312</v>
      </c>
      <c r="C43" s="7" t="s">
        <v>90</v>
      </c>
      <c r="D43" s="8">
        <v>45314</v>
      </c>
      <c r="E43" s="7">
        <v>19.989999999999998</v>
      </c>
      <c r="F43" s="7">
        <v>4</v>
      </c>
      <c r="G43" s="7">
        <f t="shared" si="0"/>
        <v>0</v>
      </c>
      <c r="H43" s="7">
        <f t="shared" si="1"/>
        <v>79.959999999999994</v>
      </c>
    </row>
    <row r="44" spans="1:8" ht="14.4">
      <c r="A44" s="7" t="s">
        <v>91</v>
      </c>
      <c r="B44" s="8">
        <v>45313</v>
      </c>
      <c r="C44" s="7" t="s">
        <v>92</v>
      </c>
      <c r="D44" s="8">
        <v>45316</v>
      </c>
      <c r="E44" s="7">
        <v>149.99</v>
      </c>
      <c r="F44" s="7">
        <v>1</v>
      </c>
      <c r="G44" s="7">
        <f t="shared" si="0"/>
        <v>0</v>
      </c>
      <c r="H44" s="7">
        <f t="shared" si="1"/>
        <v>149.99</v>
      </c>
    </row>
    <row r="45" spans="1:8" ht="14.4">
      <c r="A45" s="7" t="s">
        <v>93</v>
      </c>
      <c r="B45" s="8">
        <v>45313</v>
      </c>
      <c r="C45" s="7" t="s">
        <v>18</v>
      </c>
      <c r="D45" s="8">
        <v>45316</v>
      </c>
      <c r="E45" s="7">
        <v>69.989999999999995</v>
      </c>
      <c r="F45" s="7">
        <v>2</v>
      </c>
      <c r="G45" s="7">
        <f t="shared" si="0"/>
        <v>0</v>
      </c>
      <c r="H45" s="7">
        <f t="shared" si="1"/>
        <v>139.97999999999999</v>
      </c>
    </row>
    <row r="46" spans="1:8" ht="14.4">
      <c r="A46" s="7" t="s">
        <v>94</v>
      </c>
      <c r="B46" s="8">
        <v>45314</v>
      </c>
      <c r="C46" s="7" t="s">
        <v>95</v>
      </c>
      <c r="D46" s="8">
        <v>45318</v>
      </c>
      <c r="E46" s="7">
        <v>39.99</v>
      </c>
      <c r="F46" s="7">
        <v>3</v>
      </c>
      <c r="G46" s="7">
        <f t="shared" si="0"/>
        <v>0</v>
      </c>
      <c r="H46" s="7">
        <f t="shared" si="1"/>
        <v>119.97</v>
      </c>
    </row>
    <row r="47" spans="1:8" ht="14.4">
      <c r="A47" s="7" t="s">
        <v>96</v>
      </c>
      <c r="B47" s="8">
        <v>45314</v>
      </c>
      <c r="C47" s="7" t="s">
        <v>50</v>
      </c>
      <c r="D47" s="8">
        <v>45317</v>
      </c>
      <c r="E47" s="7">
        <v>199.99</v>
      </c>
      <c r="F47" s="7">
        <v>1</v>
      </c>
      <c r="G47" s="7">
        <f t="shared" si="0"/>
        <v>0</v>
      </c>
      <c r="H47" s="7">
        <f t="shared" si="1"/>
        <v>199.99</v>
      </c>
    </row>
    <row r="48" spans="1:8" ht="14.4">
      <c r="A48" s="7" t="s">
        <v>97</v>
      </c>
      <c r="B48" s="8">
        <v>45315</v>
      </c>
      <c r="C48" s="7" t="s">
        <v>98</v>
      </c>
      <c r="D48" s="8">
        <v>45316</v>
      </c>
      <c r="E48" s="7">
        <v>29.99</v>
      </c>
      <c r="F48" s="7">
        <v>5</v>
      </c>
      <c r="G48" s="7">
        <f t="shared" si="0"/>
        <v>0</v>
      </c>
      <c r="H48" s="7">
        <f t="shared" si="1"/>
        <v>149.94999999999999</v>
      </c>
    </row>
    <row r="49" spans="1:8" ht="14.4">
      <c r="A49" s="7" t="s">
        <v>99</v>
      </c>
      <c r="B49" s="8">
        <v>45315</v>
      </c>
      <c r="C49" s="7" t="s">
        <v>100</v>
      </c>
      <c r="D49" s="8">
        <v>45317</v>
      </c>
      <c r="E49" s="7">
        <v>79.989999999999995</v>
      </c>
      <c r="F49" s="7">
        <v>2</v>
      </c>
      <c r="G49" s="7">
        <f t="shared" si="0"/>
        <v>0</v>
      </c>
      <c r="H49" s="7">
        <f t="shared" si="1"/>
        <v>159.97999999999999</v>
      </c>
    </row>
    <row r="50" spans="1:8" ht="14.4">
      <c r="A50" s="7" t="s">
        <v>101</v>
      </c>
      <c r="B50" s="8">
        <v>45316</v>
      </c>
      <c r="C50" s="7" t="s">
        <v>102</v>
      </c>
      <c r="D50" s="8">
        <v>45321</v>
      </c>
      <c r="E50" s="7">
        <v>49.99</v>
      </c>
      <c r="F50" s="7">
        <v>3</v>
      </c>
      <c r="G50" s="7">
        <f t="shared" si="0"/>
        <v>0</v>
      </c>
      <c r="H50" s="7">
        <f t="shared" si="1"/>
        <v>149.97</v>
      </c>
    </row>
    <row r="51" spans="1:8" ht="14.4">
      <c r="A51" s="7" t="s">
        <v>103</v>
      </c>
      <c r="B51" s="8">
        <v>45316</v>
      </c>
      <c r="C51" s="7" t="s">
        <v>104</v>
      </c>
      <c r="D51" s="8">
        <v>45318</v>
      </c>
      <c r="E51" s="7">
        <v>129.99</v>
      </c>
      <c r="F51" s="7">
        <v>1</v>
      </c>
      <c r="G51" s="7">
        <f t="shared" si="0"/>
        <v>0</v>
      </c>
      <c r="H51" s="7">
        <f t="shared" si="1"/>
        <v>129.99</v>
      </c>
    </row>
    <row r="52" spans="1:8" ht="14.4">
      <c r="A52" s="7" t="s">
        <v>105</v>
      </c>
      <c r="B52" s="8">
        <v>45317</v>
      </c>
      <c r="C52" s="7" t="s">
        <v>106</v>
      </c>
      <c r="D52" s="8">
        <v>45320</v>
      </c>
      <c r="E52" s="7">
        <v>19.989999999999998</v>
      </c>
      <c r="F52" s="7">
        <v>4</v>
      </c>
      <c r="G52" s="7">
        <f t="shared" si="0"/>
        <v>0</v>
      </c>
      <c r="H52" s="7">
        <f t="shared" si="1"/>
        <v>79.959999999999994</v>
      </c>
    </row>
    <row r="53" spans="1:8" ht="14.4">
      <c r="A53" s="7" t="s">
        <v>107</v>
      </c>
      <c r="B53" s="8">
        <v>45317</v>
      </c>
      <c r="C53" s="7" t="s">
        <v>108</v>
      </c>
      <c r="D53" s="8">
        <v>45319</v>
      </c>
      <c r="E53" s="7">
        <v>149.99</v>
      </c>
      <c r="F53" s="7">
        <v>1</v>
      </c>
      <c r="G53" s="7">
        <f t="shared" si="0"/>
        <v>0</v>
      </c>
      <c r="H53" s="7">
        <f t="shared" si="1"/>
        <v>149.99</v>
      </c>
    </row>
    <row r="54" spans="1:8" ht="14.4">
      <c r="A54" s="7" t="s">
        <v>109</v>
      </c>
      <c r="B54" s="8">
        <v>45318</v>
      </c>
      <c r="C54" s="7" t="s">
        <v>110</v>
      </c>
      <c r="D54" s="8">
        <v>45322</v>
      </c>
      <c r="E54" s="7">
        <v>69.989999999999995</v>
      </c>
      <c r="F54" s="7">
        <v>2</v>
      </c>
      <c r="G54" s="7">
        <f t="shared" si="0"/>
        <v>0</v>
      </c>
      <c r="H54" s="7">
        <f t="shared" si="1"/>
        <v>139.97999999999999</v>
      </c>
    </row>
    <row r="55" spans="1:8" ht="14.4">
      <c r="A55" s="7" t="s">
        <v>111</v>
      </c>
      <c r="B55" s="8">
        <v>45318</v>
      </c>
      <c r="C55" s="7" t="s">
        <v>112</v>
      </c>
      <c r="D55" s="8">
        <v>45322</v>
      </c>
      <c r="E55" s="7">
        <v>39.99</v>
      </c>
      <c r="F55" s="7">
        <v>3</v>
      </c>
      <c r="G55" s="7">
        <f t="shared" si="0"/>
        <v>0</v>
      </c>
      <c r="H55" s="7">
        <f t="shared" si="1"/>
        <v>119.97</v>
      </c>
    </row>
    <row r="56" spans="1:8" ht="14.4">
      <c r="A56" s="7" t="s">
        <v>113</v>
      </c>
      <c r="B56" s="8">
        <v>45319</v>
      </c>
      <c r="C56" s="7" t="s">
        <v>114</v>
      </c>
      <c r="D56" s="8">
        <v>45320</v>
      </c>
      <c r="E56" s="7">
        <v>199.99</v>
      </c>
      <c r="F56" s="7">
        <v>1</v>
      </c>
      <c r="G56" s="7">
        <f t="shared" si="0"/>
        <v>0</v>
      </c>
      <c r="H56" s="7">
        <f t="shared" si="1"/>
        <v>199.99</v>
      </c>
    </row>
    <row r="57" spans="1:8" ht="14.4">
      <c r="A57" s="7" t="s">
        <v>115</v>
      </c>
      <c r="B57" s="8">
        <v>45319</v>
      </c>
      <c r="C57" s="7" t="s">
        <v>116</v>
      </c>
      <c r="D57" s="8">
        <v>45320</v>
      </c>
      <c r="E57" s="7">
        <v>29.99</v>
      </c>
      <c r="F57" s="7">
        <v>5</v>
      </c>
      <c r="G57" s="7">
        <f t="shared" si="0"/>
        <v>0</v>
      </c>
      <c r="H57" s="7">
        <f t="shared" si="1"/>
        <v>149.94999999999999</v>
      </c>
    </row>
    <row r="58" spans="1:8" ht="14.4">
      <c r="A58" s="7" t="s">
        <v>117</v>
      </c>
      <c r="B58" s="8">
        <v>45320</v>
      </c>
      <c r="C58" s="7" t="s">
        <v>118</v>
      </c>
      <c r="D58" s="8">
        <v>45321</v>
      </c>
      <c r="E58" s="7">
        <v>79.989999999999995</v>
      </c>
      <c r="F58" s="7">
        <v>2</v>
      </c>
      <c r="G58" s="7">
        <f t="shared" si="0"/>
        <v>0</v>
      </c>
      <c r="H58" s="7">
        <f t="shared" si="1"/>
        <v>159.97999999999999</v>
      </c>
    </row>
    <row r="59" spans="1:8" ht="14.4">
      <c r="A59" s="7" t="s">
        <v>119</v>
      </c>
      <c r="B59" s="8">
        <v>45320</v>
      </c>
      <c r="C59" s="7" t="s">
        <v>90</v>
      </c>
      <c r="D59" s="8">
        <v>45322</v>
      </c>
      <c r="E59" s="7">
        <v>49.99</v>
      </c>
      <c r="F59" s="7">
        <v>3</v>
      </c>
      <c r="G59" s="7">
        <f t="shared" si="0"/>
        <v>0</v>
      </c>
      <c r="H59" s="7">
        <f t="shared" si="1"/>
        <v>149.97</v>
      </c>
    </row>
    <row r="60" spans="1:8" ht="14.4">
      <c r="A60" s="7" t="s">
        <v>120</v>
      </c>
      <c r="B60" s="8">
        <v>45321</v>
      </c>
      <c r="C60" s="7" t="s">
        <v>92</v>
      </c>
      <c r="D60" s="8">
        <v>45322</v>
      </c>
      <c r="E60" s="7">
        <v>129.99</v>
      </c>
      <c r="F60" s="7">
        <v>1</v>
      </c>
      <c r="G60" s="7">
        <f t="shared" si="0"/>
        <v>0</v>
      </c>
      <c r="H60" s="7">
        <f t="shared" si="1"/>
        <v>129.99</v>
      </c>
    </row>
    <row r="61" spans="1:8" ht="14.4">
      <c r="A61" s="7" t="s">
        <v>121</v>
      </c>
      <c r="B61" s="8">
        <v>45321</v>
      </c>
      <c r="C61" s="7" t="s">
        <v>18</v>
      </c>
      <c r="D61" s="8">
        <v>45323</v>
      </c>
      <c r="E61" s="7">
        <v>19.989999999999998</v>
      </c>
      <c r="F61" s="7">
        <v>4</v>
      </c>
      <c r="G61" s="7">
        <f t="shared" si="0"/>
        <v>0</v>
      </c>
      <c r="H61" s="7">
        <f t="shared" si="1"/>
        <v>79.959999999999994</v>
      </c>
    </row>
    <row r="62" spans="1:8" ht="14.4">
      <c r="A62" s="7" t="s">
        <v>122</v>
      </c>
      <c r="B62" s="8">
        <v>45322</v>
      </c>
      <c r="C62" s="7" t="s">
        <v>95</v>
      </c>
      <c r="D62" s="8">
        <v>45324</v>
      </c>
      <c r="E62" s="7">
        <v>149.99</v>
      </c>
      <c r="F62" s="7">
        <v>1</v>
      </c>
      <c r="G62" s="7">
        <f t="shared" si="0"/>
        <v>0</v>
      </c>
      <c r="H62" s="7">
        <f t="shared" si="1"/>
        <v>149.99</v>
      </c>
    </row>
    <row r="63" spans="1:8" ht="14.4">
      <c r="A63" s="7" t="s">
        <v>123</v>
      </c>
      <c r="B63" s="8">
        <v>45322</v>
      </c>
      <c r="C63" s="7" t="s">
        <v>50</v>
      </c>
      <c r="D63" s="8">
        <v>45326</v>
      </c>
      <c r="E63" s="7">
        <v>69.989999999999995</v>
      </c>
      <c r="F63" s="7">
        <v>2</v>
      </c>
      <c r="G63" s="7">
        <f t="shared" si="0"/>
        <v>0</v>
      </c>
      <c r="H63" s="7">
        <f t="shared" si="1"/>
        <v>139.97999999999999</v>
      </c>
    </row>
    <row r="64" spans="1:8" ht="14.4">
      <c r="A64" s="7" t="s">
        <v>124</v>
      </c>
      <c r="B64" s="8">
        <v>45323</v>
      </c>
      <c r="C64" s="7" t="s">
        <v>98</v>
      </c>
      <c r="D64" s="8">
        <v>45324</v>
      </c>
      <c r="E64" s="7">
        <v>39.99</v>
      </c>
      <c r="F64" s="7">
        <v>3</v>
      </c>
      <c r="G64" s="7">
        <f t="shared" si="0"/>
        <v>0</v>
      </c>
      <c r="H64" s="7">
        <f t="shared" si="1"/>
        <v>119.97</v>
      </c>
    </row>
    <row r="65" spans="1:8" ht="14.4">
      <c r="A65" s="7" t="s">
        <v>125</v>
      </c>
      <c r="B65" s="8">
        <v>45323</v>
      </c>
      <c r="C65" s="7" t="s">
        <v>100</v>
      </c>
      <c r="D65" s="8">
        <v>45327</v>
      </c>
      <c r="E65" s="7">
        <v>199.99</v>
      </c>
      <c r="F65" s="7">
        <v>1</v>
      </c>
      <c r="G65" s="7">
        <f t="shared" si="0"/>
        <v>0</v>
      </c>
      <c r="H65" s="7">
        <f t="shared" si="1"/>
        <v>199.99</v>
      </c>
    </row>
    <row r="66" spans="1:8" ht="14.4">
      <c r="A66" s="7" t="s">
        <v>126</v>
      </c>
      <c r="B66" s="8">
        <v>45323</v>
      </c>
      <c r="C66" s="7" t="s">
        <v>102</v>
      </c>
      <c r="D66" s="8">
        <v>45325</v>
      </c>
      <c r="E66" s="7">
        <v>29.99</v>
      </c>
      <c r="F66" s="7">
        <v>5</v>
      </c>
      <c r="G66" s="7">
        <f t="shared" si="0"/>
        <v>0</v>
      </c>
      <c r="H66" s="7">
        <f t="shared" si="1"/>
        <v>149.94999999999999</v>
      </c>
    </row>
    <row r="67" spans="1:8" ht="14.4">
      <c r="A67" s="7" t="s">
        <v>127</v>
      </c>
      <c r="B67" s="8">
        <v>45324</v>
      </c>
      <c r="C67" s="7" t="s">
        <v>104</v>
      </c>
      <c r="D67" s="8">
        <v>45328</v>
      </c>
      <c r="E67" s="7">
        <v>79.989999999999995</v>
      </c>
      <c r="F67" s="7">
        <v>2</v>
      </c>
      <c r="G67" s="7">
        <f t="shared" ref="G67:G71" si="2">E67*F67*$I$6</f>
        <v>0</v>
      </c>
      <c r="H67" s="7">
        <f t="shared" ref="H67:H71" si="3">E67*F67+G67</f>
        <v>159.97999999999999</v>
      </c>
    </row>
    <row r="68" spans="1:8" ht="14.4">
      <c r="A68" s="7" t="s">
        <v>128</v>
      </c>
      <c r="B68" s="8">
        <v>45325</v>
      </c>
      <c r="C68" s="7" t="s">
        <v>106</v>
      </c>
      <c r="D68" s="8">
        <v>45328</v>
      </c>
      <c r="E68" s="7">
        <v>49.99</v>
      </c>
      <c r="F68" s="7">
        <v>3</v>
      </c>
      <c r="G68" s="7">
        <f t="shared" si="2"/>
        <v>0</v>
      </c>
      <c r="H68" s="7">
        <f t="shared" si="3"/>
        <v>149.97</v>
      </c>
    </row>
    <row r="69" spans="1:8" ht="14.4">
      <c r="A69" s="7" t="s">
        <v>129</v>
      </c>
      <c r="B69" s="8">
        <v>45326</v>
      </c>
      <c r="C69" s="7" t="s">
        <v>108</v>
      </c>
      <c r="D69" s="8">
        <v>45327</v>
      </c>
      <c r="E69" s="7">
        <v>129.99</v>
      </c>
      <c r="F69" s="7">
        <v>1</v>
      </c>
      <c r="G69" s="7">
        <f t="shared" si="2"/>
        <v>0</v>
      </c>
      <c r="H69" s="7">
        <f t="shared" si="3"/>
        <v>129.99</v>
      </c>
    </row>
    <row r="70" spans="1:8" ht="14.4">
      <c r="A70" s="7" t="s">
        <v>130</v>
      </c>
      <c r="B70" s="8">
        <v>45326</v>
      </c>
      <c r="C70" s="7" t="s">
        <v>110</v>
      </c>
      <c r="D70" s="8">
        <v>45330</v>
      </c>
      <c r="E70" s="7">
        <v>19.989999999999998</v>
      </c>
      <c r="F70" s="7">
        <v>4</v>
      </c>
      <c r="G70" s="7">
        <f t="shared" si="2"/>
        <v>0</v>
      </c>
      <c r="H70" s="7">
        <f t="shared" si="3"/>
        <v>79.959999999999994</v>
      </c>
    </row>
    <row r="71" spans="1:8" ht="14.4">
      <c r="A71" s="7" t="s">
        <v>131</v>
      </c>
      <c r="B71" s="8">
        <v>45326</v>
      </c>
      <c r="C71" s="7" t="s">
        <v>112</v>
      </c>
      <c r="D71" s="8">
        <v>45329</v>
      </c>
      <c r="E71" s="7">
        <v>149.99</v>
      </c>
      <c r="F71" s="7">
        <v>1</v>
      </c>
      <c r="G71" s="7">
        <f t="shared" si="2"/>
        <v>0</v>
      </c>
      <c r="H71" s="7">
        <f t="shared" si="3"/>
        <v>149.99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AED69-D968-495C-A6A6-E501D5730F11}">
  <dimension ref="A1:H71"/>
  <sheetViews>
    <sheetView zoomScale="71" workbookViewId="0">
      <selection sqref="A1:H71"/>
    </sheetView>
  </sheetViews>
  <sheetFormatPr defaultRowHeight="13.8"/>
  <cols>
    <col min="2" max="2" width="14.8984375" customWidth="1"/>
    <col min="4" max="4" width="13.19921875" customWidth="1"/>
    <col min="5" max="5" width="17" customWidth="1"/>
  </cols>
  <sheetData>
    <row r="1" spans="1:8" ht="15.6">
      <c r="A1" s="4" t="s">
        <v>3</v>
      </c>
      <c r="B1" s="4" t="s">
        <v>4</v>
      </c>
      <c r="C1" s="4" t="s">
        <v>5</v>
      </c>
      <c r="D1" s="4" t="s">
        <v>6</v>
      </c>
      <c r="E1" s="4" t="s">
        <v>7</v>
      </c>
      <c r="F1" s="4" t="s">
        <v>8</v>
      </c>
      <c r="G1" s="4" t="s">
        <v>9</v>
      </c>
      <c r="H1" s="6" t="s">
        <v>10</v>
      </c>
    </row>
    <row r="2" spans="1:8" ht="14.4">
      <c r="A2" s="7" t="s">
        <v>82</v>
      </c>
      <c r="B2" s="8">
        <v>45310</v>
      </c>
      <c r="C2" s="7" t="s">
        <v>83</v>
      </c>
      <c r="D2" s="8">
        <v>45311</v>
      </c>
      <c r="E2" s="7">
        <v>199.99</v>
      </c>
      <c r="F2" s="7">
        <v>1</v>
      </c>
      <c r="G2" s="7">
        <f t="shared" ref="G2:G33" si="0">E2*F2*$I$6</f>
        <v>0</v>
      </c>
      <c r="H2" s="7">
        <f t="shared" ref="H2:H33" si="1">E2*F2+G2</f>
        <v>199.99</v>
      </c>
    </row>
    <row r="3" spans="1:8" ht="14.4">
      <c r="A3" s="7" t="s">
        <v>47</v>
      </c>
      <c r="B3" s="8">
        <v>45301</v>
      </c>
      <c r="C3" s="7" t="s">
        <v>48</v>
      </c>
      <c r="D3" s="8">
        <v>45302</v>
      </c>
      <c r="E3" s="7">
        <v>199.99</v>
      </c>
      <c r="F3" s="7">
        <v>1</v>
      </c>
      <c r="G3" s="7">
        <f t="shared" si="0"/>
        <v>0</v>
      </c>
      <c r="H3" s="7">
        <f t="shared" si="1"/>
        <v>199.99</v>
      </c>
    </row>
    <row r="4" spans="1:8" ht="14.4">
      <c r="A4" s="7" t="s">
        <v>64</v>
      </c>
      <c r="B4" s="8">
        <v>45305</v>
      </c>
      <c r="C4" s="7" t="s">
        <v>65</v>
      </c>
      <c r="D4" s="8">
        <v>45310</v>
      </c>
      <c r="E4" s="7">
        <v>199.99</v>
      </c>
      <c r="F4" s="7">
        <v>1</v>
      </c>
      <c r="G4" s="7">
        <f t="shared" si="0"/>
        <v>0</v>
      </c>
      <c r="H4" s="7">
        <f t="shared" si="1"/>
        <v>199.99</v>
      </c>
    </row>
    <row r="5" spans="1:8" ht="14.4">
      <c r="A5" s="7" t="s">
        <v>96</v>
      </c>
      <c r="B5" s="8">
        <v>45314</v>
      </c>
      <c r="C5" s="7" t="s">
        <v>50</v>
      </c>
      <c r="D5" s="8">
        <v>45317</v>
      </c>
      <c r="E5" s="7">
        <v>199.99</v>
      </c>
      <c r="F5" s="7">
        <v>1</v>
      </c>
      <c r="G5" s="7">
        <f t="shared" si="0"/>
        <v>0</v>
      </c>
      <c r="H5" s="7">
        <f t="shared" si="1"/>
        <v>199.99</v>
      </c>
    </row>
    <row r="6" spans="1:8" ht="14.4">
      <c r="A6" s="7" t="s">
        <v>125</v>
      </c>
      <c r="B6" s="8">
        <v>45323</v>
      </c>
      <c r="C6" s="7" t="s">
        <v>100</v>
      </c>
      <c r="D6" s="8">
        <v>45327</v>
      </c>
      <c r="E6" s="7">
        <v>199.99</v>
      </c>
      <c r="F6" s="7">
        <v>1</v>
      </c>
      <c r="G6" s="7">
        <f t="shared" si="0"/>
        <v>0</v>
      </c>
      <c r="H6" s="7">
        <f t="shared" si="1"/>
        <v>199.99</v>
      </c>
    </row>
    <row r="7" spans="1:8" ht="14.4">
      <c r="A7" s="7" t="s">
        <v>29</v>
      </c>
      <c r="B7" s="8">
        <v>45296</v>
      </c>
      <c r="C7" s="7" t="s">
        <v>30</v>
      </c>
      <c r="D7" s="8">
        <v>45299</v>
      </c>
      <c r="E7" s="7">
        <v>199.99</v>
      </c>
      <c r="F7" s="7">
        <v>1</v>
      </c>
      <c r="G7" s="7">
        <f t="shared" si="0"/>
        <v>0</v>
      </c>
      <c r="H7" s="7">
        <f t="shared" si="1"/>
        <v>199.99</v>
      </c>
    </row>
    <row r="8" spans="1:8" ht="14.4">
      <c r="A8" s="7" t="s">
        <v>113</v>
      </c>
      <c r="B8" s="8">
        <v>45319</v>
      </c>
      <c r="C8" s="7" t="s">
        <v>114</v>
      </c>
      <c r="D8" s="8">
        <v>45320</v>
      </c>
      <c r="E8" s="7">
        <v>199.99</v>
      </c>
      <c r="F8" s="7">
        <v>1</v>
      </c>
      <c r="G8" s="7">
        <f t="shared" si="0"/>
        <v>0</v>
      </c>
      <c r="H8" s="7">
        <f t="shared" si="1"/>
        <v>199.99</v>
      </c>
    </row>
    <row r="9" spans="1:8" ht="14.4">
      <c r="A9" s="7" t="s">
        <v>41</v>
      </c>
      <c r="B9" s="8">
        <v>45299</v>
      </c>
      <c r="C9" s="7" t="s">
        <v>42</v>
      </c>
      <c r="D9" s="8">
        <v>45303</v>
      </c>
      <c r="E9" s="7">
        <v>149.99</v>
      </c>
      <c r="F9" s="7">
        <v>1</v>
      </c>
      <c r="G9" s="7">
        <f t="shared" si="0"/>
        <v>0</v>
      </c>
      <c r="H9" s="7">
        <f t="shared" si="1"/>
        <v>149.99</v>
      </c>
    </row>
    <row r="10" spans="1:8" ht="14.4">
      <c r="A10" s="7" t="s">
        <v>122</v>
      </c>
      <c r="B10" s="8">
        <v>45322</v>
      </c>
      <c r="C10" s="7" t="s">
        <v>95</v>
      </c>
      <c r="D10" s="8">
        <v>45324</v>
      </c>
      <c r="E10" s="7">
        <v>149.99</v>
      </c>
      <c r="F10" s="7">
        <v>1</v>
      </c>
      <c r="G10" s="7">
        <f t="shared" si="0"/>
        <v>0</v>
      </c>
      <c r="H10" s="7">
        <f t="shared" si="1"/>
        <v>149.99</v>
      </c>
    </row>
    <row r="11" spans="1:8" ht="14.4">
      <c r="A11" s="7" t="s">
        <v>19</v>
      </c>
      <c r="B11" s="8">
        <v>45294</v>
      </c>
      <c r="C11" s="7" t="s">
        <v>20</v>
      </c>
      <c r="D11" s="8">
        <v>45299</v>
      </c>
      <c r="E11" s="7">
        <v>149.99</v>
      </c>
      <c r="F11" s="7">
        <v>1</v>
      </c>
      <c r="G11" s="7">
        <f t="shared" si="0"/>
        <v>0</v>
      </c>
      <c r="H11" s="7">
        <f t="shared" si="1"/>
        <v>149.99</v>
      </c>
    </row>
    <row r="12" spans="1:8" ht="14.4">
      <c r="A12" s="7" t="s">
        <v>59</v>
      </c>
      <c r="B12" s="8">
        <v>45304</v>
      </c>
      <c r="C12" s="7" t="s">
        <v>20</v>
      </c>
      <c r="D12" s="8">
        <v>45308</v>
      </c>
      <c r="E12" s="7">
        <v>149.99</v>
      </c>
      <c r="F12" s="7">
        <v>1</v>
      </c>
      <c r="G12" s="7">
        <f t="shared" si="0"/>
        <v>0</v>
      </c>
      <c r="H12" s="7">
        <f t="shared" si="1"/>
        <v>149.99</v>
      </c>
    </row>
    <row r="13" spans="1:8" ht="14.4">
      <c r="A13" s="7" t="s">
        <v>107</v>
      </c>
      <c r="B13" s="8">
        <v>45317</v>
      </c>
      <c r="C13" s="7" t="s">
        <v>108</v>
      </c>
      <c r="D13" s="8">
        <v>45319</v>
      </c>
      <c r="E13" s="7">
        <v>149.99</v>
      </c>
      <c r="F13" s="7">
        <v>1</v>
      </c>
      <c r="G13" s="7">
        <f t="shared" si="0"/>
        <v>0</v>
      </c>
      <c r="H13" s="7">
        <f t="shared" si="1"/>
        <v>149.99</v>
      </c>
    </row>
    <row r="14" spans="1:8" ht="14.4">
      <c r="A14" s="7" t="s">
        <v>131</v>
      </c>
      <c r="B14" s="8">
        <v>45326</v>
      </c>
      <c r="C14" s="7" t="s">
        <v>112</v>
      </c>
      <c r="D14" s="8">
        <v>45329</v>
      </c>
      <c r="E14" s="7">
        <v>149.99</v>
      </c>
      <c r="F14" s="7">
        <v>1</v>
      </c>
      <c r="G14" s="7">
        <f t="shared" si="0"/>
        <v>0</v>
      </c>
      <c r="H14" s="7">
        <f t="shared" si="1"/>
        <v>149.99</v>
      </c>
    </row>
    <row r="15" spans="1:8" ht="14.4">
      <c r="A15" s="7" t="s">
        <v>91</v>
      </c>
      <c r="B15" s="8">
        <v>45313</v>
      </c>
      <c r="C15" s="7" t="s">
        <v>92</v>
      </c>
      <c r="D15" s="8">
        <v>45316</v>
      </c>
      <c r="E15" s="7">
        <v>149.99</v>
      </c>
      <c r="F15" s="7">
        <v>1</v>
      </c>
      <c r="G15" s="7">
        <f t="shared" si="0"/>
        <v>0</v>
      </c>
      <c r="H15" s="7">
        <f t="shared" si="1"/>
        <v>149.99</v>
      </c>
    </row>
    <row r="16" spans="1:8" ht="14.4">
      <c r="A16" s="7" t="s">
        <v>76</v>
      </c>
      <c r="B16" s="8">
        <v>45308</v>
      </c>
      <c r="C16" s="7" t="s">
        <v>77</v>
      </c>
      <c r="D16" s="8">
        <v>45310</v>
      </c>
      <c r="E16" s="7">
        <v>149.99</v>
      </c>
      <c r="F16" s="7">
        <v>1</v>
      </c>
      <c r="G16" s="7">
        <f t="shared" si="0"/>
        <v>0</v>
      </c>
      <c r="H16" s="7">
        <f t="shared" si="1"/>
        <v>149.99</v>
      </c>
    </row>
    <row r="17" spans="1:8" ht="14.4">
      <c r="A17" s="7" t="s">
        <v>55</v>
      </c>
      <c r="B17" s="8">
        <v>45303</v>
      </c>
      <c r="C17" s="7" t="s">
        <v>56</v>
      </c>
      <c r="D17" s="8">
        <v>45308</v>
      </c>
      <c r="E17" s="7">
        <v>129.99</v>
      </c>
      <c r="F17" s="7">
        <v>1</v>
      </c>
      <c r="G17" s="7">
        <f t="shared" si="0"/>
        <v>0</v>
      </c>
      <c r="H17" s="7">
        <f t="shared" si="1"/>
        <v>129.99</v>
      </c>
    </row>
    <row r="18" spans="1:8" ht="14.4">
      <c r="A18" s="7" t="s">
        <v>88</v>
      </c>
      <c r="B18" s="8">
        <v>45312</v>
      </c>
      <c r="C18" s="7" t="s">
        <v>20</v>
      </c>
      <c r="D18" s="8">
        <v>45317</v>
      </c>
      <c r="E18" s="7">
        <v>129.99</v>
      </c>
      <c r="F18" s="7">
        <v>1</v>
      </c>
      <c r="G18" s="7">
        <f t="shared" si="0"/>
        <v>0</v>
      </c>
      <c r="H18" s="7">
        <f t="shared" si="1"/>
        <v>129.99</v>
      </c>
    </row>
    <row r="19" spans="1:8" ht="14.4">
      <c r="A19" s="7" t="s">
        <v>129</v>
      </c>
      <c r="B19" s="8">
        <v>45326</v>
      </c>
      <c r="C19" s="7" t="s">
        <v>108</v>
      </c>
      <c r="D19" s="8">
        <v>45327</v>
      </c>
      <c r="E19" s="7">
        <v>129.99</v>
      </c>
      <c r="F19" s="7">
        <v>1</v>
      </c>
      <c r="G19" s="7">
        <f t="shared" si="0"/>
        <v>0</v>
      </c>
      <c r="H19" s="7">
        <f t="shared" si="1"/>
        <v>129.99</v>
      </c>
    </row>
    <row r="20" spans="1:8" ht="14.4">
      <c r="A20" s="7" t="s">
        <v>37</v>
      </c>
      <c r="B20" s="8">
        <v>45298</v>
      </c>
      <c r="C20" s="7" t="s">
        <v>38</v>
      </c>
      <c r="D20" s="8">
        <v>45303</v>
      </c>
      <c r="E20" s="7">
        <v>129.99</v>
      </c>
      <c r="F20" s="7">
        <v>1</v>
      </c>
      <c r="G20" s="7">
        <f t="shared" si="0"/>
        <v>0</v>
      </c>
      <c r="H20" s="7">
        <f t="shared" si="1"/>
        <v>129.99</v>
      </c>
    </row>
    <row r="21" spans="1:8" ht="14.4">
      <c r="A21" s="7" t="s">
        <v>72</v>
      </c>
      <c r="B21" s="8">
        <v>45307</v>
      </c>
      <c r="C21" s="7" t="s">
        <v>73</v>
      </c>
      <c r="D21" s="8">
        <v>45308</v>
      </c>
      <c r="E21" s="7">
        <v>129.99</v>
      </c>
      <c r="F21" s="7">
        <v>1</v>
      </c>
      <c r="G21" s="7">
        <f t="shared" si="0"/>
        <v>0</v>
      </c>
      <c r="H21" s="7">
        <f t="shared" si="1"/>
        <v>129.99</v>
      </c>
    </row>
    <row r="22" spans="1:8" ht="14.4">
      <c r="A22" s="7" t="s">
        <v>120</v>
      </c>
      <c r="B22" s="8">
        <v>45321</v>
      </c>
      <c r="C22" s="7" t="s">
        <v>92</v>
      </c>
      <c r="D22" s="8">
        <v>45322</v>
      </c>
      <c r="E22" s="7">
        <v>129.99</v>
      </c>
      <c r="F22" s="7">
        <v>1</v>
      </c>
      <c r="G22" s="7">
        <f t="shared" si="0"/>
        <v>0</v>
      </c>
      <c r="H22" s="7">
        <f t="shared" si="1"/>
        <v>129.99</v>
      </c>
    </row>
    <row r="23" spans="1:8" ht="14.4">
      <c r="A23" s="7" t="s">
        <v>103</v>
      </c>
      <c r="B23" s="8">
        <v>45316</v>
      </c>
      <c r="C23" s="7" t="s">
        <v>104</v>
      </c>
      <c r="D23" s="8">
        <v>45318</v>
      </c>
      <c r="E23" s="7">
        <v>129.99</v>
      </c>
      <c r="F23" s="7">
        <v>1</v>
      </c>
      <c r="G23" s="7">
        <f t="shared" si="0"/>
        <v>0</v>
      </c>
      <c r="H23" s="7">
        <f t="shared" si="1"/>
        <v>129.99</v>
      </c>
    </row>
    <row r="24" spans="1:8" ht="14.4">
      <c r="A24" s="7" t="s">
        <v>27</v>
      </c>
      <c r="B24" s="8">
        <v>45296</v>
      </c>
      <c r="C24" s="7" t="s">
        <v>28</v>
      </c>
      <c r="D24" s="8">
        <v>45297</v>
      </c>
      <c r="E24" s="7">
        <v>89.99</v>
      </c>
      <c r="F24" s="7">
        <v>1</v>
      </c>
      <c r="G24" s="7">
        <f t="shared" si="0"/>
        <v>0</v>
      </c>
      <c r="H24" s="7">
        <f t="shared" si="1"/>
        <v>89.99</v>
      </c>
    </row>
    <row r="25" spans="1:8" ht="14.4">
      <c r="A25" s="7" t="s">
        <v>13</v>
      </c>
      <c r="B25" s="8">
        <v>45292</v>
      </c>
      <c r="C25" s="7" t="s">
        <v>14</v>
      </c>
      <c r="D25" s="8">
        <v>45295</v>
      </c>
      <c r="E25" s="7">
        <v>29.99</v>
      </c>
      <c r="F25" s="7">
        <v>1</v>
      </c>
      <c r="G25" s="7">
        <f t="shared" si="0"/>
        <v>0</v>
      </c>
      <c r="H25" s="7">
        <f t="shared" si="1"/>
        <v>29.99</v>
      </c>
    </row>
    <row r="26" spans="1:8" ht="14.4">
      <c r="A26" s="7" t="s">
        <v>117</v>
      </c>
      <c r="B26" s="8">
        <v>45320</v>
      </c>
      <c r="C26" s="7" t="s">
        <v>118</v>
      </c>
      <c r="D26" s="8">
        <v>45321</v>
      </c>
      <c r="E26" s="7">
        <v>79.989999999999995</v>
      </c>
      <c r="F26" s="7">
        <v>2</v>
      </c>
      <c r="G26" s="7">
        <f t="shared" si="0"/>
        <v>0</v>
      </c>
      <c r="H26" s="7">
        <f t="shared" si="1"/>
        <v>159.97999999999999</v>
      </c>
    </row>
    <row r="27" spans="1:8" ht="14.4">
      <c r="A27" s="7" t="s">
        <v>68</v>
      </c>
      <c r="B27" s="8">
        <v>45306</v>
      </c>
      <c r="C27" s="7" t="s">
        <v>69</v>
      </c>
      <c r="D27" s="8">
        <v>45310</v>
      </c>
      <c r="E27" s="7">
        <v>79.989999999999995</v>
      </c>
      <c r="F27" s="7">
        <v>2</v>
      </c>
      <c r="G27" s="7">
        <f t="shared" si="0"/>
        <v>0</v>
      </c>
      <c r="H27" s="7">
        <f t="shared" si="1"/>
        <v>159.97999999999999</v>
      </c>
    </row>
    <row r="28" spans="1:8" ht="14.4">
      <c r="A28" s="7" t="s">
        <v>99</v>
      </c>
      <c r="B28" s="8">
        <v>45315</v>
      </c>
      <c r="C28" s="7" t="s">
        <v>100</v>
      </c>
      <c r="D28" s="8">
        <v>45317</v>
      </c>
      <c r="E28" s="7">
        <v>79.989999999999995</v>
      </c>
      <c r="F28" s="7">
        <v>2</v>
      </c>
      <c r="G28" s="7">
        <f t="shared" si="0"/>
        <v>0</v>
      </c>
      <c r="H28" s="7">
        <f t="shared" si="1"/>
        <v>159.97999999999999</v>
      </c>
    </row>
    <row r="29" spans="1:8" ht="14.4">
      <c r="A29" s="7" t="s">
        <v>21</v>
      </c>
      <c r="B29" s="8">
        <v>45294</v>
      </c>
      <c r="C29" s="7" t="s">
        <v>22</v>
      </c>
      <c r="D29" s="8">
        <v>45297</v>
      </c>
      <c r="E29" s="7">
        <v>79.989999999999995</v>
      </c>
      <c r="F29" s="7">
        <v>2</v>
      </c>
      <c r="G29" s="7">
        <f t="shared" si="0"/>
        <v>0</v>
      </c>
      <c r="H29" s="7">
        <f t="shared" si="1"/>
        <v>159.97999999999999</v>
      </c>
    </row>
    <row r="30" spans="1:8" ht="14.4">
      <c r="A30" s="7" t="s">
        <v>33</v>
      </c>
      <c r="B30" s="8">
        <v>45297</v>
      </c>
      <c r="C30" s="7" t="s">
        <v>34</v>
      </c>
      <c r="D30" s="8">
        <v>45299</v>
      </c>
      <c r="E30" s="7">
        <v>79.989999999999995</v>
      </c>
      <c r="F30" s="7">
        <v>2</v>
      </c>
      <c r="G30" s="7">
        <f t="shared" si="0"/>
        <v>0</v>
      </c>
      <c r="H30" s="7">
        <f t="shared" si="1"/>
        <v>159.97999999999999</v>
      </c>
    </row>
    <row r="31" spans="1:8" ht="14.4">
      <c r="A31" s="7" t="s">
        <v>51</v>
      </c>
      <c r="B31" s="8">
        <v>45302</v>
      </c>
      <c r="C31" s="7" t="s">
        <v>52</v>
      </c>
      <c r="D31" s="8">
        <v>45305</v>
      </c>
      <c r="E31" s="7">
        <v>79.989999999999995</v>
      </c>
      <c r="F31" s="7">
        <v>2</v>
      </c>
      <c r="G31" s="7">
        <f t="shared" si="0"/>
        <v>0</v>
      </c>
      <c r="H31" s="7">
        <f t="shared" si="1"/>
        <v>159.97999999999999</v>
      </c>
    </row>
    <row r="32" spans="1:8" ht="14.4">
      <c r="A32" s="7" t="s">
        <v>86</v>
      </c>
      <c r="B32" s="8">
        <v>45311</v>
      </c>
      <c r="C32" s="7" t="s">
        <v>16</v>
      </c>
      <c r="D32" s="8">
        <v>45315</v>
      </c>
      <c r="E32" s="7">
        <v>79.989999999999995</v>
      </c>
      <c r="F32" s="7">
        <v>2</v>
      </c>
      <c r="G32" s="7">
        <f t="shared" si="0"/>
        <v>0</v>
      </c>
      <c r="H32" s="7">
        <f t="shared" si="1"/>
        <v>159.97999999999999</v>
      </c>
    </row>
    <row r="33" spans="1:8" ht="14.4">
      <c r="A33" s="7" t="s">
        <v>127</v>
      </c>
      <c r="B33" s="8">
        <v>45324</v>
      </c>
      <c r="C33" s="7" t="s">
        <v>104</v>
      </c>
      <c r="D33" s="8">
        <v>45328</v>
      </c>
      <c r="E33" s="7">
        <v>79.989999999999995</v>
      </c>
      <c r="F33" s="7">
        <v>2</v>
      </c>
      <c r="G33" s="7">
        <f t="shared" si="0"/>
        <v>0</v>
      </c>
      <c r="H33" s="7">
        <f t="shared" si="1"/>
        <v>159.97999999999999</v>
      </c>
    </row>
    <row r="34" spans="1:8" ht="14.4">
      <c r="A34" s="7" t="s">
        <v>109</v>
      </c>
      <c r="B34" s="8">
        <v>45318</v>
      </c>
      <c r="C34" s="7" t="s">
        <v>110</v>
      </c>
      <c r="D34" s="8">
        <v>45322</v>
      </c>
      <c r="E34" s="7">
        <v>69.989999999999995</v>
      </c>
      <c r="F34" s="7">
        <v>2</v>
      </c>
      <c r="G34" s="7">
        <f t="shared" ref="G34:G65" si="2">E34*F34*$I$6</f>
        <v>0</v>
      </c>
      <c r="H34" s="7">
        <f t="shared" ref="H34:H65" si="3">E34*F34+G34</f>
        <v>139.97999999999999</v>
      </c>
    </row>
    <row r="35" spans="1:8" ht="14.4">
      <c r="A35" s="7" t="s">
        <v>93</v>
      </c>
      <c r="B35" s="8">
        <v>45313</v>
      </c>
      <c r="C35" s="7" t="s">
        <v>18</v>
      </c>
      <c r="D35" s="8">
        <v>45316</v>
      </c>
      <c r="E35" s="7">
        <v>69.989999999999995</v>
      </c>
      <c r="F35" s="7">
        <v>2</v>
      </c>
      <c r="G35" s="7">
        <f t="shared" si="2"/>
        <v>0</v>
      </c>
      <c r="H35" s="7">
        <f t="shared" si="3"/>
        <v>139.97999999999999</v>
      </c>
    </row>
    <row r="36" spans="1:8" ht="14.4">
      <c r="A36" s="7" t="s">
        <v>43</v>
      </c>
      <c r="B36" s="8">
        <v>45300</v>
      </c>
      <c r="C36" s="7" t="s">
        <v>44</v>
      </c>
      <c r="D36" s="8">
        <v>45305</v>
      </c>
      <c r="E36" s="7">
        <v>69.989999999999995</v>
      </c>
      <c r="F36" s="7">
        <v>2</v>
      </c>
      <c r="G36" s="7">
        <f t="shared" si="2"/>
        <v>0</v>
      </c>
      <c r="H36" s="7">
        <f t="shared" si="3"/>
        <v>139.97999999999999</v>
      </c>
    </row>
    <row r="37" spans="1:8" ht="14.4">
      <c r="A37" s="7" t="s">
        <v>123</v>
      </c>
      <c r="B37" s="8">
        <v>45322</v>
      </c>
      <c r="C37" s="7" t="s">
        <v>50</v>
      </c>
      <c r="D37" s="8">
        <v>45326</v>
      </c>
      <c r="E37" s="7">
        <v>69.989999999999995</v>
      </c>
      <c r="F37" s="7">
        <v>2</v>
      </c>
      <c r="G37" s="7">
        <f t="shared" si="2"/>
        <v>0</v>
      </c>
      <c r="H37" s="7">
        <f t="shared" si="3"/>
        <v>139.97999999999999</v>
      </c>
    </row>
    <row r="38" spans="1:8" ht="14.4">
      <c r="A38" s="7" t="s">
        <v>78</v>
      </c>
      <c r="B38" s="8">
        <v>45309</v>
      </c>
      <c r="C38" s="7" t="s">
        <v>79</v>
      </c>
      <c r="D38" s="8">
        <v>45314</v>
      </c>
      <c r="E38" s="7">
        <v>69.989999999999995</v>
      </c>
      <c r="F38" s="7">
        <v>2</v>
      </c>
      <c r="G38" s="7">
        <f t="shared" si="2"/>
        <v>0</v>
      </c>
      <c r="H38" s="7">
        <f t="shared" si="3"/>
        <v>139.97999999999999</v>
      </c>
    </row>
    <row r="39" spans="1:8" ht="14.4">
      <c r="A39" s="7" t="s">
        <v>25</v>
      </c>
      <c r="B39" s="8">
        <v>45295</v>
      </c>
      <c r="C39" s="7" t="s">
        <v>26</v>
      </c>
      <c r="D39" s="8">
        <v>45300</v>
      </c>
      <c r="E39" s="7">
        <v>69.989999999999995</v>
      </c>
      <c r="F39" s="7">
        <v>2</v>
      </c>
      <c r="G39" s="7">
        <f t="shared" si="2"/>
        <v>0</v>
      </c>
      <c r="H39" s="7">
        <f t="shared" si="3"/>
        <v>139.97999999999999</v>
      </c>
    </row>
    <row r="40" spans="1:8" ht="14.4">
      <c r="A40" s="7" t="s">
        <v>60</v>
      </c>
      <c r="B40" s="8">
        <v>45304</v>
      </c>
      <c r="C40" s="7" t="s">
        <v>61</v>
      </c>
      <c r="D40" s="8">
        <v>45305</v>
      </c>
      <c r="E40" s="7">
        <v>69.989999999999995</v>
      </c>
      <c r="F40" s="7">
        <v>2</v>
      </c>
      <c r="G40" s="7">
        <f t="shared" si="2"/>
        <v>0</v>
      </c>
      <c r="H40" s="7">
        <f t="shared" si="3"/>
        <v>139.97999999999999</v>
      </c>
    </row>
    <row r="41" spans="1:8" ht="14.4">
      <c r="A41" s="7" t="s">
        <v>11</v>
      </c>
      <c r="B41" s="8">
        <v>45292</v>
      </c>
      <c r="C41" s="7" t="s">
        <v>12</v>
      </c>
      <c r="D41" s="8">
        <v>45294</v>
      </c>
      <c r="E41" s="7">
        <v>49.99</v>
      </c>
      <c r="F41" s="7">
        <v>2</v>
      </c>
      <c r="G41" s="7">
        <f t="shared" si="2"/>
        <v>0</v>
      </c>
      <c r="H41" s="7">
        <f t="shared" si="3"/>
        <v>99.98</v>
      </c>
    </row>
    <row r="42" spans="1:8" ht="14.4">
      <c r="A42" s="7" t="s">
        <v>15</v>
      </c>
      <c r="B42" s="8">
        <v>45293</v>
      </c>
      <c r="C42" s="7" t="s">
        <v>16</v>
      </c>
      <c r="D42" s="8">
        <v>45298</v>
      </c>
      <c r="E42" s="7">
        <v>99.99</v>
      </c>
      <c r="F42" s="7">
        <v>3</v>
      </c>
      <c r="G42" s="7">
        <f t="shared" si="2"/>
        <v>0</v>
      </c>
      <c r="H42" s="7">
        <f t="shared" si="3"/>
        <v>299.96999999999997</v>
      </c>
    </row>
    <row r="43" spans="1:8" ht="14.4">
      <c r="A43" s="7" t="s">
        <v>53</v>
      </c>
      <c r="B43" s="8">
        <v>45302</v>
      </c>
      <c r="C43" s="7" t="s">
        <v>54</v>
      </c>
      <c r="D43" s="8">
        <v>45306</v>
      </c>
      <c r="E43" s="7">
        <v>49.99</v>
      </c>
      <c r="F43" s="7">
        <v>3</v>
      </c>
      <c r="G43" s="7">
        <f t="shared" si="2"/>
        <v>0</v>
      </c>
      <c r="H43" s="7">
        <f t="shared" si="3"/>
        <v>149.97</v>
      </c>
    </row>
    <row r="44" spans="1:8" ht="14.4">
      <c r="A44" s="7" t="s">
        <v>101</v>
      </c>
      <c r="B44" s="8">
        <v>45316</v>
      </c>
      <c r="C44" s="7" t="s">
        <v>102</v>
      </c>
      <c r="D44" s="8">
        <v>45321</v>
      </c>
      <c r="E44" s="7">
        <v>49.99</v>
      </c>
      <c r="F44" s="7">
        <v>3</v>
      </c>
      <c r="G44" s="7">
        <f t="shared" si="2"/>
        <v>0</v>
      </c>
      <c r="H44" s="7">
        <f t="shared" si="3"/>
        <v>149.97</v>
      </c>
    </row>
    <row r="45" spans="1:8" ht="14.4">
      <c r="A45" s="7" t="s">
        <v>87</v>
      </c>
      <c r="B45" s="8">
        <v>45311</v>
      </c>
      <c r="C45" s="7" t="s">
        <v>58</v>
      </c>
      <c r="D45" s="8">
        <v>45312</v>
      </c>
      <c r="E45" s="7">
        <v>49.99</v>
      </c>
      <c r="F45" s="7">
        <v>3</v>
      </c>
      <c r="G45" s="7">
        <f t="shared" si="2"/>
        <v>0</v>
      </c>
      <c r="H45" s="7">
        <f t="shared" si="3"/>
        <v>149.97</v>
      </c>
    </row>
    <row r="46" spans="1:8" ht="14.4">
      <c r="A46" s="7" t="s">
        <v>128</v>
      </c>
      <c r="B46" s="8">
        <v>45325</v>
      </c>
      <c r="C46" s="7" t="s">
        <v>106</v>
      </c>
      <c r="D46" s="8">
        <v>45328</v>
      </c>
      <c r="E46" s="7">
        <v>49.99</v>
      </c>
      <c r="F46" s="7">
        <v>3</v>
      </c>
      <c r="G46" s="7">
        <f t="shared" si="2"/>
        <v>0</v>
      </c>
      <c r="H46" s="7">
        <f t="shared" si="3"/>
        <v>149.97</v>
      </c>
    </row>
    <row r="47" spans="1:8" ht="14.4">
      <c r="A47" s="7" t="s">
        <v>70</v>
      </c>
      <c r="B47" s="8">
        <v>45307</v>
      </c>
      <c r="C47" s="7" t="s">
        <v>71</v>
      </c>
      <c r="D47" s="8">
        <v>45310</v>
      </c>
      <c r="E47" s="7">
        <v>49.99</v>
      </c>
      <c r="F47" s="7">
        <v>3</v>
      </c>
      <c r="G47" s="7">
        <f t="shared" si="2"/>
        <v>0</v>
      </c>
      <c r="H47" s="7">
        <f t="shared" si="3"/>
        <v>149.97</v>
      </c>
    </row>
    <row r="48" spans="1:8" ht="14.4">
      <c r="A48" s="7" t="s">
        <v>35</v>
      </c>
      <c r="B48" s="8">
        <v>45298</v>
      </c>
      <c r="C48" s="7" t="s">
        <v>36</v>
      </c>
      <c r="D48" s="8">
        <v>45300</v>
      </c>
      <c r="E48" s="7">
        <v>49.99</v>
      </c>
      <c r="F48" s="7">
        <v>3</v>
      </c>
      <c r="G48" s="7">
        <f t="shared" si="2"/>
        <v>0</v>
      </c>
      <c r="H48" s="7">
        <f t="shared" si="3"/>
        <v>149.97</v>
      </c>
    </row>
    <row r="49" spans="1:8" ht="14.4">
      <c r="A49" s="7" t="s">
        <v>119</v>
      </c>
      <c r="B49" s="8">
        <v>45320</v>
      </c>
      <c r="C49" s="7" t="s">
        <v>90</v>
      </c>
      <c r="D49" s="8">
        <v>45322</v>
      </c>
      <c r="E49" s="7">
        <v>49.99</v>
      </c>
      <c r="F49" s="7">
        <v>3</v>
      </c>
      <c r="G49" s="7">
        <f t="shared" si="2"/>
        <v>0</v>
      </c>
      <c r="H49" s="7">
        <f t="shared" si="3"/>
        <v>149.97</v>
      </c>
    </row>
    <row r="50" spans="1:8" ht="14.4">
      <c r="A50" s="7" t="s">
        <v>94</v>
      </c>
      <c r="B50" s="8">
        <v>45314</v>
      </c>
      <c r="C50" s="7" t="s">
        <v>95</v>
      </c>
      <c r="D50" s="8">
        <v>45318</v>
      </c>
      <c r="E50" s="7">
        <v>39.99</v>
      </c>
      <c r="F50" s="7">
        <v>3</v>
      </c>
      <c r="G50" s="7">
        <f t="shared" si="2"/>
        <v>0</v>
      </c>
      <c r="H50" s="7">
        <f t="shared" si="3"/>
        <v>119.97</v>
      </c>
    </row>
    <row r="51" spans="1:8" ht="14.4">
      <c r="A51" s="7" t="s">
        <v>23</v>
      </c>
      <c r="B51" s="8">
        <v>45295</v>
      </c>
      <c r="C51" s="7" t="s">
        <v>24</v>
      </c>
      <c r="D51" s="8">
        <v>45297</v>
      </c>
      <c r="E51" s="7">
        <v>39.99</v>
      </c>
      <c r="F51" s="7">
        <v>3</v>
      </c>
      <c r="G51" s="7">
        <f t="shared" si="2"/>
        <v>0</v>
      </c>
      <c r="H51" s="7">
        <f t="shared" si="3"/>
        <v>119.97</v>
      </c>
    </row>
    <row r="52" spans="1:8" ht="14.4">
      <c r="A52" s="7" t="s">
        <v>80</v>
      </c>
      <c r="B52" s="8">
        <v>45309</v>
      </c>
      <c r="C52" s="7" t="s">
        <v>81</v>
      </c>
      <c r="D52" s="8">
        <v>45310</v>
      </c>
      <c r="E52" s="7">
        <v>39.99</v>
      </c>
      <c r="F52" s="7">
        <v>3</v>
      </c>
      <c r="G52" s="7">
        <f t="shared" si="2"/>
        <v>0</v>
      </c>
      <c r="H52" s="7">
        <f t="shared" si="3"/>
        <v>119.97</v>
      </c>
    </row>
    <row r="53" spans="1:8" ht="14.4">
      <c r="A53" s="7" t="s">
        <v>111</v>
      </c>
      <c r="B53" s="8">
        <v>45318</v>
      </c>
      <c r="C53" s="7" t="s">
        <v>112</v>
      </c>
      <c r="D53" s="8">
        <v>45322</v>
      </c>
      <c r="E53" s="7">
        <v>39.99</v>
      </c>
      <c r="F53" s="7">
        <v>3</v>
      </c>
      <c r="G53" s="7">
        <f t="shared" si="2"/>
        <v>0</v>
      </c>
      <c r="H53" s="7">
        <f t="shared" si="3"/>
        <v>119.97</v>
      </c>
    </row>
    <row r="54" spans="1:8" ht="14.4">
      <c r="A54" s="7" t="s">
        <v>45</v>
      </c>
      <c r="B54" s="8">
        <v>45300</v>
      </c>
      <c r="C54" s="7" t="s">
        <v>46</v>
      </c>
      <c r="D54" s="8">
        <v>45303</v>
      </c>
      <c r="E54" s="7">
        <v>39.99</v>
      </c>
      <c r="F54" s="7">
        <v>3</v>
      </c>
      <c r="G54" s="7">
        <f t="shared" si="2"/>
        <v>0</v>
      </c>
      <c r="H54" s="7">
        <f t="shared" si="3"/>
        <v>119.97</v>
      </c>
    </row>
    <row r="55" spans="1:8" ht="14.4">
      <c r="A55" s="7" t="s">
        <v>62</v>
      </c>
      <c r="B55" s="8">
        <v>45305</v>
      </c>
      <c r="C55" s="7" t="s">
        <v>63</v>
      </c>
      <c r="D55" s="8">
        <v>45309</v>
      </c>
      <c r="E55" s="7">
        <v>39.99</v>
      </c>
      <c r="F55" s="7">
        <v>3</v>
      </c>
      <c r="G55" s="7">
        <f t="shared" si="2"/>
        <v>0</v>
      </c>
      <c r="H55" s="7">
        <f t="shared" si="3"/>
        <v>119.97</v>
      </c>
    </row>
    <row r="56" spans="1:8" ht="14.4">
      <c r="A56" s="7" t="s">
        <v>124</v>
      </c>
      <c r="B56" s="8">
        <v>45323</v>
      </c>
      <c r="C56" s="7" t="s">
        <v>98</v>
      </c>
      <c r="D56" s="8">
        <v>45324</v>
      </c>
      <c r="E56" s="7">
        <v>39.99</v>
      </c>
      <c r="F56" s="7">
        <v>3</v>
      </c>
      <c r="G56" s="7">
        <f t="shared" si="2"/>
        <v>0</v>
      </c>
      <c r="H56" s="7">
        <f t="shared" si="3"/>
        <v>119.97</v>
      </c>
    </row>
    <row r="57" spans="1:8" ht="14.4">
      <c r="A57" s="7" t="s">
        <v>130</v>
      </c>
      <c r="B57" s="8">
        <v>45326</v>
      </c>
      <c r="C57" s="7" t="s">
        <v>110</v>
      </c>
      <c r="D57" s="8">
        <v>45330</v>
      </c>
      <c r="E57" s="7">
        <v>19.989999999999998</v>
      </c>
      <c r="F57" s="7">
        <v>4</v>
      </c>
      <c r="G57" s="7">
        <f t="shared" si="2"/>
        <v>0</v>
      </c>
      <c r="H57" s="7">
        <f t="shared" si="3"/>
        <v>79.959999999999994</v>
      </c>
    </row>
    <row r="58" spans="1:8" ht="14.4">
      <c r="A58" s="7" t="s">
        <v>74</v>
      </c>
      <c r="B58" s="8">
        <v>45308</v>
      </c>
      <c r="C58" s="7" t="s">
        <v>75</v>
      </c>
      <c r="D58" s="8">
        <v>45310</v>
      </c>
      <c r="E58" s="7">
        <v>19.989999999999998</v>
      </c>
      <c r="F58" s="7">
        <v>4</v>
      </c>
      <c r="G58" s="7">
        <f t="shared" si="2"/>
        <v>0</v>
      </c>
      <c r="H58" s="7">
        <f t="shared" si="3"/>
        <v>79.959999999999994</v>
      </c>
    </row>
    <row r="59" spans="1:8" ht="14.4">
      <c r="A59" s="7" t="s">
        <v>17</v>
      </c>
      <c r="B59" s="8">
        <v>45293</v>
      </c>
      <c r="C59" s="7" t="s">
        <v>18</v>
      </c>
      <c r="D59" s="8">
        <v>45294</v>
      </c>
      <c r="E59" s="7">
        <v>19.989999999999998</v>
      </c>
      <c r="F59" s="7">
        <v>4</v>
      </c>
      <c r="G59" s="7">
        <f t="shared" si="2"/>
        <v>0</v>
      </c>
      <c r="H59" s="7">
        <f t="shared" si="3"/>
        <v>79.959999999999994</v>
      </c>
    </row>
    <row r="60" spans="1:8" ht="14.4">
      <c r="A60" s="7" t="s">
        <v>121</v>
      </c>
      <c r="B60" s="8">
        <v>45321</v>
      </c>
      <c r="C60" s="7" t="s">
        <v>18</v>
      </c>
      <c r="D60" s="8">
        <v>45323</v>
      </c>
      <c r="E60" s="7">
        <v>19.989999999999998</v>
      </c>
      <c r="F60" s="7">
        <v>4</v>
      </c>
      <c r="G60" s="7">
        <f t="shared" si="2"/>
        <v>0</v>
      </c>
      <c r="H60" s="7">
        <f t="shared" si="3"/>
        <v>79.959999999999994</v>
      </c>
    </row>
    <row r="61" spans="1:8" ht="14.4">
      <c r="A61" s="7" t="s">
        <v>57</v>
      </c>
      <c r="B61" s="8">
        <v>45303</v>
      </c>
      <c r="C61" s="7" t="s">
        <v>58</v>
      </c>
      <c r="D61" s="8">
        <v>45308</v>
      </c>
      <c r="E61" s="7">
        <v>19.989999999999998</v>
      </c>
      <c r="F61" s="7">
        <v>4</v>
      </c>
      <c r="G61" s="7">
        <f t="shared" si="2"/>
        <v>0</v>
      </c>
      <c r="H61" s="7">
        <f t="shared" si="3"/>
        <v>79.959999999999994</v>
      </c>
    </row>
    <row r="62" spans="1:8" ht="14.4">
      <c r="A62" s="7" t="s">
        <v>105</v>
      </c>
      <c r="B62" s="8">
        <v>45317</v>
      </c>
      <c r="C62" s="7" t="s">
        <v>106</v>
      </c>
      <c r="D62" s="8">
        <v>45320</v>
      </c>
      <c r="E62" s="7">
        <v>19.989999999999998</v>
      </c>
      <c r="F62" s="7">
        <v>4</v>
      </c>
      <c r="G62" s="7">
        <f t="shared" si="2"/>
        <v>0</v>
      </c>
      <c r="H62" s="7">
        <f t="shared" si="3"/>
        <v>79.959999999999994</v>
      </c>
    </row>
    <row r="63" spans="1:8" ht="14.4">
      <c r="A63" s="7" t="s">
        <v>39</v>
      </c>
      <c r="B63" s="8">
        <v>45299</v>
      </c>
      <c r="C63" s="7" t="s">
        <v>40</v>
      </c>
      <c r="D63" s="8">
        <v>45304</v>
      </c>
      <c r="E63" s="7">
        <v>19.989999999999998</v>
      </c>
      <c r="F63" s="7">
        <v>4</v>
      </c>
      <c r="G63" s="7">
        <f t="shared" si="2"/>
        <v>0</v>
      </c>
      <c r="H63" s="7">
        <f t="shared" si="3"/>
        <v>79.959999999999994</v>
      </c>
    </row>
    <row r="64" spans="1:8" ht="14.4">
      <c r="A64" s="7" t="s">
        <v>89</v>
      </c>
      <c r="B64" s="8">
        <v>45312</v>
      </c>
      <c r="C64" s="7" t="s">
        <v>90</v>
      </c>
      <c r="D64" s="8">
        <v>45314</v>
      </c>
      <c r="E64" s="7">
        <v>19.989999999999998</v>
      </c>
      <c r="F64" s="7">
        <v>4</v>
      </c>
      <c r="G64" s="7">
        <f t="shared" si="2"/>
        <v>0</v>
      </c>
      <c r="H64" s="7">
        <f t="shared" si="3"/>
        <v>79.959999999999994</v>
      </c>
    </row>
    <row r="65" spans="1:8" ht="14.4">
      <c r="A65" s="7" t="s">
        <v>66</v>
      </c>
      <c r="B65" s="8">
        <v>45306</v>
      </c>
      <c r="C65" s="7" t="s">
        <v>67</v>
      </c>
      <c r="D65" s="8">
        <v>45310</v>
      </c>
      <c r="E65" s="7">
        <v>29.99</v>
      </c>
      <c r="F65" s="7">
        <v>5</v>
      </c>
      <c r="G65" s="7">
        <f t="shared" si="2"/>
        <v>0</v>
      </c>
      <c r="H65" s="7">
        <f t="shared" si="3"/>
        <v>149.94999999999999</v>
      </c>
    </row>
    <row r="66" spans="1:8" ht="14.4">
      <c r="A66" s="7" t="s">
        <v>126</v>
      </c>
      <c r="B66" s="8">
        <v>45323</v>
      </c>
      <c r="C66" s="7" t="s">
        <v>102</v>
      </c>
      <c r="D66" s="8">
        <v>45325</v>
      </c>
      <c r="E66" s="7">
        <v>29.99</v>
      </c>
      <c r="F66" s="7">
        <v>5</v>
      </c>
      <c r="G66" s="7">
        <f t="shared" ref="G66:G97" si="4">E66*F66*$I$6</f>
        <v>0</v>
      </c>
      <c r="H66" s="7">
        <f t="shared" ref="H66:H97" si="5">E66*F66+G66</f>
        <v>149.94999999999999</v>
      </c>
    </row>
    <row r="67" spans="1:8" ht="14.4">
      <c r="A67" s="7" t="s">
        <v>49</v>
      </c>
      <c r="B67" s="8">
        <v>45301</v>
      </c>
      <c r="C67" s="7" t="s">
        <v>50</v>
      </c>
      <c r="D67" s="8">
        <v>45305</v>
      </c>
      <c r="E67" s="7">
        <v>29.99</v>
      </c>
      <c r="F67" s="7">
        <v>5</v>
      </c>
      <c r="G67" s="7">
        <f t="shared" si="4"/>
        <v>0</v>
      </c>
      <c r="H67" s="7">
        <f t="shared" si="5"/>
        <v>149.94999999999999</v>
      </c>
    </row>
    <row r="68" spans="1:8" ht="14.4">
      <c r="A68" s="7" t="s">
        <v>84</v>
      </c>
      <c r="B68" s="8">
        <v>45310</v>
      </c>
      <c r="C68" s="7" t="s">
        <v>85</v>
      </c>
      <c r="D68" s="8">
        <v>45313</v>
      </c>
      <c r="E68" s="7">
        <v>29.99</v>
      </c>
      <c r="F68" s="7">
        <v>5</v>
      </c>
      <c r="G68" s="7">
        <f t="shared" si="4"/>
        <v>0</v>
      </c>
      <c r="H68" s="7">
        <f t="shared" si="5"/>
        <v>149.94999999999999</v>
      </c>
    </row>
    <row r="69" spans="1:8" ht="14.4">
      <c r="A69" s="7" t="s">
        <v>115</v>
      </c>
      <c r="B69" s="8">
        <v>45319</v>
      </c>
      <c r="C69" s="7" t="s">
        <v>116</v>
      </c>
      <c r="D69" s="8">
        <v>45320</v>
      </c>
      <c r="E69" s="7">
        <v>29.99</v>
      </c>
      <c r="F69" s="7">
        <v>5</v>
      </c>
      <c r="G69" s="7">
        <f t="shared" si="4"/>
        <v>0</v>
      </c>
      <c r="H69" s="7">
        <f t="shared" si="5"/>
        <v>149.94999999999999</v>
      </c>
    </row>
    <row r="70" spans="1:8" ht="14.4">
      <c r="A70" s="7" t="s">
        <v>97</v>
      </c>
      <c r="B70" s="8">
        <v>45315</v>
      </c>
      <c r="C70" s="7" t="s">
        <v>98</v>
      </c>
      <c r="D70" s="8">
        <v>45316</v>
      </c>
      <c r="E70" s="7">
        <v>29.99</v>
      </c>
      <c r="F70" s="7">
        <v>5</v>
      </c>
      <c r="G70" s="7">
        <f t="shared" si="4"/>
        <v>0</v>
      </c>
      <c r="H70" s="7">
        <f t="shared" si="5"/>
        <v>149.94999999999999</v>
      </c>
    </row>
    <row r="71" spans="1:8" ht="14.4">
      <c r="A71" s="7" t="s">
        <v>31</v>
      </c>
      <c r="B71" s="8">
        <v>45297</v>
      </c>
      <c r="C71" s="7" t="s">
        <v>32</v>
      </c>
      <c r="D71" s="8">
        <v>45298</v>
      </c>
      <c r="E71" s="7">
        <v>29.99</v>
      </c>
      <c r="F71" s="7">
        <v>5</v>
      </c>
      <c r="G71" s="7">
        <f t="shared" si="4"/>
        <v>0</v>
      </c>
      <c r="H71" s="7">
        <f t="shared" si="5"/>
        <v>149.94999999999999</v>
      </c>
    </row>
  </sheetData>
  <sortState xmlns:xlrd2="http://schemas.microsoft.com/office/spreadsheetml/2017/richdata2" ref="A2:H73">
    <sortCondition ref="F1:F7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00B6-B8B1-4851-9776-2E6C1E922650}">
  <dimension ref="A1:H71"/>
  <sheetViews>
    <sheetView workbookViewId="0">
      <selection activeCell="J4" sqref="J4"/>
    </sheetView>
  </sheetViews>
  <sheetFormatPr defaultRowHeight="13.8"/>
  <sheetData>
    <row r="1" spans="1:8" ht="15.6">
      <c r="A1" s="4" t="s">
        <v>3</v>
      </c>
      <c r="B1" s="4" t="s">
        <v>4</v>
      </c>
      <c r="C1" s="4" t="s">
        <v>5</v>
      </c>
      <c r="D1" s="4" t="s">
        <v>6</v>
      </c>
      <c r="E1" s="4" t="s">
        <v>7</v>
      </c>
      <c r="F1" s="4" t="s">
        <v>8</v>
      </c>
      <c r="G1" s="4" t="s">
        <v>9</v>
      </c>
      <c r="H1" s="6" t="s">
        <v>10</v>
      </c>
    </row>
    <row r="2" spans="1:8" ht="14.4">
      <c r="A2" s="7" t="s">
        <v>11</v>
      </c>
      <c r="B2" s="8">
        <v>45292</v>
      </c>
      <c r="C2" s="7" t="s">
        <v>12</v>
      </c>
      <c r="D2" s="8">
        <v>45294</v>
      </c>
      <c r="E2" s="7">
        <v>49.99</v>
      </c>
      <c r="F2" s="7">
        <v>2</v>
      </c>
      <c r="G2" s="7">
        <f>E2*F2*$I$6</f>
        <v>0</v>
      </c>
      <c r="H2" s="7">
        <f>E2*F2+G2</f>
        <v>99.98</v>
      </c>
    </row>
    <row r="3" spans="1:8" ht="14.4">
      <c r="A3" s="7" t="s">
        <v>13</v>
      </c>
      <c r="B3" s="8">
        <v>45292</v>
      </c>
      <c r="C3" s="7" t="s">
        <v>14</v>
      </c>
      <c r="D3" s="8">
        <v>45295</v>
      </c>
      <c r="E3" s="7">
        <v>29.99</v>
      </c>
      <c r="F3" s="7">
        <v>1</v>
      </c>
      <c r="G3" s="7">
        <f t="shared" ref="G3:G66" si="0">E3*F3*$I$6</f>
        <v>0</v>
      </c>
      <c r="H3" s="7">
        <f t="shared" ref="H3:H66" si="1">E3*F3+G3</f>
        <v>29.99</v>
      </c>
    </row>
    <row r="4" spans="1:8" ht="14.4">
      <c r="A4" s="7" t="s">
        <v>15</v>
      </c>
      <c r="B4" s="8">
        <v>45293</v>
      </c>
      <c r="C4" s="7" t="s">
        <v>16</v>
      </c>
      <c r="D4" s="8">
        <v>45298</v>
      </c>
      <c r="E4" s="7">
        <v>99.99</v>
      </c>
      <c r="F4" s="7">
        <v>3</v>
      </c>
      <c r="G4" s="7">
        <f t="shared" si="0"/>
        <v>0</v>
      </c>
      <c r="H4" s="7">
        <f t="shared" si="1"/>
        <v>299.96999999999997</v>
      </c>
    </row>
    <row r="5" spans="1:8" ht="14.4">
      <c r="A5" s="7" t="s">
        <v>17</v>
      </c>
      <c r="B5" s="8">
        <v>45293</v>
      </c>
      <c r="C5" s="7" t="s">
        <v>18</v>
      </c>
      <c r="D5" s="8">
        <v>45294</v>
      </c>
      <c r="E5" s="7">
        <v>19.989999999999998</v>
      </c>
      <c r="F5" s="7">
        <v>4</v>
      </c>
      <c r="G5" s="7">
        <f t="shared" si="0"/>
        <v>0</v>
      </c>
      <c r="H5" s="7">
        <f t="shared" si="1"/>
        <v>79.959999999999994</v>
      </c>
    </row>
    <row r="6" spans="1:8" ht="14.4">
      <c r="A6" s="7" t="s">
        <v>19</v>
      </c>
      <c r="B6" s="8">
        <v>45294</v>
      </c>
      <c r="C6" s="7" t="s">
        <v>20</v>
      </c>
      <c r="D6" s="8">
        <v>45299</v>
      </c>
      <c r="E6" s="7">
        <v>149.99</v>
      </c>
      <c r="F6" s="7">
        <v>1</v>
      </c>
      <c r="G6" s="7">
        <f t="shared" si="0"/>
        <v>0</v>
      </c>
      <c r="H6" s="7">
        <f t="shared" si="1"/>
        <v>149.99</v>
      </c>
    </row>
    <row r="7" spans="1:8" ht="14.4">
      <c r="A7" s="7" t="s">
        <v>21</v>
      </c>
      <c r="B7" s="8">
        <v>45294</v>
      </c>
      <c r="C7" s="7" t="s">
        <v>22</v>
      </c>
      <c r="D7" s="8">
        <v>45297</v>
      </c>
      <c r="E7" s="7">
        <v>79.989999999999995</v>
      </c>
      <c r="F7" s="7">
        <v>2</v>
      </c>
      <c r="G7" s="7">
        <f t="shared" si="0"/>
        <v>0</v>
      </c>
      <c r="H7" s="7">
        <f t="shared" si="1"/>
        <v>159.97999999999999</v>
      </c>
    </row>
    <row r="8" spans="1:8" ht="14.4">
      <c r="A8" s="7" t="s">
        <v>23</v>
      </c>
      <c r="B8" s="8">
        <v>45295</v>
      </c>
      <c r="C8" s="7" t="s">
        <v>24</v>
      </c>
      <c r="D8" s="8">
        <v>45297</v>
      </c>
      <c r="E8" s="7">
        <v>39.99</v>
      </c>
      <c r="F8" s="7">
        <v>3</v>
      </c>
      <c r="G8" s="7">
        <f t="shared" si="0"/>
        <v>0</v>
      </c>
      <c r="H8" s="7">
        <f t="shared" si="1"/>
        <v>119.97</v>
      </c>
    </row>
    <row r="9" spans="1:8" ht="14.4">
      <c r="A9" s="7" t="s">
        <v>25</v>
      </c>
      <c r="B9" s="8">
        <v>45295</v>
      </c>
      <c r="C9" s="7" t="s">
        <v>26</v>
      </c>
      <c r="D9" s="8">
        <v>45300</v>
      </c>
      <c r="E9" s="7">
        <v>69.989999999999995</v>
      </c>
      <c r="F9" s="7">
        <v>2</v>
      </c>
      <c r="G9" s="7">
        <f t="shared" si="0"/>
        <v>0</v>
      </c>
      <c r="H9" s="7">
        <f t="shared" si="1"/>
        <v>139.97999999999999</v>
      </c>
    </row>
    <row r="10" spans="1:8" ht="14.4">
      <c r="A10" s="7" t="s">
        <v>27</v>
      </c>
      <c r="B10" s="8">
        <v>45296</v>
      </c>
      <c r="C10" s="7" t="s">
        <v>28</v>
      </c>
      <c r="D10" s="8">
        <v>45297</v>
      </c>
      <c r="E10" s="7">
        <v>89.99</v>
      </c>
      <c r="F10" s="7">
        <v>1</v>
      </c>
      <c r="G10" s="7">
        <f t="shared" si="0"/>
        <v>0</v>
      </c>
      <c r="H10" s="7">
        <f t="shared" si="1"/>
        <v>89.99</v>
      </c>
    </row>
    <row r="11" spans="1:8" ht="14.4">
      <c r="A11" s="7" t="s">
        <v>29</v>
      </c>
      <c r="B11" s="8">
        <v>45296</v>
      </c>
      <c r="C11" s="7" t="s">
        <v>30</v>
      </c>
      <c r="D11" s="8">
        <v>45299</v>
      </c>
      <c r="E11" s="7">
        <v>199.99</v>
      </c>
      <c r="F11" s="7">
        <v>1</v>
      </c>
      <c r="G11" s="7">
        <f t="shared" si="0"/>
        <v>0</v>
      </c>
      <c r="H11" s="7">
        <f t="shared" si="1"/>
        <v>199.99</v>
      </c>
    </row>
    <row r="12" spans="1:8" ht="14.4">
      <c r="A12" s="7" t="s">
        <v>31</v>
      </c>
      <c r="B12" s="8">
        <v>45297</v>
      </c>
      <c r="C12" s="7" t="s">
        <v>32</v>
      </c>
      <c r="D12" s="8">
        <v>45298</v>
      </c>
      <c r="E12" s="7">
        <v>29.99</v>
      </c>
      <c r="F12" s="7">
        <v>5</v>
      </c>
      <c r="G12" s="7">
        <f t="shared" si="0"/>
        <v>0</v>
      </c>
      <c r="H12" s="7">
        <f t="shared" si="1"/>
        <v>149.94999999999999</v>
      </c>
    </row>
    <row r="13" spans="1:8" ht="14.4">
      <c r="A13" s="7" t="s">
        <v>33</v>
      </c>
      <c r="B13" s="8">
        <v>45297</v>
      </c>
      <c r="C13" s="7" t="s">
        <v>34</v>
      </c>
      <c r="D13" s="8">
        <v>45299</v>
      </c>
      <c r="E13" s="7">
        <v>79.989999999999995</v>
      </c>
      <c r="F13" s="7">
        <v>2</v>
      </c>
      <c r="G13" s="7">
        <f t="shared" si="0"/>
        <v>0</v>
      </c>
      <c r="H13" s="7">
        <f t="shared" si="1"/>
        <v>159.97999999999999</v>
      </c>
    </row>
    <row r="14" spans="1:8" ht="14.4">
      <c r="A14" s="7" t="s">
        <v>35</v>
      </c>
      <c r="B14" s="8">
        <v>45298</v>
      </c>
      <c r="C14" s="7" t="s">
        <v>36</v>
      </c>
      <c r="D14" s="8">
        <v>45300</v>
      </c>
      <c r="E14" s="7">
        <v>49.99</v>
      </c>
      <c r="F14" s="7">
        <v>3</v>
      </c>
      <c r="G14" s="7">
        <f t="shared" si="0"/>
        <v>0</v>
      </c>
      <c r="H14" s="7">
        <f t="shared" si="1"/>
        <v>149.97</v>
      </c>
    </row>
    <row r="15" spans="1:8" ht="14.4">
      <c r="A15" s="7" t="s">
        <v>37</v>
      </c>
      <c r="B15" s="8">
        <v>45298</v>
      </c>
      <c r="C15" s="7" t="s">
        <v>38</v>
      </c>
      <c r="D15" s="8">
        <v>45303</v>
      </c>
      <c r="E15" s="7">
        <v>129.99</v>
      </c>
      <c r="F15" s="7">
        <v>1</v>
      </c>
      <c r="G15" s="7">
        <f t="shared" si="0"/>
        <v>0</v>
      </c>
      <c r="H15" s="7">
        <f t="shared" si="1"/>
        <v>129.99</v>
      </c>
    </row>
    <row r="16" spans="1:8" ht="14.4">
      <c r="A16" s="7" t="s">
        <v>39</v>
      </c>
      <c r="B16" s="8">
        <v>45299</v>
      </c>
      <c r="C16" s="7" t="s">
        <v>40</v>
      </c>
      <c r="D16" s="8">
        <v>45304</v>
      </c>
      <c r="E16" s="7">
        <v>19.989999999999998</v>
      </c>
      <c r="F16" s="7">
        <v>4</v>
      </c>
      <c r="G16" s="7">
        <f t="shared" si="0"/>
        <v>0</v>
      </c>
      <c r="H16" s="7">
        <f t="shared" si="1"/>
        <v>79.959999999999994</v>
      </c>
    </row>
    <row r="17" spans="1:8" ht="14.4">
      <c r="A17" s="7" t="s">
        <v>41</v>
      </c>
      <c r="B17" s="8">
        <v>45299</v>
      </c>
      <c r="C17" s="7" t="s">
        <v>42</v>
      </c>
      <c r="D17" s="8">
        <v>45303</v>
      </c>
      <c r="E17" s="7">
        <v>149.99</v>
      </c>
      <c r="F17" s="7">
        <v>1</v>
      </c>
      <c r="G17" s="7">
        <f t="shared" si="0"/>
        <v>0</v>
      </c>
      <c r="H17" s="7">
        <f t="shared" si="1"/>
        <v>149.99</v>
      </c>
    </row>
    <row r="18" spans="1:8" ht="14.4">
      <c r="A18" s="7" t="s">
        <v>43</v>
      </c>
      <c r="B18" s="8">
        <v>45300</v>
      </c>
      <c r="C18" s="7" t="s">
        <v>44</v>
      </c>
      <c r="D18" s="8">
        <v>45305</v>
      </c>
      <c r="E18" s="7">
        <v>69.989999999999995</v>
      </c>
      <c r="F18" s="7">
        <v>2</v>
      </c>
      <c r="G18" s="7">
        <f t="shared" si="0"/>
        <v>0</v>
      </c>
      <c r="H18" s="7">
        <f t="shared" si="1"/>
        <v>139.97999999999999</v>
      </c>
    </row>
    <row r="19" spans="1:8" ht="14.4">
      <c r="A19" s="7" t="s">
        <v>45</v>
      </c>
      <c r="B19" s="8">
        <v>45300</v>
      </c>
      <c r="C19" s="7" t="s">
        <v>46</v>
      </c>
      <c r="D19" s="8">
        <v>45303</v>
      </c>
      <c r="E19" s="7">
        <v>39.99</v>
      </c>
      <c r="F19" s="7">
        <v>3</v>
      </c>
      <c r="G19" s="7">
        <f t="shared" si="0"/>
        <v>0</v>
      </c>
      <c r="H19" s="7">
        <f t="shared" si="1"/>
        <v>119.97</v>
      </c>
    </row>
    <row r="20" spans="1:8" ht="14.4">
      <c r="A20" s="7" t="s">
        <v>47</v>
      </c>
      <c r="B20" s="8">
        <v>45301</v>
      </c>
      <c r="C20" s="7" t="s">
        <v>48</v>
      </c>
      <c r="D20" s="8">
        <v>45302</v>
      </c>
      <c r="E20" s="7">
        <v>199.99</v>
      </c>
      <c r="F20" s="7">
        <v>1</v>
      </c>
      <c r="G20" s="7">
        <f t="shared" si="0"/>
        <v>0</v>
      </c>
      <c r="H20" s="7">
        <f t="shared" si="1"/>
        <v>199.99</v>
      </c>
    </row>
    <row r="21" spans="1:8" ht="14.4">
      <c r="A21" s="7" t="s">
        <v>49</v>
      </c>
      <c r="B21" s="8">
        <v>45301</v>
      </c>
      <c r="C21" s="7" t="s">
        <v>50</v>
      </c>
      <c r="D21" s="8">
        <v>45305</v>
      </c>
      <c r="E21" s="7">
        <v>29.99</v>
      </c>
      <c r="F21" s="7">
        <v>5</v>
      </c>
      <c r="G21" s="7">
        <f t="shared" si="0"/>
        <v>0</v>
      </c>
      <c r="H21" s="7">
        <f t="shared" si="1"/>
        <v>149.94999999999999</v>
      </c>
    </row>
    <row r="22" spans="1:8" ht="14.4">
      <c r="A22" s="7" t="s">
        <v>51</v>
      </c>
      <c r="B22" s="8">
        <v>45302</v>
      </c>
      <c r="C22" s="7" t="s">
        <v>52</v>
      </c>
      <c r="D22" s="8">
        <v>45305</v>
      </c>
      <c r="E22" s="7">
        <v>79.989999999999995</v>
      </c>
      <c r="F22" s="7">
        <v>2</v>
      </c>
      <c r="G22" s="7">
        <f t="shared" si="0"/>
        <v>0</v>
      </c>
      <c r="H22" s="7">
        <f t="shared" si="1"/>
        <v>159.97999999999999</v>
      </c>
    </row>
    <row r="23" spans="1:8" ht="14.4">
      <c r="A23" s="7" t="s">
        <v>53</v>
      </c>
      <c r="B23" s="8">
        <v>45302</v>
      </c>
      <c r="C23" s="7" t="s">
        <v>54</v>
      </c>
      <c r="D23" s="8">
        <v>45306</v>
      </c>
      <c r="E23" s="7">
        <v>49.99</v>
      </c>
      <c r="F23" s="7">
        <v>3</v>
      </c>
      <c r="G23" s="7">
        <f t="shared" si="0"/>
        <v>0</v>
      </c>
      <c r="H23" s="7">
        <f t="shared" si="1"/>
        <v>149.97</v>
      </c>
    </row>
    <row r="24" spans="1:8" ht="14.4">
      <c r="A24" s="7" t="s">
        <v>55</v>
      </c>
      <c r="B24" s="8">
        <v>45303</v>
      </c>
      <c r="C24" s="7" t="s">
        <v>56</v>
      </c>
      <c r="D24" s="8">
        <v>45308</v>
      </c>
      <c r="E24" s="7">
        <v>129.99</v>
      </c>
      <c r="F24" s="7">
        <v>1</v>
      </c>
      <c r="G24" s="7">
        <f t="shared" si="0"/>
        <v>0</v>
      </c>
      <c r="H24" s="7">
        <f t="shared" si="1"/>
        <v>129.99</v>
      </c>
    </row>
    <row r="25" spans="1:8" ht="14.4">
      <c r="A25" s="7" t="s">
        <v>57</v>
      </c>
      <c r="B25" s="8">
        <v>45303</v>
      </c>
      <c r="C25" s="7" t="s">
        <v>58</v>
      </c>
      <c r="D25" s="8">
        <v>45308</v>
      </c>
      <c r="E25" s="7">
        <v>19.989999999999998</v>
      </c>
      <c r="F25" s="7">
        <v>4</v>
      </c>
      <c r="G25" s="7">
        <f t="shared" si="0"/>
        <v>0</v>
      </c>
      <c r="H25" s="7">
        <f t="shared" si="1"/>
        <v>79.959999999999994</v>
      </c>
    </row>
    <row r="26" spans="1:8" ht="14.4">
      <c r="A26" s="7" t="s">
        <v>59</v>
      </c>
      <c r="B26" s="8">
        <v>45304</v>
      </c>
      <c r="C26" s="7" t="s">
        <v>20</v>
      </c>
      <c r="D26" s="8">
        <v>45308</v>
      </c>
      <c r="E26" s="7">
        <v>149.99</v>
      </c>
      <c r="F26" s="7">
        <v>1</v>
      </c>
      <c r="G26" s="7">
        <f t="shared" si="0"/>
        <v>0</v>
      </c>
      <c r="H26" s="7">
        <f t="shared" si="1"/>
        <v>149.99</v>
      </c>
    </row>
    <row r="27" spans="1:8" ht="14.4">
      <c r="A27" s="7" t="s">
        <v>60</v>
      </c>
      <c r="B27" s="8">
        <v>45304</v>
      </c>
      <c r="C27" s="7" t="s">
        <v>61</v>
      </c>
      <c r="D27" s="8">
        <v>45305</v>
      </c>
      <c r="E27" s="7">
        <v>69.989999999999995</v>
      </c>
      <c r="F27" s="7">
        <v>2</v>
      </c>
      <c r="G27" s="7">
        <f t="shared" si="0"/>
        <v>0</v>
      </c>
      <c r="H27" s="7">
        <f t="shared" si="1"/>
        <v>139.97999999999999</v>
      </c>
    </row>
    <row r="28" spans="1:8" ht="14.4">
      <c r="A28" s="7" t="s">
        <v>62</v>
      </c>
      <c r="B28" s="8">
        <v>45305</v>
      </c>
      <c r="C28" s="7" t="s">
        <v>63</v>
      </c>
      <c r="D28" s="8">
        <v>45309</v>
      </c>
      <c r="E28" s="7">
        <v>39.99</v>
      </c>
      <c r="F28" s="7">
        <v>3</v>
      </c>
      <c r="G28" s="7">
        <f t="shared" si="0"/>
        <v>0</v>
      </c>
      <c r="H28" s="7">
        <f t="shared" si="1"/>
        <v>119.97</v>
      </c>
    </row>
    <row r="29" spans="1:8" ht="14.4">
      <c r="A29" s="7" t="s">
        <v>64</v>
      </c>
      <c r="B29" s="8">
        <v>45305</v>
      </c>
      <c r="C29" s="7" t="s">
        <v>65</v>
      </c>
      <c r="D29" s="8">
        <v>45310</v>
      </c>
      <c r="E29" s="7">
        <v>199.99</v>
      </c>
      <c r="F29" s="7">
        <v>1</v>
      </c>
      <c r="G29" s="7">
        <f t="shared" si="0"/>
        <v>0</v>
      </c>
      <c r="H29" s="7">
        <f t="shared" si="1"/>
        <v>199.99</v>
      </c>
    </row>
    <row r="30" spans="1:8" ht="14.4">
      <c r="A30" s="7" t="s">
        <v>66</v>
      </c>
      <c r="B30" s="8">
        <v>45306</v>
      </c>
      <c r="C30" s="7" t="s">
        <v>67</v>
      </c>
      <c r="D30" s="8">
        <v>45310</v>
      </c>
      <c r="E30" s="7">
        <v>29.99</v>
      </c>
      <c r="F30" s="7">
        <v>5</v>
      </c>
      <c r="G30" s="7">
        <f t="shared" si="0"/>
        <v>0</v>
      </c>
      <c r="H30" s="7">
        <f t="shared" si="1"/>
        <v>149.94999999999999</v>
      </c>
    </row>
    <row r="31" spans="1:8" ht="14.4">
      <c r="A31" s="7" t="s">
        <v>68</v>
      </c>
      <c r="B31" s="8">
        <v>45306</v>
      </c>
      <c r="C31" s="7" t="s">
        <v>69</v>
      </c>
      <c r="D31" s="8">
        <v>45310</v>
      </c>
      <c r="E31" s="7">
        <v>79.989999999999995</v>
      </c>
      <c r="F31" s="7">
        <v>2</v>
      </c>
      <c r="G31" s="7">
        <f t="shared" si="0"/>
        <v>0</v>
      </c>
      <c r="H31" s="7">
        <f t="shared" si="1"/>
        <v>159.97999999999999</v>
      </c>
    </row>
    <row r="32" spans="1:8" ht="14.4">
      <c r="A32" s="7" t="s">
        <v>70</v>
      </c>
      <c r="B32" s="8">
        <v>45307</v>
      </c>
      <c r="C32" s="7" t="s">
        <v>71</v>
      </c>
      <c r="D32" s="8">
        <v>45310</v>
      </c>
      <c r="E32" s="7">
        <v>49.99</v>
      </c>
      <c r="F32" s="7">
        <v>3</v>
      </c>
      <c r="G32" s="7">
        <f t="shared" si="0"/>
        <v>0</v>
      </c>
      <c r="H32" s="7">
        <f t="shared" si="1"/>
        <v>149.97</v>
      </c>
    </row>
    <row r="33" spans="1:8" ht="14.4">
      <c r="A33" s="7" t="s">
        <v>72</v>
      </c>
      <c r="B33" s="8">
        <v>45307</v>
      </c>
      <c r="C33" s="7" t="s">
        <v>73</v>
      </c>
      <c r="D33" s="8">
        <v>45308</v>
      </c>
      <c r="E33" s="7">
        <v>129.99</v>
      </c>
      <c r="F33" s="7">
        <v>1</v>
      </c>
      <c r="G33" s="7">
        <f t="shared" si="0"/>
        <v>0</v>
      </c>
      <c r="H33" s="7">
        <f t="shared" si="1"/>
        <v>129.99</v>
      </c>
    </row>
    <row r="34" spans="1:8" ht="14.4">
      <c r="A34" s="7" t="s">
        <v>74</v>
      </c>
      <c r="B34" s="8">
        <v>45308</v>
      </c>
      <c r="C34" s="7" t="s">
        <v>75</v>
      </c>
      <c r="D34" s="8">
        <v>45310</v>
      </c>
      <c r="E34" s="7">
        <v>19.989999999999998</v>
      </c>
      <c r="F34" s="7">
        <v>4</v>
      </c>
      <c r="G34" s="7">
        <f t="shared" si="0"/>
        <v>0</v>
      </c>
      <c r="H34" s="7">
        <f t="shared" si="1"/>
        <v>79.959999999999994</v>
      </c>
    </row>
    <row r="35" spans="1:8" ht="14.4">
      <c r="A35" s="7" t="s">
        <v>76</v>
      </c>
      <c r="B35" s="8">
        <v>45308</v>
      </c>
      <c r="C35" s="7" t="s">
        <v>77</v>
      </c>
      <c r="D35" s="8">
        <v>45310</v>
      </c>
      <c r="E35" s="7">
        <v>149.99</v>
      </c>
      <c r="F35" s="7">
        <v>1</v>
      </c>
      <c r="G35" s="7">
        <f t="shared" si="0"/>
        <v>0</v>
      </c>
      <c r="H35" s="7">
        <f t="shared" si="1"/>
        <v>149.99</v>
      </c>
    </row>
    <row r="36" spans="1:8" ht="14.4">
      <c r="A36" s="7" t="s">
        <v>78</v>
      </c>
      <c r="B36" s="8">
        <v>45309</v>
      </c>
      <c r="C36" s="7" t="s">
        <v>79</v>
      </c>
      <c r="D36" s="8">
        <v>45314</v>
      </c>
      <c r="E36" s="7">
        <v>69.989999999999995</v>
      </c>
      <c r="F36" s="7">
        <v>2</v>
      </c>
      <c r="G36" s="7">
        <f t="shared" si="0"/>
        <v>0</v>
      </c>
      <c r="H36" s="7">
        <f t="shared" si="1"/>
        <v>139.97999999999999</v>
      </c>
    </row>
    <row r="37" spans="1:8" ht="14.4">
      <c r="A37" s="7" t="s">
        <v>80</v>
      </c>
      <c r="B37" s="8">
        <v>45309</v>
      </c>
      <c r="C37" s="7" t="s">
        <v>81</v>
      </c>
      <c r="D37" s="8">
        <v>45310</v>
      </c>
      <c r="E37" s="7">
        <v>39.99</v>
      </c>
      <c r="F37" s="7">
        <v>3</v>
      </c>
      <c r="G37" s="7">
        <f t="shared" si="0"/>
        <v>0</v>
      </c>
      <c r="H37" s="7">
        <f t="shared" si="1"/>
        <v>119.97</v>
      </c>
    </row>
    <row r="38" spans="1:8" ht="14.4">
      <c r="A38" s="7" t="s">
        <v>82</v>
      </c>
      <c r="B38" s="8">
        <v>45310</v>
      </c>
      <c r="C38" s="7" t="s">
        <v>83</v>
      </c>
      <c r="D38" s="8">
        <v>45311</v>
      </c>
      <c r="E38" s="7">
        <v>199.99</v>
      </c>
      <c r="F38" s="7">
        <v>1</v>
      </c>
      <c r="G38" s="7">
        <f t="shared" si="0"/>
        <v>0</v>
      </c>
      <c r="H38" s="7">
        <f t="shared" si="1"/>
        <v>199.99</v>
      </c>
    </row>
    <row r="39" spans="1:8" ht="14.4">
      <c r="A39" s="7" t="s">
        <v>84</v>
      </c>
      <c r="B39" s="8">
        <v>45310</v>
      </c>
      <c r="C39" s="7" t="s">
        <v>85</v>
      </c>
      <c r="D39" s="8">
        <v>45313</v>
      </c>
      <c r="E39" s="7">
        <v>29.99</v>
      </c>
      <c r="F39" s="7">
        <v>5</v>
      </c>
      <c r="G39" s="7">
        <f t="shared" si="0"/>
        <v>0</v>
      </c>
      <c r="H39" s="7">
        <f t="shared" si="1"/>
        <v>149.94999999999999</v>
      </c>
    </row>
    <row r="40" spans="1:8" ht="14.4">
      <c r="A40" s="7" t="s">
        <v>86</v>
      </c>
      <c r="B40" s="8">
        <v>45311</v>
      </c>
      <c r="C40" s="7" t="s">
        <v>16</v>
      </c>
      <c r="D40" s="8">
        <v>45315</v>
      </c>
      <c r="E40" s="7">
        <v>79.989999999999995</v>
      </c>
      <c r="F40" s="7">
        <v>2</v>
      </c>
      <c r="G40" s="7">
        <f t="shared" si="0"/>
        <v>0</v>
      </c>
      <c r="H40" s="7">
        <f t="shared" si="1"/>
        <v>159.97999999999999</v>
      </c>
    </row>
    <row r="41" spans="1:8" ht="14.4">
      <c r="A41" s="7" t="s">
        <v>87</v>
      </c>
      <c r="B41" s="8">
        <v>45311</v>
      </c>
      <c r="C41" s="7" t="s">
        <v>58</v>
      </c>
      <c r="D41" s="8">
        <v>45312</v>
      </c>
      <c r="E41" s="7">
        <v>49.99</v>
      </c>
      <c r="F41" s="7">
        <v>3</v>
      </c>
      <c r="G41" s="7">
        <f t="shared" si="0"/>
        <v>0</v>
      </c>
      <c r="H41" s="7">
        <f t="shared" si="1"/>
        <v>149.97</v>
      </c>
    </row>
    <row r="42" spans="1:8" ht="14.4">
      <c r="A42" s="7" t="s">
        <v>88</v>
      </c>
      <c r="B42" s="8">
        <v>45312</v>
      </c>
      <c r="C42" s="7" t="s">
        <v>20</v>
      </c>
      <c r="D42" s="8">
        <v>45317</v>
      </c>
      <c r="E42" s="7">
        <v>129.99</v>
      </c>
      <c r="F42" s="7">
        <v>1</v>
      </c>
      <c r="G42" s="7">
        <f t="shared" si="0"/>
        <v>0</v>
      </c>
      <c r="H42" s="7">
        <f t="shared" si="1"/>
        <v>129.99</v>
      </c>
    </row>
    <row r="43" spans="1:8" ht="14.4">
      <c r="A43" s="7" t="s">
        <v>89</v>
      </c>
      <c r="B43" s="8">
        <v>45312</v>
      </c>
      <c r="C43" s="7" t="s">
        <v>90</v>
      </c>
      <c r="D43" s="8">
        <v>45314</v>
      </c>
      <c r="E43" s="7">
        <v>19.989999999999998</v>
      </c>
      <c r="F43" s="7">
        <v>4</v>
      </c>
      <c r="G43" s="7">
        <f t="shared" si="0"/>
        <v>0</v>
      </c>
      <c r="H43" s="7">
        <f t="shared" si="1"/>
        <v>79.959999999999994</v>
      </c>
    </row>
    <row r="44" spans="1:8" ht="14.4">
      <c r="A44" s="7" t="s">
        <v>91</v>
      </c>
      <c r="B44" s="8">
        <v>45313</v>
      </c>
      <c r="C44" s="7" t="s">
        <v>92</v>
      </c>
      <c r="D44" s="8">
        <v>45316</v>
      </c>
      <c r="E44" s="7">
        <v>149.99</v>
      </c>
      <c r="F44" s="7">
        <v>1</v>
      </c>
      <c r="G44" s="7">
        <f t="shared" si="0"/>
        <v>0</v>
      </c>
      <c r="H44" s="7">
        <f t="shared" si="1"/>
        <v>149.99</v>
      </c>
    </row>
    <row r="45" spans="1:8" ht="14.4">
      <c r="A45" s="7" t="s">
        <v>93</v>
      </c>
      <c r="B45" s="8">
        <v>45313</v>
      </c>
      <c r="C45" s="7" t="s">
        <v>18</v>
      </c>
      <c r="D45" s="8">
        <v>45316</v>
      </c>
      <c r="E45" s="7">
        <v>69.989999999999995</v>
      </c>
      <c r="F45" s="7">
        <v>2</v>
      </c>
      <c r="G45" s="7">
        <f t="shared" si="0"/>
        <v>0</v>
      </c>
      <c r="H45" s="7">
        <f t="shared" si="1"/>
        <v>139.97999999999999</v>
      </c>
    </row>
    <row r="46" spans="1:8" ht="14.4">
      <c r="A46" s="7" t="s">
        <v>94</v>
      </c>
      <c r="B46" s="8">
        <v>45314</v>
      </c>
      <c r="C46" s="7" t="s">
        <v>95</v>
      </c>
      <c r="D46" s="8">
        <v>45318</v>
      </c>
      <c r="E46" s="7">
        <v>39.99</v>
      </c>
      <c r="F46" s="7">
        <v>3</v>
      </c>
      <c r="G46" s="7">
        <f t="shared" si="0"/>
        <v>0</v>
      </c>
      <c r="H46" s="7">
        <f t="shared" si="1"/>
        <v>119.97</v>
      </c>
    </row>
    <row r="47" spans="1:8" ht="14.4">
      <c r="A47" s="7" t="s">
        <v>96</v>
      </c>
      <c r="B47" s="8">
        <v>45314</v>
      </c>
      <c r="C47" s="7" t="s">
        <v>50</v>
      </c>
      <c r="D47" s="8">
        <v>45317</v>
      </c>
      <c r="E47" s="7">
        <v>199.99</v>
      </c>
      <c r="F47" s="7">
        <v>1</v>
      </c>
      <c r="G47" s="7">
        <f t="shared" si="0"/>
        <v>0</v>
      </c>
      <c r="H47" s="7">
        <f t="shared" si="1"/>
        <v>199.99</v>
      </c>
    </row>
    <row r="48" spans="1:8" ht="14.4">
      <c r="A48" s="7" t="s">
        <v>97</v>
      </c>
      <c r="B48" s="8">
        <v>45315</v>
      </c>
      <c r="C48" s="7" t="s">
        <v>98</v>
      </c>
      <c r="D48" s="8">
        <v>45316</v>
      </c>
      <c r="E48" s="7">
        <v>29.99</v>
      </c>
      <c r="F48" s="7">
        <v>5</v>
      </c>
      <c r="G48" s="7">
        <f t="shared" si="0"/>
        <v>0</v>
      </c>
      <c r="H48" s="7">
        <f t="shared" si="1"/>
        <v>149.94999999999999</v>
      </c>
    </row>
    <row r="49" spans="1:8" ht="14.4">
      <c r="A49" s="7" t="s">
        <v>99</v>
      </c>
      <c r="B49" s="8">
        <v>45315</v>
      </c>
      <c r="C49" s="7" t="s">
        <v>100</v>
      </c>
      <c r="D49" s="8">
        <v>45317</v>
      </c>
      <c r="E49" s="7">
        <v>79.989999999999995</v>
      </c>
      <c r="F49" s="7">
        <v>2</v>
      </c>
      <c r="G49" s="7">
        <f t="shared" si="0"/>
        <v>0</v>
      </c>
      <c r="H49" s="7">
        <f t="shared" si="1"/>
        <v>159.97999999999999</v>
      </c>
    </row>
    <row r="50" spans="1:8" ht="14.4">
      <c r="A50" s="7" t="s">
        <v>101</v>
      </c>
      <c r="B50" s="8">
        <v>45316</v>
      </c>
      <c r="C50" s="7" t="s">
        <v>102</v>
      </c>
      <c r="D50" s="8">
        <v>45321</v>
      </c>
      <c r="E50" s="7">
        <v>49.99</v>
      </c>
      <c r="F50" s="7">
        <v>3</v>
      </c>
      <c r="G50" s="7">
        <f t="shared" si="0"/>
        <v>0</v>
      </c>
      <c r="H50" s="7">
        <f t="shared" si="1"/>
        <v>149.97</v>
      </c>
    </row>
    <row r="51" spans="1:8" ht="14.4">
      <c r="A51" s="7" t="s">
        <v>103</v>
      </c>
      <c r="B51" s="8">
        <v>45316</v>
      </c>
      <c r="C51" s="7" t="s">
        <v>104</v>
      </c>
      <c r="D51" s="8">
        <v>45318</v>
      </c>
      <c r="E51" s="7">
        <v>129.99</v>
      </c>
      <c r="F51" s="7">
        <v>1</v>
      </c>
      <c r="G51" s="7">
        <f t="shared" si="0"/>
        <v>0</v>
      </c>
      <c r="H51" s="7">
        <f t="shared" si="1"/>
        <v>129.99</v>
      </c>
    </row>
    <row r="52" spans="1:8" ht="14.4">
      <c r="A52" s="7" t="s">
        <v>105</v>
      </c>
      <c r="B52" s="8">
        <v>45317</v>
      </c>
      <c r="C52" s="7" t="s">
        <v>106</v>
      </c>
      <c r="D52" s="8">
        <v>45320</v>
      </c>
      <c r="E52" s="7">
        <v>19.989999999999998</v>
      </c>
      <c r="F52" s="7">
        <v>4</v>
      </c>
      <c r="G52" s="7">
        <f t="shared" si="0"/>
        <v>0</v>
      </c>
      <c r="H52" s="7">
        <f t="shared" si="1"/>
        <v>79.959999999999994</v>
      </c>
    </row>
    <row r="53" spans="1:8" ht="14.4">
      <c r="A53" s="7" t="s">
        <v>107</v>
      </c>
      <c r="B53" s="8">
        <v>45317</v>
      </c>
      <c r="C53" s="7" t="s">
        <v>108</v>
      </c>
      <c r="D53" s="8">
        <v>45319</v>
      </c>
      <c r="E53" s="7">
        <v>149.99</v>
      </c>
      <c r="F53" s="7">
        <v>1</v>
      </c>
      <c r="G53" s="7">
        <f t="shared" si="0"/>
        <v>0</v>
      </c>
      <c r="H53" s="7">
        <f t="shared" si="1"/>
        <v>149.99</v>
      </c>
    </row>
    <row r="54" spans="1:8" ht="14.4">
      <c r="A54" s="7" t="s">
        <v>109</v>
      </c>
      <c r="B54" s="8">
        <v>45318</v>
      </c>
      <c r="C54" s="7" t="s">
        <v>110</v>
      </c>
      <c r="D54" s="8">
        <v>45322</v>
      </c>
      <c r="E54" s="7">
        <v>69.989999999999995</v>
      </c>
      <c r="F54" s="7">
        <v>2</v>
      </c>
      <c r="G54" s="7">
        <f t="shared" si="0"/>
        <v>0</v>
      </c>
      <c r="H54" s="7">
        <f t="shared" si="1"/>
        <v>139.97999999999999</v>
      </c>
    </row>
    <row r="55" spans="1:8" ht="14.4">
      <c r="A55" s="7" t="s">
        <v>111</v>
      </c>
      <c r="B55" s="8">
        <v>45318</v>
      </c>
      <c r="C55" s="7" t="s">
        <v>112</v>
      </c>
      <c r="D55" s="8">
        <v>45322</v>
      </c>
      <c r="E55" s="7">
        <v>39.99</v>
      </c>
      <c r="F55" s="7">
        <v>3</v>
      </c>
      <c r="G55" s="7">
        <f t="shared" si="0"/>
        <v>0</v>
      </c>
      <c r="H55" s="7">
        <f t="shared" si="1"/>
        <v>119.97</v>
      </c>
    </row>
    <row r="56" spans="1:8" ht="14.4">
      <c r="A56" s="7" t="s">
        <v>113</v>
      </c>
      <c r="B56" s="8">
        <v>45319</v>
      </c>
      <c r="C56" s="7" t="s">
        <v>114</v>
      </c>
      <c r="D56" s="8">
        <v>45320</v>
      </c>
      <c r="E56" s="7">
        <v>199.99</v>
      </c>
      <c r="F56" s="7">
        <v>1</v>
      </c>
      <c r="G56" s="7">
        <f t="shared" si="0"/>
        <v>0</v>
      </c>
      <c r="H56" s="7">
        <f t="shared" si="1"/>
        <v>199.99</v>
      </c>
    </row>
    <row r="57" spans="1:8" ht="14.4">
      <c r="A57" s="7" t="s">
        <v>115</v>
      </c>
      <c r="B57" s="8">
        <v>45319</v>
      </c>
      <c r="C57" s="7" t="s">
        <v>116</v>
      </c>
      <c r="D57" s="8">
        <v>45320</v>
      </c>
      <c r="E57" s="7">
        <v>29.99</v>
      </c>
      <c r="F57" s="7">
        <v>5</v>
      </c>
      <c r="G57" s="7">
        <f t="shared" si="0"/>
        <v>0</v>
      </c>
      <c r="H57" s="7">
        <f t="shared" si="1"/>
        <v>149.94999999999999</v>
      </c>
    </row>
    <row r="58" spans="1:8" ht="14.4">
      <c r="A58" s="7" t="s">
        <v>117</v>
      </c>
      <c r="B58" s="8">
        <v>45320</v>
      </c>
      <c r="C58" s="7" t="s">
        <v>118</v>
      </c>
      <c r="D58" s="8">
        <v>45321</v>
      </c>
      <c r="E58" s="7">
        <v>79.989999999999995</v>
      </c>
      <c r="F58" s="7">
        <v>2</v>
      </c>
      <c r="G58" s="7">
        <f t="shared" si="0"/>
        <v>0</v>
      </c>
      <c r="H58" s="7">
        <f t="shared" si="1"/>
        <v>159.97999999999999</v>
      </c>
    </row>
    <row r="59" spans="1:8" ht="14.4">
      <c r="A59" s="7" t="s">
        <v>119</v>
      </c>
      <c r="B59" s="8">
        <v>45320</v>
      </c>
      <c r="C59" s="7" t="s">
        <v>90</v>
      </c>
      <c r="D59" s="8">
        <v>45322</v>
      </c>
      <c r="E59" s="7">
        <v>49.99</v>
      </c>
      <c r="F59" s="7">
        <v>3</v>
      </c>
      <c r="G59" s="7">
        <f t="shared" si="0"/>
        <v>0</v>
      </c>
      <c r="H59" s="7">
        <f t="shared" si="1"/>
        <v>149.97</v>
      </c>
    </row>
    <row r="60" spans="1:8" ht="14.4">
      <c r="A60" s="7" t="s">
        <v>120</v>
      </c>
      <c r="B60" s="8">
        <v>45321</v>
      </c>
      <c r="C60" s="7" t="s">
        <v>92</v>
      </c>
      <c r="D60" s="8">
        <v>45322</v>
      </c>
      <c r="E60" s="7">
        <v>129.99</v>
      </c>
      <c r="F60" s="7">
        <v>1</v>
      </c>
      <c r="G60" s="7">
        <f t="shared" si="0"/>
        <v>0</v>
      </c>
      <c r="H60" s="7">
        <f t="shared" si="1"/>
        <v>129.99</v>
      </c>
    </row>
    <row r="61" spans="1:8" ht="14.4">
      <c r="A61" s="7" t="s">
        <v>121</v>
      </c>
      <c r="B61" s="8">
        <v>45321</v>
      </c>
      <c r="C61" s="7" t="s">
        <v>18</v>
      </c>
      <c r="D61" s="8">
        <v>45323</v>
      </c>
      <c r="E61" s="7">
        <v>19.989999999999998</v>
      </c>
      <c r="F61" s="7">
        <v>4</v>
      </c>
      <c r="G61" s="7">
        <f t="shared" si="0"/>
        <v>0</v>
      </c>
      <c r="H61" s="7">
        <f t="shared" si="1"/>
        <v>79.959999999999994</v>
      </c>
    </row>
    <row r="62" spans="1:8" ht="14.4">
      <c r="A62" s="7" t="s">
        <v>122</v>
      </c>
      <c r="B62" s="8">
        <v>45322</v>
      </c>
      <c r="C62" s="7" t="s">
        <v>95</v>
      </c>
      <c r="D62" s="8">
        <v>45324</v>
      </c>
      <c r="E62" s="7">
        <v>149.99</v>
      </c>
      <c r="F62" s="7">
        <v>1</v>
      </c>
      <c r="G62" s="7">
        <f t="shared" si="0"/>
        <v>0</v>
      </c>
      <c r="H62" s="7">
        <f t="shared" si="1"/>
        <v>149.99</v>
      </c>
    </row>
    <row r="63" spans="1:8" ht="14.4">
      <c r="A63" s="7" t="s">
        <v>123</v>
      </c>
      <c r="B63" s="8">
        <v>45322</v>
      </c>
      <c r="C63" s="7" t="s">
        <v>50</v>
      </c>
      <c r="D63" s="8">
        <v>45326</v>
      </c>
      <c r="E63" s="7">
        <v>69.989999999999995</v>
      </c>
      <c r="F63" s="7">
        <v>2</v>
      </c>
      <c r="G63" s="7">
        <f t="shared" si="0"/>
        <v>0</v>
      </c>
      <c r="H63" s="7">
        <f t="shared" si="1"/>
        <v>139.97999999999999</v>
      </c>
    </row>
    <row r="64" spans="1:8" ht="14.4">
      <c r="A64" s="7" t="s">
        <v>124</v>
      </c>
      <c r="B64" s="8">
        <v>45323</v>
      </c>
      <c r="C64" s="7" t="s">
        <v>98</v>
      </c>
      <c r="D64" s="8">
        <v>45324</v>
      </c>
      <c r="E64" s="7">
        <v>39.99</v>
      </c>
      <c r="F64" s="7">
        <v>3</v>
      </c>
      <c r="G64" s="7">
        <f t="shared" si="0"/>
        <v>0</v>
      </c>
      <c r="H64" s="7">
        <f t="shared" si="1"/>
        <v>119.97</v>
      </c>
    </row>
    <row r="65" spans="1:8" ht="14.4">
      <c r="A65" s="7" t="s">
        <v>125</v>
      </c>
      <c r="B65" s="8">
        <v>45323</v>
      </c>
      <c r="C65" s="7" t="s">
        <v>100</v>
      </c>
      <c r="D65" s="8">
        <v>45327</v>
      </c>
      <c r="E65" s="7">
        <v>199.99</v>
      </c>
      <c r="F65" s="7">
        <v>1</v>
      </c>
      <c r="G65" s="7">
        <f t="shared" si="0"/>
        <v>0</v>
      </c>
      <c r="H65" s="7">
        <f t="shared" si="1"/>
        <v>199.99</v>
      </c>
    </row>
    <row r="66" spans="1:8" ht="14.4">
      <c r="A66" s="7" t="s">
        <v>126</v>
      </c>
      <c r="B66" s="8">
        <v>45323</v>
      </c>
      <c r="C66" s="7" t="s">
        <v>102</v>
      </c>
      <c r="D66" s="8">
        <v>45325</v>
      </c>
      <c r="E66" s="7">
        <v>29.99</v>
      </c>
      <c r="F66" s="7">
        <v>5</v>
      </c>
      <c r="G66" s="7">
        <f t="shared" si="0"/>
        <v>0</v>
      </c>
      <c r="H66" s="7">
        <f t="shared" si="1"/>
        <v>149.94999999999999</v>
      </c>
    </row>
    <row r="67" spans="1:8" ht="14.4">
      <c r="A67" s="7" t="s">
        <v>127</v>
      </c>
      <c r="B67" s="8">
        <v>45324</v>
      </c>
      <c r="C67" s="7" t="s">
        <v>104</v>
      </c>
      <c r="D67" s="8">
        <v>45328</v>
      </c>
      <c r="E67" s="7">
        <v>79.989999999999995</v>
      </c>
      <c r="F67" s="7">
        <v>2</v>
      </c>
      <c r="G67" s="7">
        <f t="shared" ref="G67:G71" si="2">E67*F67*$I$6</f>
        <v>0</v>
      </c>
      <c r="H67" s="7">
        <f t="shared" ref="H67:H71" si="3">E67*F67+G67</f>
        <v>159.97999999999999</v>
      </c>
    </row>
    <row r="68" spans="1:8" ht="14.4">
      <c r="A68" s="7" t="s">
        <v>128</v>
      </c>
      <c r="B68" s="8">
        <v>45325</v>
      </c>
      <c r="C68" s="7" t="s">
        <v>106</v>
      </c>
      <c r="D68" s="8">
        <v>45328</v>
      </c>
      <c r="E68" s="7">
        <v>49.99</v>
      </c>
      <c r="F68" s="7">
        <v>3</v>
      </c>
      <c r="G68" s="7">
        <f t="shared" si="2"/>
        <v>0</v>
      </c>
      <c r="H68" s="7">
        <f t="shared" si="3"/>
        <v>149.97</v>
      </c>
    </row>
    <row r="69" spans="1:8" ht="14.4">
      <c r="A69" s="7" t="s">
        <v>129</v>
      </c>
      <c r="B69" s="8">
        <v>45326</v>
      </c>
      <c r="C69" s="7" t="s">
        <v>108</v>
      </c>
      <c r="D69" s="8">
        <v>45327</v>
      </c>
      <c r="E69" s="7">
        <v>129.99</v>
      </c>
      <c r="F69" s="7">
        <v>1</v>
      </c>
      <c r="G69" s="7">
        <f t="shared" si="2"/>
        <v>0</v>
      </c>
      <c r="H69" s="7">
        <f t="shared" si="3"/>
        <v>129.99</v>
      </c>
    </row>
    <row r="70" spans="1:8" ht="14.4">
      <c r="A70" s="7" t="s">
        <v>130</v>
      </c>
      <c r="B70" s="8">
        <v>45326</v>
      </c>
      <c r="C70" s="7" t="s">
        <v>110</v>
      </c>
      <c r="D70" s="8">
        <v>45330</v>
      </c>
      <c r="E70" s="7">
        <v>19.989999999999998</v>
      </c>
      <c r="F70" s="7">
        <v>4</v>
      </c>
      <c r="G70" s="7">
        <f t="shared" si="2"/>
        <v>0</v>
      </c>
      <c r="H70" s="7">
        <f t="shared" si="3"/>
        <v>79.959999999999994</v>
      </c>
    </row>
    <row r="71" spans="1:8" ht="14.4">
      <c r="A71" s="7" t="s">
        <v>131</v>
      </c>
      <c r="B71" s="8">
        <v>45326</v>
      </c>
      <c r="C71" s="7" t="s">
        <v>112</v>
      </c>
      <c r="D71" s="8">
        <v>45329</v>
      </c>
      <c r="E71" s="7">
        <v>149.99</v>
      </c>
      <c r="F71" s="7">
        <v>1</v>
      </c>
      <c r="G71" s="7">
        <f t="shared" si="2"/>
        <v>0</v>
      </c>
      <c r="H71" s="7">
        <f t="shared" si="3"/>
        <v>149.99</v>
      </c>
    </row>
  </sheetData>
  <conditionalFormatting sqref="G1:G1048576">
    <cfRule type="cellIs" dxfId="0" priority="4" operator="greaterThan">
      <formula>0</formula>
    </cfRule>
    <cfRule type="dataBar" priority="2">
      <dataBar>
        <cfvo type="min"/>
        <cfvo type="max"/>
        <color rgb="FF638EC6"/>
      </dataBar>
      <extLst>
        <ext xmlns:x14="http://schemas.microsoft.com/office/spreadsheetml/2009/9/main" uri="{B025F937-C7B1-47D3-B67F-A62EFF666E3E}">
          <x14:id>{24A45E69-B494-44C2-B82B-40A3462AC763}</x14:id>
        </ext>
      </extLst>
    </cfRule>
  </conditionalFormatting>
  <conditionalFormatting sqref="E1:E1048576">
    <cfRule type="dataBar" priority="3">
      <dataBar>
        <cfvo type="min"/>
        <cfvo type="max"/>
        <color rgb="FF638EC6"/>
      </dataBar>
      <extLst>
        <ext xmlns:x14="http://schemas.microsoft.com/office/spreadsheetml/2009/9/main" uri="{B025F937-C7B1-47D3-B67F-A62EFF666E3E}">
          <x14:id>{DC186524-64D4-43D5-AF42-8654BDBDA595}</x14:id>
        </ext>
      </extLst>
    </cfRule>
  </conditionalFormatting>
  <conditionalFormatting sqref="H1:H1048576">
    <cfRule type="dataBar" priority="1">
      <dataBar>
        <cfvo type="min"/>
        <cfvo type="max"/>
        <color rgb="FF63C384"/>
      </dataBar>
      <extLst>
        <ext xmlns:x14="http://schemas.microsoft.com/office/spreadsheetml/2009/9/main" uri="{B025F937-C7B1-47D3-B67F-A62EFF666E3E}">
          <x14:id>{73A3CE00-743A-42F2-B92A-D2E61A8D0BC0}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4A45E69-B494-44C2-B82B-40A3462AC763}">
            <x14:dataBar minLength="0" maxLength="100" border="1" negativeBarBorderColorSameAsPositive="0">
              <x14:cfvo type="autoMin"/>
              <x14:cfvo type="autoMax"/>
              <x14:borderColor rgb="FF638EC6"/>
              <x14:negativeFillColor rgb="FFFF0000"/>
              <x14:negativeBorderColor rgb="FFFF0000"/>
              <x14:axisColor rgb="FF000000"/>
            </x14:dataBar>
          </x14:cfRule>
          <xm:sqref>G1:G1048576</xm:sqref>
        </x14:conditionalFormatting>
        <x14:conditionalFormatting xmlns:xm="http://schemas.microsoft.com/office/excel/2006/main">
          <x14:cfRule type="dataBar" id="{DC186524-64D4-43D5-AF42-8654BDBDA595}">
            <x14:dataBar minLength="0" maxLength="100" border="1" negativeBarBorderColorSameAsPositive="0">
              <x14:cfvo type="autoMin"/>
              <x14:cfvo type="autoMax"/>
              <x14:borderColor rgb="FF638EC6"/>
              <x14:negativeFillColor rgb="FFFF0000"/>
              <x14:negativeBorderColor rgb="FFFF0000"/>
              <x14:axisColor rgb="FF000000"/>
            </x14:dataBar>
          </x14:cfRule>
          <xm:sqref>E1:E1048576</xm:sqref>
        </x14:conditionalFormatting>
        <x14:conditionalFormatting xmlns:xm="http://schemas.microsoft.com/office/excel/2006/main">
          <x14:cfRule type="dataBar" id="{73A3CE00-743A-42F2-B92A-D2E61A8D0BC0}">
            <x14:dataBar minLength="0" maxLength="100" border="1" negativeBarBorderColorSameAsPositive="0">
              <x14:cfvo type="autoMin"/>
              <x14:cfvo type="autoMax"/>
              <x14:borderColor rgb="FF63C384"/>
              <x14:negativeFillColor rgb="FFFF0000"/>
              <x14:negativeBorderColor rgb="FFFF0000"/>
              <x14:axisColor rgb="FF000000"/>
            </x14:dataBar>
          </x14:cfRule>
          <xm:sqref>H1:H1048576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5154-0C9C-4D3D-A84A-B4837A8AC22E}">
  <dimension ref="A3:C55"/>
  <sheetViews>
    <sheetView topLeftCell="A8" zoomScale="92" workbookViewId="0">
      <selection activeCell="A3" sqref="A3:B54"/>
    </sheetView>
  </sheetViews>
  <sheetFormatPr defaultRowHeight="13.8"/>
  <cols>
    <col min="1" max="1" width="19" bestFit="1" customWidth="1"/>
    <col min="2" max="2" width="20.69921875" bestFit="1" customWidth="1"/>
    <col min="3" max="3" width="16.3984375" bestFit="1" customWidth="1"/>
  </cols>
  <sheetData>
    <row r="3" spans="1:3">
      <c r="A3" s="10" t="s">
        <v>137</v>
      </c>
      <c r="B3" t="s">
        <v>139</v>
      </c>
      <c r="C3" t="s">
        <v>140</v>
      </c>
    </row>
    <row r="4" spans="1:3">
      <c r="A4" s="11" t="s">
        <v>42</v>
      </c>
      <c r="B4">
        <v>1</v>
      </c>
      <c r="C4">
        <v>14.999000000000002</v>
      </c>
    </row>
    <row r="5" spans="1:3">
      <c r="A5" s="11" t="s">
        <v>54</v>
      </c>
      <c r="B5">
        <v>3</v>
      </c>
      <c r="C5">
        <v>14.997</v>
      </c>
    </row>
    <row r="6" spans="1:3">
      <c r="A6" s="11" t="s">
        <v>56</v>
      </c>
      <c r="B6">
        <v>1</v>
      </c>
      <c r="C6">
        <v>12.999000000000002</v>
      </c>
    </row>
    <row r="7" spans="1:3">
      <c r="A7" s="11" t="s">
        <v>28</v>
      </c>
      <c r="B7">
        <v>1</v>
      </c>
      <c r="C7">
        <v>8.9990000000000006</v>
      </c>
    </row>
    <row r="8" spans="1:3">
      <c r="A8" s="11" t="s">
        <v>110</v>
      </c>
      <c r="B8">
        <v>6</v>
      </c>
      <c r="C8">
        <v>21.994</v>
      </c>
    </row>
    <row r="9" spans="1:3">
      <c r="A9" s="11" t="s">
        <v>83</v>
      </c>
      <c r="B9">
        <v>1</v>
      </c>
      <c r="C9">
        <v>19.999000000000002</v>
      </c>
    </row>
    <row r="10" spans="1:3">
      <c r="A10" s="11" t="s">
        <v>95</v>
      </c>
      <c r="B10">
        <v>4</v>
      </c>
      <c r="C10">
        <v>26.996000000000002</v>
      </c>
    </row>
    <row r="11" spans="1:3">
      <c r="A11" s="11" t="s">
        <v>24</v>
      </c>
      <c r="B11">
        <v>3</v>
      </c>
      <c r="C11">
        <v>11.997</v>
      </c>
    </row>
    <row r="12" spans="1:3">
      <c r="A12" s="11" t="s">
        <v>48</v>
      </c>
      <c r="B12">
        <v>1</v>
      </c>
      <c r="C12">
        <v>19.999000000000002</v>
      </c>
    </row>
    <row r="13" spans="1:3">
      <c r="A13" s="11" t="s">
        <v>67</v>
      </c>
      <c r="B13">
        <v>5</v>
      </c>
      <c r="C13">
        <v>14.994999999999999</v>
      </c>
    </row>
    <row r="14" spans="1:3">
      <c r="A14" s="11" t="s">
        <v>75</v>
      </c>
      <c r="B14">
        <v>4</v>
      </c>
      <c r="C14">
        <v>7.9959999999999996</v>
      </c>
    </row>
    <row r="15" spans="1:3">
      <c r="A15" s="11" t="s">
        <v>118</v>
      </c>
      <c r="B15">
        <v>2</v>
      </c>
      <c r="C15">
        <v>15.997999999999999</v>
      </c>
    </row>
    <row r="16" spans="1:3">
      <c r="A16" s="11" t="s">
        <v>102</v>
      </c>
      <c r="B16">
        <v>8</v>
      </c>
      <c r="C16">
        <v>29.991999999999997</v>
      </c>
    </row>
    <row r="17" spans="1:3">
      <c r="A17" s="11" t="s">
        <v>20</v>
      </c>
      <c r="B17">
        <v>3</v>
      </c>
      <c r="C17">
        <v>42.997000000000007</v>
      </c>
    </row>
    <row r="18" spans="1:3">
      <c r="A18" s="11" t="s">
        <v>18</v>
      </c>
      <c r="B18">
        <v>10</v>
      </c>
      <c r="C18">
        <v>29.99</v>
      </c>
    </row>
    <row r="19" spans="1:3">
      <c r="A19" s="11" t="s">
        <v>65</v>
      </c>
      <c r="B19">
        <v>1</v>
      </c>
      <c r="C19">
        <v>19.999000000000002</v>
      </c>
    </row>
    <row r="20" spans="1:3">
      <c r="A20" s="11" t="s">
        <v>108</v>
      </c>
      <c r="B20">
        <v>2</v>
      </c>
      <c r="C20">
        <v>27.998000000000005</v>
      </c>
    </row>
    <row r="21" spans="1:3">
      <c r="A21" s="11" t="s">
        <v>81</v>
      </c>
      <c r="B21">
        <v>3</v>
      </c>
      <c r="C21">
        <v>11.997</v>
      </c>
    </row>
    <row r="22" spans="1:3">
      <c r="A22" s="11" t="s">
        <v>44</v>
      </c>
      <c r="B22">
        <v>2</v>
      </c>
      <c r="C22">
        <v>13.997999999999999</v>
      </c>
    </row>
    <row r="23" spans="1:3">
      <c r="A23" s="11" t="s">
        <v>14</v>
      </c>
      <c r="B23">
        <v>1</v>
      </c>
      <c r="C23">
        <v>2.9990000000000001</v>
      </c>
    </row>
    <row r="24" spans="1:3">
      <c r="A24" s="11" t="s">
        <v>50</v>
      </c>
      <c r="B24">
        <v>8</v>
      </c>
      <c r="C24">
        <v>48.991999999999997</v>
      </c>
    </row>
    <row r="25" spans="1:3">
      <c r="A25" s="11" t="s">
        <v>112</v>
      </c>
      <c r="B25">
        <v>4</v>
      </c>
      <c r="C25">
        <v>26.996000000000002</v>
      </c>
    </row>
    <row r="26" spans="1:3">
      <c r="A26" s="11" t="s">
        <v>69</v>
      </c>
      <c r="B26">
        <v>2</v>
      </c>
      <c r="C26">
        <v>15.997999999999999</v>
      </c>
    </row>
    <row r="27" spans="1:3">
      <c r="A27" s="11" t="s">
        <v>85</v>
      </c>
      <c r="B27">
        <v>5</v>
      </c>
      <c r="C27">
        <v>14.994999999999999</v>
      </c>
    </row>
    <row r="28" spans="1:3">
      <c r="A28" s="11" t="s">
        <v>38</v>
      </c>
      <c r="B28">
        <v>1</v>
      </c>
      <c r="C28">
        <v>12.999000000000002</v>
      </c>
    </row>
    <row r="29" spans="1:3">
      <c r="A29" s="11" t="s">
        <v>73</v>
      </c>
      <c r="B29">
        <v>1</v>
      </c>
      <c r="C29">
        <v>12.999000000000002</v>
      </c>
    </row>
    <row r="30" spans="1:3">
      <c r="A30" s="11" t="s">
        <v>58</v>
      </c>
      <c r="B30">
        <v>7</v>
      </c>
      <c r="C30">
        <v>22.992999999999999</v>
      </c>
    </row>
    <row r="31" spans="1:3">
      <c r="A31" s="11" t="s">
        <v>116</v>
      </c>
      <c r="B31">
        <v>5</v>
      </c>
      <c r="C31">
        <v>14.994999999999999</v>
      </c>
    </row>
    <row r="32" spans="1:3">
      <c r="A32" s="11" t="s">
        <v>100</v>
      </c>
      <c r="B32">
        <v>3</v>
      </c>
      <c r="C32">
        <v>35.997</v>
      </c>
    </row>
    <row r="33" spans="1:3">
      <c r="A33" s="11" t="s">
        <v>12</v>
      </c>
      <c r="B33">
        <v>2</v>
      </c>
      <c r="C33">
        <v>9.9980000000000011</v>
      </c>
    </row>
    <row r="34" spans="1:3">
      <c r="A34" s="11" t="s">
        <v>30</v>
      </c>
      <c r="B34">
        <v>1</v>
      </c>
      <c r="C34">
        <v>19.999000000000002</v>
      </c>
    </row>
    <row r="35" spans="1:3">
      <c r="A35" s="11" t="s">
        <v>46</v>
      </c>
      <c r="B35">
        <v>3</v>
      </c>
      <c r="C35">
        <v>11.997</v>
      </c>
    </row>
    <row r="36" spans="1:3">
      <c r="A36" s="11" t="s">
        <v>22</v>
      </c>
      <c r="B36">
        <v>2</v>
      </c>
      <c r="C36">
        <v>15.997999999999999</v>
      </c>
    </row>
    <row r="37" spans="1:3">
      <c r="A37" s="11" t="s">
        <v>92</v>
      </c>
      <c r="B37">
        <v>2</v>
      </c>
      <c r="C37">
        <v>27.998000000000005</v>
      </c>
    </row>
    <row r="38" spans="1:3">
      <c r="A38" s="11" t="s">
        <v>79</v>
      </c>
      <c r="B38">
        <v>2</v>
      </c>
      <c r="C38">
        <v>13.997999999999999</v>
      </c>
    </row>
    <row r="39" spans="1:3">
      <c r="A39" s="11" t="s">
        <v>63</v>
      </c>
      <c r="B39">
        <v>3</v>
      </c>
      <c r="C39">
        <v>11.997</v>
      </c>
    </row>
    <row r="40" spans="1:3">
      <c r="A40" s="11" t="s">
        <v>106</v>
      </c>
      <c r="B40">
        <v>7</v>
      </c>
      <c r="C40">
        <v>22.992999999999999</v>
      </c>
    </row>
    <row r="41" spans="1:3">
      <c r="A41" s="11" t="s">
        <v>40</v>
      </c>
      <c r="B41">
        <v>4</v>
      </c>
      <c r="C41">
        <v>7.9959999999999996</v>
      </c>
    </row>
    <row r="42" spans="1:3">
      <c r="A42" s="11" t="s">
        <v>34</v>
      </c>
      <c r="B42">
        <v>2</v>
      </c>
      <c r="C42">
        <v>15.997999999999999</v>
      </c>
    </row>
    <row r="43" spans="1:3">
      <c r="A43" s="11" t="s">
        <v>114</v>
      </c>
      <c r="B43">
        <v>1</v>
      </c>
      <c r="C43">
        <v>19.999000000000002</v>
      </c>
    </row>
    <row r="44" spans="1:3">
      <c r="A44" s="11" t="s">
        <v>52</v>
      </c>
      <c r="B44">
        <v>2</v>
      </c>
      <c r="C44">
        <v>15.997999999999999</v>
      </c>
    </row>
    <row r="45" spans="1:3">
      <c r="A45" s="11" t="s">
        <v>16</v>
      </c>
      <c r="B45">
        <v>5</v>
      </c>
      <c r="C45">
        <v>45.994999999999997</v>
      </c>
    </row>
    <row r="46" spans="1:3">
      <c r="A46" s="11" t="s">
        <v>98</v>
      </c>
      <c r="B46">
        <v>8</v>
      </c>
      <c r="C46">
        <v>26.991999999999997</v>
      </c>
    </row>
    <row r="47" spans="1:3">
      <c r="A47" s="11" t="s">
        <v>71</v>
      </c>
      <c r="B47">
        <v>3</v>
      </c>
      <c r="C47">
        <v>14.997</v>
      </c>
    </row>
    <row r="48" spans="1:3">
      <c r="A48" s="11" t="s">
        <v>36</v>
      </c>
      <c r="B48">
        <v>3</v>
      </c>
      <c r="C48">
        <v>14.997</v>
      </c>
    </row>
    <row r="49" spans="1:3">
      <c r="A49" s="11" t="s">
        <v>26</v>
      </c>
      <c r="B49">
        <v>2</v>
      </c>
      <c r="C49">
        <v>13.997999999999999</v>
      </c>
    </row>
    <row r="50" spans="1:3">
      <c r="A50" s="11" t="s">
        <v>77</v>
      </c>
      <c r="B50">
        <v>1</v>
      </c>
      <c r="C50">
        <v>14.999000000000002</v>
      </c>
    </row>
    <row r="51" spans="1:3">
      <c r="A51" s="11" t="s">
        <v>104</v>
      </c>
      <c r="B51">
        <v>3</v>
      </c>
      <c r="C51">
        <v>28.997</v>
      </c>
    </row>
    <row r="52" spans="1:3">
      <c r="A52" s="11" t="s">
        <v>90</v>
      </c>
      <c r="B52">
        <v>7</v>
      </c>
      <c r="C52">
        <v>22.992999999999999</v>
      </c>
    </row>
    <row r="53" spans="1:3">
      <c r="A53" s="11" t="s">
        <v>61</v>
      </c>
      <c r="B53">
        <v>2</v>
      </c>
      <c r="C53">
        <v>13.997999999999999</v>
      </c>
    </row>
    <row r="54" spans="1:3">
      <c r="A54" s="11" t="s">
        <v>32</v>
      </c>
      <c r="B54">
        <v>5</v>
      </c>
      <c r="C54">
        <v>14.994999999999999</v>
      </c>
    </row>
    <row r="55" spans="1:3">
      <c r="A55" s="11" t="s">
        <v>138</v>
      </c>
      <c r="B55">
        <v>168</v>
      </c>
      <c r="C55">
        <v>986.83200000000033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6A1C2-B1FB-4153-B536-AEB54A18C488}">
  <dimension ref="M3:V3"/>
  <sheetViews>
    <sheetView tabSelected="1" topLeftCell="D7" zoomScale="78" workbookViewId="0">
      <selection activeCell="Y33" sqref="Y33"/>
    </sheetView>
  </sheetViews>
  <sheetFormatPr defaultRowHeight="13.8"/>
  <sheetData>
    <row r="3" spans="13:22" ht="31.8">
      <c r="M3" s="12" t="s">
        <v>141</v>
      </c>
      <c r="N3" s="12"/>
      <c r="O3" s="12"/>
      <c r="P3" s="12"/>
      <c r="Q3" s="13"/>
      <c r="R3" s="13"/>
      <c r="S3" s="13"/>
      <c r="T3" s="13"/>
      <c r="U3" s="13"/>
      <c r="V3"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SuperMarket Sales</vt:lpstr>
      <vt:lpstr>Formulas</vt:lpstr>
      <vt:lpstr>Sort and filter</vt:lpstr>
      <vt:lpstr>Conditional Formatting</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Chaithra S</cp:lastModifiedBy>
  <dcterms:created xsi:type="dcterms:W3CDTF">2024-02-19T11:17:54Z</dcterms:created>
  <dcterms:modified xsi:type="dcterms:W3CDTF">2025-09-22T09:10:35Z</dcterms:modified>
</cp:coreProperties>
</file>