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20" windowWidth="14805" windowHeight="7995"/>
  </bookViews>
  <sheets>
    <sheet name="品質管理表" sheetId="1" r:id="rId1"/>
    <sheet name="クラスカテゴリテスト" sheetId="2" r:id="rId2"/>
    <sheet name="結合リテスト" sheetId="4" r:id="rId3"/>
    <sheet name="システムテスト" sheetId="5" r:id="rId4"/>
    <sheet name="Sheet3" sheetId="3" r:id="rId5"/>
  </sheets>
  <calcPr calcId="145621"/>
</workbook>
</file>

<file path=xl/calcChain.xml><?xml version="1.0" encoding="utf-8"?>
<calcChain xmlns="http://schemas.openxmlformats.org/spreadsheetml/2006/main">
  <c r="H11" i="2" l="1"/>
  <c r="G11" i="2"/>
  <c r="H8" i="2"/>
  <c r="G8" i="2"/>
  <c r="D11" i="4" l="1"/>
  <c r="E11" i="4"/>
  <c r="C11" i="4"/>
  <c r="E16" i="2"/>
  <c r="F16" i="2"/>
  <c r="D16" i="2"/>
  <c r="G5" i="5"/>
  <c r="F5" i="5"/>
  <c r="G5" i="4"/>
  <c r="F5" i="4"/>
  <c r="H5" i="2"/>
  <c r="G5" i="2"/>
  <c r="H16" i="2" l="1"/>
  <c r="G16" i="2"/>
</calcChain>
</file>

<file path=xl/sharedStrings.xml><?xml version="1.0" encoding="utf-8"?>
<sst xmlns="http://schemas.openxmlformats.org/spreadsheetml/2006/main" count="101" uniqueCount="62">
  <si>
    <t>品質管理表</t>
    <rPh sb="0" eb="2">
      <t>ヒンシツ</t>
    </rPh>
    <rPh sb="2" eb="4">
      <t>カンリ</t>
    </rPh>
    <rPh sb="4" eb="5">
      <t>ヒョウ</t>
    </rPh>
    <phoneticPr fontId="1"/>
  </si>
  <si>
    <t>工程</t>
    <rPh sb="0" eb="2">
      <t>コウテイ</t>
    </rPh>
    <phoneticPr fontId="1"/>
  </si>
  <si>
    <t>品質指標</t>
    <rPh sb="0" eb="2">
      <t>ヒンシツ</t>
    </rPh>
    <rPh sb="2" eb="4">
      <t>シヒョウ</t>
    </rPh>
    <phoneticPr fontId="1"/>
  </si>
  <si>
    <t>単位</t>
    <rPh sb="0" eb="2">
      <t>タンイ</t>
    </rPh>
    <phoneticPr fontId="1"/>
  </si>
  <si>
    <t>指標値</t>
    <rPh sb="0" eb="2">
      <t>シヒョウ</t>
    </rPh>
    <rPh sb="2" eb="3">
      <t>チ</t>
    </rPh>
    <phoneticPr fontId="1"/>
  </si>
  <si>
    <t>実績値</t>
    <rPh sb="0" eb="3">
      <t>ジッセキチ</t>
    </rPh>
    <phoneticPr fontId="1"/>
  </si>
  <si>
    <t>下限値</t>
    <rPh sb="0" eb="3">
      <t>カゲンチ</t>
    </rPh>
    <phoneticPr fontId="1"/>
  </si>
  <si>
    <t>上限値</t>
    <rPh sb="0" eb="3">
      <t>ジョウゲンチ</t>
    </rPh>
    <phoneticPr fontId="1"/>
  </si>
  <si>
    <t>品質評価結果</t>
    <rPh sb="0" eb="2">
      <t>ヒンシツ</t>
    </rPh>
    <rPh sb="2" eb="4">
      <t>ヒョウカ</t>
    </rPh>
    <rPh sb="4" eb="6">
      <t>ケッカ</t>
    </rPh>
    <phoneticPr fontId="1"/>
  </si>
  <si>
    <t>承認日</t>
    <rPh sb="0" eb="2">
      <t>ショウニン</t>
    </rPh>
    <rPh sb="2" eb="3">
      <t>ビ</t>
    </rPh>
    <phoneticPr fontId="1"/>
  </si>
  <si>
    <t>承認者</t>
    <rPh sb="0" eb="2">
      <t>ショウニン</t>
    </rPh>
    <rPh sb="2" eb="3">
      <t>シャ</t>
    </rPh>
    <phoneticPr fontId="1"/>
  </si>
  <si>
    <t>レビュー密度</t>
    <rPh sb="4" eb="6">
      <t>ミツド</t>
    </rPh>
    <phoneticPr fontId="1"/>
  </si>
  <si>
    <t>レビューエラー率</t>
    <rPh sb="7" eb="8">
      <t>リツ</t>
    </rPh>
    <phoneticPr fontId="1"/>
  </si>
  <si>
    <t>要求分析</t>
    <rPh sb="0" eb="2">
      <t>ヨウキュウ</t>
    </rPh>
    <rPh sb="2" eb="4">
      <t>ブンセキ</t>
    </rPh>
    <phoneticPr fontId="1"/>
  </si>
  <si>
    <t>仕様分析</t>
    <rPh sb="0" eb="2">
      <t>シヨウ</t>
    </rPh>
    <rPh sb="2" eb="4">
      <t>ブンセキ</t>
    </rPh>
    <phoneticPr fontId="1"/>
  </si>
  <si>
    <t>方式設計</t>
    <rPh sb="0" eb="2">
      <t>ホウシキ</t>
    </rPh>
    <rPh sb="2" eb="4">
      <t>セッケイ</t>
    </rPh>
    <phoneticPr fontId="1"/>
  </si>
  <si>
    <t>詳細設計</t>
    <rPh sb="0" eb="2">
      <t>ショウサイ</t>
    </rPh>
    <rPh sb="2" eb="4">
      <t>セッケイ</t>
    </rPh>
    <phoneticPr fontId="1"/>
  </si>
  <si>
    <t>テスト項目設定率</t>
    <rPh sb="3" eb="5">
      <t>コウモク</t>
    </rPh>
    <rPh sb="5" eb="7">
      <t>セッテイ</t>
    </rPh>
    <rPh sb="7" eb="8">
      <t>リツ</t>
    </rPh>
    <phoneticPr fontId="1"/>
  </si>
  <si>
    <t>テストエラー率</t>
    <rPh sb="6" eb="7">
      <t>リツ</t>
    </rPh>
    <phoneticPr fontId="1"/>
  </si>
  <si>
    <t>結合テスト</t>
    <rPh sb="0" eb="2">
      <t>ケツゴウ</t>
    </rPh>
    <phoneticPr fontId="1"/>
  </si>
  <si>
    <t>システムテスト</t>
    <phoneticPr fontId="1"/>
  </si>
  <si>
    <t>H/Ks</t>
    <phoneticPr fontId="1"/>
  </si>
  <si>
    <t>件/Ks</t>
    <rPh sb="0" eb="1">
      <t>ケン</t>
    </rPh>
    <phoneticPr fontId="1"/>
  </si>
  <si>
    <t>項目/Ks</t>
    <rPh sb="0" eb="2">
      <t>コウモク</t>
    </rPh>
    <phoneticPr fontId="1"/>
  </si>
  <si>
    <t>プロジェクト名</t>
    <rPh sb="6" eb="7">
      <t>メイ</t>
    </rPh>
    <phoneticPr fontId="1"/>
  </si>
  <si>
    <t>クラス名</t>
    <rPh sb="3" eb="4">
      <t>メイ</t>
    </rPh>
    <phoneticPr fontId="1"/>
  </si>
  <si>
    <t>メソッド名</t>
    <rPh sb="4" eb="5">
      <t>メイ</t>
    </rPh>
    <phoneticPr fontId="1"/>
  </si>
  <si>
    <t>テスト項目数</t>
    <rPh sb="3" eb="6">
      <t>コウモクスウ</t>
    </rPh>
    <phoneticPr fontId="1"/>
  </si>
  <si>
    <t>エラー件数</t>
    <rPh sb="3" eb="5">
      <t>ケンスウ</t>
    </rPh>
    <phoneticPr fontId="1"/>
  </si>
  <si>
    <t>エラー率</t>
    <rPh sb="3" eb="4">
      <t>リツ</t>
    </rPh>
    <phoneticPr fontId="1"/>
  </si>
  <si>
    <t>ステップ数</t>
    <rPh sb="4" eb="5">
      <t>スウ</t>
    </rPh>
    <phoneticPr fontId="1"/>
  </si>
  <si>
    <t>No.</t>
    <phoneticPr fontId="1"/>
  </si>
  <si>
    <t>ユースケース番号／ユースケース名</t>
    <rPh sb="6" eb="8">
      <t>バンゴウ</t>
    </rPh>
    <rPh sb="15" eb="16">
      <t>メイ</t>
    </rPh>
    <phoneticPr fontId="1"/>
  </si>
  <si>
    <t>テスト対象</t>
    <rPh sb="3" eb="5">
      <t>タイショウ</t>
    </rPh>
    <phoneticPr fontId="1"/>
  </si>
  <si>
    <t>○○サブシステム</t>
    <phoneticPr fontId="1"/>
  </si>
  <si>
    <t>△△サブシステム</t>
    <phoneticPr fontId="1"/>
  </si>
  <si>
    <t>○○-△△連携</t>
    <rPh sb="5" eb="7">
      <t>レンケイ</t>
    </rPh>
    <phoneticPr fontId="1"/>
  </si>
  <si>
    <t>合　　　計</t>
    <rPh sb="0" eb="1">
      <t>ゴウ</t>
    </rPh>
    <rPh sb="4" eb="5">
      <t>ケイ</t>
    </rPh>
    <phoneticPr fontId="1"/>
  </si>
  <si>
    <t>5_FGO</t>
    <phoneticPr fontId="1"/>
  </si>
  <si>
    <t>MemberDAO</t>
    <phoneticPr fontId="1"/>
  </si>
  <si>
    <t>findMember</t>
    <phoneticPr fontId="1"/>
  </si>
  <si>
    <t>checkAddress</t>
  </si>
  <si>
    <t>insertMember</t>
    <phoneticPr fontId="1"/>
  </si>
  <si>
    <t>HotelDAO</t>
    <phoneticPr fontId="1"/>
  </si>
  <si>
    <t>findHotelDetail</t>
    <phoneticPr fontId="1"/>
  </si>
  <si>
    <t>searchHotel</t>
    <phoneticPr fontId="1"/>
  </si>
  <si>
    <t>updateStock</t>
    <phoneticPr fontId="1"/>
  </si>
  <si>
    <t>OrderDAO</t>
    <phoneticPr fontId="1"/>
  </si>
  <si>
    <t>findOrder</t>
    <phoneticPr fontId="1"/>
  </si>
  <si>
    <t>findOrderDetail</t>
    <phoneticPr fontId="1"/>
  </si>
  <si>
    <t>insertOrder</t>
    <phoneticPr fontId="1"/>
  </si>
  <si>
    <t>deleteOrder</t>
    <phoneticPr fontId="1"/>
  </si>
  <si>
    <t>findAddress</t>
    <phoneticPr fontId="1"/>
  </si>
  <si>
    <t>役割分担がしっかりできていたため、順調だった。</t>
    <rPh sb="0" eb="2">
      <t>ヤクワリ</t>
    </rPh>
    <rPh sb="2" eb="4">
      <t>ブンタン</t>
    </rPh>
    <rPh sb="17" eb="19">
      <t>ジュンチョウ</t>
    </rPh>
    <phoneticPr fontId="1"/>
  </si>
  <si>
    <t>コンストラクション計画書を作成する人を決め、他の人は別の作業に取り組んでいたため、順調に行えた。</t>
    <rPh sb="9" eb="12">
      <t>ケイカクショ</t>
    </rPh>
    <rPh sb="13" eb="15">
      <t>サクセイ</t>
    </rPh>
    <rPh sb="17" eb="18">
      <t>ヒト</t>
    </rPh>
    <rPh sb="19" eb="20">
      <t>キ</t>
    </rPh>
    <rPh sb="22" eb="23">
      <t>ホカ</t>
    </rPh>
    <rPh sb="24" eb="25">
      <t>ヒト</t>
    </rPh>
    <rPh sb="26" eb="27">
      <t>ベツ</t>
    </rPh>
    <rPh sb="28" eb="30">
      <t>サギョウ</t>
    </rPh>
    <rPh sb="31" eb="32">
      <t>ト</t>
    </rPh>
    <rPh sb="33" eb="34">
      <t>ク</t>
    </rPh>
    <rPh sb="41" eb="43">
      <t>ジュンチョウ</t>
    </rPh>
    <rPh sb="44" eb="45">
      <t>オコナ</t>
    </rPh>
    <phoneticPr fontId="1"/>
  </si>
  <si>
    <t>提供ドキュメントを把握し、早めにレビューを行うことができて順調だった。</t>
    <rPh sb="0" eb="2">
      <t>テイキョウ</t>
    </rPh>
    <rPh sb="9" eb="11">
      <t>ハアク</t>
    </rPh>
    <rPh sb="13" eb="14">
      <t>ハヤ</t>
    </rPh>
    <rPh sb="21" eb="22">
      <t>オコナ</t>
    </rPh>
    <rPh sb="29" eb="31">
      <t>ジュンチョウ</t>
    </rPh>
    <phoneticPr fontId="1"/>
  </si>
  <si>
    <t>画面仕様書の作成に時間かかりすぎた。</t>
    <rPh sb="0" eb="2">
      <t>ガメン</t>
    </rPh>
    <rPh sb="2" eb="4">
      <t>シヨウ</t>
    </rPh>
    <rPh sb="4" eb="5">
      <t>ショ</t>
    </rPh>
    <rPh sb="6" eb="8">
      <t>サクセイ</t>
    </rPh>
    <rPh sb="9" eb="11">
      <t>ジカン</t>
    </rPh>
    <phoneticPr fontId="1"/>
  </si>
  <si>
    <r>
      <t xml:space="preserve">実装
</t>
    </r>
    <r>
      <rPr>
        <sz val="9"/>
        <color theme="1"/>
        <rFont val="ＭＳ Ｐゴシック"/>
        <family val="3"/>
        <charset val="128"/>
        <scheme val="minor"/>
      </rPr>
      <t>(entity,DAO)</t>
    </r>
    <rPh sb="0" eb="2">
      <t>ジッソウ</t>
    </rPh>
    <phoneticPr fontId="1"/>
  </si>
  <si>
    <t>1次開発にて抽出しきれていなかったテストを追加し、二次開発にてテスト項目を増やしたため設定率は改善された。</t>
    <rPh sb="1" eb="2">
      <t>ジ</t>
    </rPh>
    <rPh sb="2" eb="4">
      <t>カイハツ</t>
    </rPh>
    <rPh sb="6" eb="8">
      <t>チュウシュツ</t>
    </rPh>
    <rPh sb="21" eb="23">
      <t>ツイカ</t>
    </rPh>
    <rPh sb="25" eb="27">
      <t>ニジ</t>
    </rPh>
    <rPh sb="27" eb="29">
      <t>カイハツ</t>
    </rPh>
    <rPh sb="34" eb="36">
      <t>コウモク</t>
    </rPh>
    <rPh sb="37" eb="38">
      <t>フ</t>
    </rPh>
    <rPh sb="43" eb="45">
      <t>セッテイ</t>
    </rPh>
    <rPh sb="45" eb="46">
      <t>リツ</t>
    </rPh>
    <rPh sb="47" eb="49">
      <t>カイゼン</t>
    </rPh>
    <phoneticPr fontId="1"/>
  </si>
  <si>
    <t>二次開発においては実装作業が順調に進み再レビューは行われなかった。</t>
    <rPh sb="0" eb="2">
      <t>ニジ</t>
    </rPh>
    <rPh sb="2" eb="4">
      <t>カイハツ</t>
    </rPh>
    <rPh sb="9" eb="11">
      <t>ジッソウ</t>
    </rPh>
    <rPh sb="11" eb="13">
      <t>サギョウ</t>
    </rPh>
    <rPh sb="14" eb="16">
      <t>ジュンチョウ</t>
    </rPh>
    <rPh sb="17" eb="18">
      <t>スス</t>
    </rPh>
    <rPh sb="19" eb="20">
      <t>サイ</t>
    </rPh>
    <rPh sb="25" eb="26">
      <t>オコナ</t>
    </rPh>
    <phoneticPr fontId="1"/>
  </si>
  <si>
    <t>時間の都合上、システムテストの項目については最低限必要なもののみに抑えており、十分に項目数を増やせなかった。</t>
    <rPh sb="0" eb="2">
      <t>ジカン</t>
    </rPh>
    <rPh sb="3" eb="6">
      <t>ツゴウジョウ</t>
    </rPh>
    <rPh sb="15" eb="17">
      <t>コウモク</t>
    </rPh>
    <rPh sb="22" eb="25">
      <t>サイテイゲン</t>
    </rPh>
    <rPh sb="25" eb="27">
      <t>ヒツヨウ</t>
    </rPh>
    <rPh sb="33" eb="34">
      <t>オサ</t>
    </rPh>
    <rPh sb="39" eb="41">
      <t>ジュウブン</t>
    </rPh>
    <rPh sb="42" eb="45">
      <t>コウモクスウ</t>
    </rPh>
    <rPh sb="46" eb="47">
      <t>フ</t>
    </rPh>
    <phoneticPr fontId="1"/>
  </si>
  <si>
    <t>1次開発の残作業を進めたため、デシジョンテーブルで抽出した
テスト項目数は変わらず、総ステップ数のみが増加したことによりテスト項目設定率は低下した。</t>
    <rPh sb="1" eb="2">
      <t>ジ</t>
    </rPh>
    <rPh sb="2" eb="4">
      <t>カイハツ</t>
    </rPh>
    <rPh sb="5" eb="6">
      <t>ザン</t>
    </rPh>
    <rPh sb="6" eb="8">
      <t>サギョウ</t>
    </rPh>
    <rPh sb="9" eb="10">
      <t>スス</t>
    </rPh>
    <rPh sb="25" eb="27">
      <t>チュウシュツ</t>
    </rPh>
    <rPh sb="33" eb="36">
      <t>コウモクスウ</t>
    </rPh>
    <rPh sb="37" eb="38">
      <t>カ</t>
    </rPh>
    <rPh sb="42" eb="43">
      <t>ソウ</t>
    </rPh>
    <rPh sb="47" eb="48">
      <t>スウ</t>
    </rPh>
    <rPh sb="51" eb="53">
      <t>ゾウカ</t>
    </rPh>
    <rPh sb="63" eb="65">
      <t>コウモク</t>
    </rPh>
    <rPh sb="65" eb="67">
      <t>セッテイ</t>
    </rPh>
    <rPh sb="67" eb="68">
      <t>リツ</t>
    </rPh>
    <rPh sb="69" eb="71">
      <t>テイカ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</si>
</sst>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7" x14ac:knownFonts="1">
    <font>
      <sz val="11"/>
      <color theme="1"/>
      <name val="ＭＳ Ｐゴシック"/>
      <family val="2"/>
      <scheme val="minor"/>
    </font>
    <font>
      <sz val="6"/>
      <name val="ＭＳ Ｐゴシック"/>
      <family val="3"/>
      <charset val="128"/>
      <scheme val="minor"/>
    </font>
    <font>
      <sz val="24"/>
      <color theme="1"/>
      <name val="ＭＳ Ｐゴシック"/>
      <family val="2"/>
      <scheme val="minor"/>
    </font>
    <font>
      <b/>
      <sz val="11"/>
      <color theme="1"/>
      <name val="ＭＳ Ｐゴシック"/>
      <family val="3"/>
      <charset val="128"/>
      <scheme val="minor"/>
    </font>
    <font>
      <sz val="9"/>
      <color theme="1"/>
      <name val="ＭＳ Ｐゴシック"/>
      <family val="3"/>
      <charset val="128"/>
      <scheme val="minor"/>
    </font>
    <font>
      <sz val="11"/>
      <color rgb="FFFF0000"/>
      <name val="ＭＳ Ｐゴシック"/>
      <family val="2"/>
      <scheme val="minor"/>
    </font>
    <font>
      <sz val="11"/>
      <color rgb="FFFF0000"/>
      <name val="ＭＳ Ｐ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
    <xf numFmtId="0" fontId="0" fillId="0" borderId="0"/>
  </cellStyleXfs>
  <cellXfs count="40">
    <xf numFmtId="0" fontId="0" fillId="0" borderId="0" xfId="0"/>
    <xf numFmtId="0" fontId="0" fillId="0" borderId="1" xfId="0" applyBorder="1"/>
    <xf numFmtId="0" fontId="0" fillId="0" borderId="1" xfId="0" applyBorder="1" applyAlignment="1">
      <alignment vertical="center"/>
    </xf>
    <xf numFmtId="176" fontId="0" fillId="0" borderId="1" xfId="0" applyNumberFormat="1" applyBorder="1" applyAlignment="1">
      <alignment vertical="center"/>
    </xf>
    <xf numFmtId="0" fontId="2" fillId="0" borderId="0" xfId="0" applyFont="1"/>
    <xf numFmtId="0" fontId="3" fillId="2" borderId="1" xfId="0" applyFont="1" applyFill="1" applyBorder="1" applyAlignment="1">
      <alignment horizontal="center" vertical="center"/>
    </xf>
    <xf numFmtId="0" fontId="0" fillId="0" borderId="5" xfId="0" applyBorder="1"/>
    <xf numFmtId="0" fontId="0" fillId="0" borderId="7" xfId="0" applyBorder="1"/>
    <xf numFmtId="176" fontId="0" fillId="0" borderId="5" xfId="0" applyNumberFormat="1" applyBorder="1"/>
    <xf numFmtId="176" fontId="0" fillId="0" borderId="7" xfId="0" applyNumberFormat="1" applyBorder="1"/>
    <xf numFmtId="0" fontId="3" fillId="2" borderId="1" xfId="0" applyFont="1" applyFill="1" applyBorder="1" applyAlignment="1">
      <alignment horizontal="center" vertical="center" wrapText="1"/>
    </xf>
    <xf numFmtId="10" fontId="0" fillId="0" borderId="0" xfId="0" applyNumberFormat="1"/>
    <xf numFmtId="176" fontId="0" fillId="0" borderId="1" xfId="0" applyNumberFormat="1" applyBorder="1"/>
    <xf numFmtId="176" fontId="0" fillId="0" borderId="14" xfId="0" applyNumberFormat="1" applyBorder="1" applyAlignment="1">
      <alignment vertical="center"/>
    </xf>
    <xf numFmtId="0" fontId="5" fillId="0" borderId="0" xfId="0" applyFont="1"/>
    <xf numFmtId="0" fontId="6" fillId="0" borderId="0" xfId="0" applyFont="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vertical="center" wrapText="1"/>
    </xf>
    <xf numFmtId="0" fontId="0" fillId="0" borderId="6" xfId="0" applyBorder="1" applyAlignment="1">
      <alignment vertical="center" wrapText="1"/>
    </xf>
    <xf numFmtId="176" fontId="0" fillId="0" borderId="8" xfId="0" applyNumberFormat="1" applyBorder="1" applyAlignment="1">
      <alignment vertical="center" wrapText="1"/>
    </xf>
    <xf numFmtId="176" fontId="0" fillId="0" borderId="9" xfId="0" applyNumberFormat="1" applyBorder="1" applyAlignment="1">
      <alignment vertical="center" wrapText="1"/>
    </xf>
    <xf numFmtId="176" fontId="0" fillId="0" borderId="10" xfId="0" applyNumberFormat="1" applyBorder="1" applyAlignment="1">
      <alignment vertical="center" wrapText="1"/>
    </xf>
    <xf numFmtId="176" fontId="0" fillId="0" borderId="11" xfId="0" applyNumberFormat="1" applyBorder="1" applyAlignment="1">
      <alignment vertical="center" wrapText="1"/>
    </xf>
    <xf numFmtId="176" fontId="0" fillId="0" borderId="12" xfId="0" applyNumberFormat="1" applyBorder="1" applyAlignment="1">
      <alignment vertical="center" wrapText="1"/>
    </xf>
    <xf numFmtId="176" fontId="0" fillId="0" borderId="13"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7" xfId="0" applyBorder="1" applyAlignment="1">
      <alignment vertical="center" wrapText="1"/>
    </xf>
    <xf numFmtId="0" fontId="0" fillId="0" borderId="5" xfId="0" applyBorder="1" applyAlignment="1">
      <alignment horizontal="right" vertical="top"/>
    </xf>
    <xf numFmtId="0" fontId="0" fillId="0" borderId="7" xfId="0" applyBorder="1" applyAlignment="1">
      <alignment horizontal="right" vertical="top"/>
    </xf>
    <xf numFmtId="0" fontId="0" fillId="0" borderId="6" xfId="0" applyBorder="1" applyAlignment="1">
      <alignment horizontal="righ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2"/>
  <sheetViews>
    <sheetView tabSelected="1" topLeftCell="A7" workbookViewId="0">
      <selection activeCell="H14" sqref="H14:J15"/>
    </sheetView>
  </sheetViews>
  <sheetFormatPr defaultRowHeight="13.5" x14ac:dyDescent="0.15"/>
  <cols>
    <col min="2" max="2" width="16.125" bestFit="1" customWidth="1"/>
    <col min="3" max="7" width="7.125" customWidth="1"/>
    <col min="8" max="8" width="30.875" customWidth="1"/>
    <col min="9" max="9" width="12.375" bestFit="1" customWidth="1"/>
  </cols>
  <sheetData>
    <row r="1" spans="1:12" ht="28.5" x14ac:dyDescent="0.3">
      <c r="A1" s="4" t="s">
        <v>0</v>
      </c>
      <c r="I1" s="2" t="s">
        <v>24</v>
      </c>
      <c r="J1" s="16" t="s">
        <v>38</v>
      </c>
      <c r="K1" s="17"/>
      <c r="L1" s="18"/>
    </row>
    <row r="3" spans="1:12" ht="19.5" customHeight="1" x14ac:dyDescent="0.15">
      <c r="A3" s="5" t="s">
        <v>1</v>
      </c>
      <c r="B3" s="5" t="s">
        <v>2</v>
      </c>
      <c r="C3" s="5" t="s">
        <v>3</v>
      </c>
      <c r="D3" s="5" t="s">
        <v>4</v>
      </c>
      <c r="E3" s="5" t="s">
        <v>6</v>
      </c>
      <c r="F3" s="5" t="s">
        <v>7</v>
      </c>
      <c r="G3" s="5" t="s">
        <v>5</v>
      </c>
      <c r="H3" s="33" t="s">
        <v>8</v>
      </c>
      <c r="I3" s="34"/>
      <c r="J3" s="35"/>
      <c r="K3" s="5" t="s">
        <v>9</v>
      </c>
      <c r="L3" s="5" t="s">
        <v>10</v>
      </c>
    </row>
    <row r="4" spans="1:12" ht="27" customHeight="1" x14ac:dyDescent="0.15">
      <c r="A4" s="19" t="s">
        <v>13</v>
      </c>
      <c r="B4" s="2" t="s">
        <v>11</v>
      </c>
      <c r="C4" s="2" t="s">
        <v>21</v>
      </c>
      <c r="D4" s="3">
        <v>0.7</v>
      </c>
      <c r="E4" s="13"/>
      <c r="F4" s="13"/>
      <c r="G4" s="3">
        <v>0.73</v>
      </c>
      <c r="H4" s="21" t="s">
        <v>55</v>
      </c>
      <c r="I4" s="28"/>
      <c r="J4" s="29"/>
      <c r="K4" s="19"/>
      <c r="L4" s="19"/>
    </row>
    <row r="5" spans="1:12" ht="27" customHeight="1" x14ac:dyDescent="0.15">
      <c r="A5" s="20"/>
      <c r="B5" s="2" t="s">
        <v>12</v>
      </c>
      <c r="C5" s="2" t="s">
        <v>22</v>
      </c>
      <c r="D5" s="3">
        <v>1.2</v>
      </c>
      <c r="E5" s="13"/>
      <c r="F5" s="13"/>
      <c r="G5" s="3">
        <v>0</v>
      </c>
      <c r="H5" s="30"/>
      <c r="I5" s="31"/>
      <c r="J5" s="32"/>
      <c r="K5" s="20"/>
      <c r="L5" s="20"/>
    </row>
    <row r="6" spans="1:12" ht="27" customHeight="1" x14ac:dyDescent="0.15">
      <c r="A6" s="19" t="s">
        <v>14</v>
      </c>
      <c r="B6" s="2" t="s">
        <v>11</v>
      </c>
      <c r="C6" s="2" t="s">
        <v>21</v>
      </c>
      <c r="D6" s="3">
        <v>1.8</v>
      </c>
      <c r="E6" s="13"/>
      <c r="F6" s="13"/>
      <c r="G6" s="3">
        <v>2.9</v>
      </c>
      <c r="H6" s="21" t="s">
        <v>56</v>
      </c>
      <c r="I6" s="28"/>
      <c r="J6" s="29"/>
      <c r="K6" s="19"/>
      <c r="L6" s="19"/>
    </row>
    <row r="7" spans="1:12" ht="27" customHeight="1" x14ac:dyDescent="0.15">
      <c r="A7" s="20"/>
      <c r="B7" s="2" t="s">
        <v>12</v>
      </c>
      <c r="C7" s="2" t="s">
        <v>22</v>
      </c>
      <c r="D7" s="3">
        <v>2.8</v>
      </c>
      <c r="E7" s="13"/>
      <c r="F7" s="13"/>
      <c r="G7" s="3">
        <v>0.49</v>
      </c>
      <c r="H7" s="30"/>
      <c r="I7" s="31"/>
      <c r="J7" s="32"/>
      <c r="K7" s="20"/>
      <c r="L7" s="20"/>
    </row>
    <row r="8" spans="1:12" ht="27" customHeight="1" x14ac:dyDescent="0.15">
      <c r="A8" s="19" t="s">
        <v>15</v>
      </c>
      <c r="B8" s="2" t="s">
        <v>11</v>
      </c>
      <c r="C8" s="2" t="s">
        <v>21</v>
      </c>
      <c r="D8" s="3">
        <v>1.8</v>
      </c>
      <c r="E8" s="13"/>
      <c r="F8" s="13"/>
      <c r="G8" s="3">
        <v>0.49</v>
      </c>
      <c r="H8" s="21" t="s">
        <v>54</v>
      </c>
      <c r="I8" s="28"/>
      <c r="J8" s="29"/>
      <c r="K8" s="19"/>
      <c r="L8" s="19"/>
    </row>
    <row r="9" spans="1:12" ht="27" customHeight="1" x14ac:dyDescent="0.15">
      <c r="A9" s="20"/>
      <c r="B9" s="2" t="s">
        <v>12</v>
      </c>
      <c r="C9" s="2" t="s">
        <v>22</v>
      </c>
      <c r="D9" s="3">
        <v>2.8</v>
      </c>
      <c r="E9" s="13"/>
      <c r="F9" s="13"/>
      <c r="G9" s="3">
        <v>0</v>
      </c>
      <c r="H9" s="30"/>
      <c r="I9" s="31"/>
      <c r="J9" s="32"/>
      <c r="K9" s="20"/>
      <c r="L9" s="20"/>
    </row>
    <row r="10" spans="1:12" ht="27" customHeight="1" x14ac:dyDescent="0.15">
      <c r="A10" s="19" t="s">
        <v>16</v>
      </c>
      <c r="B10" s="2" t="s">
        <v>11</v>
      </c>
      <c r="C10" s="2" t="s">
        <v>21</v>
      </c>
      <c r="D10" s="3">
        <v>2.5</v>
      </c>
      <c r="E10" s="13"/>
      <c r="F10" s="13"/>
      <c r="G10" s="3">
        <v>0.5</v>
      </c>
      <c r="H10" s="21" t="s">
        <v>53</v>
      </c>
      <c r="I10" s="28"/>
      <c r="J10" s="29"/>
      <c r="K10" s="19"/>
      <c r="L10" s="19"/>
    </row>
    <row r="11" spans="1:12" ht="27" customHeight="1" x14ac:dyDescent="0.15">
      <c r="A11" s="20"/>
      <c r="B11" s="2" t="s">
        <v>12</v>
      </c>
      <c r="C11" s="2" t="s">
        <v>22</v>
      </c>
      <c r="D11" s="3">
        <v>4</v>
      </c>
      <c r="E11" s="13"/>
      <c r="F11" s="13"/>
      <c r="G11" s="3">
        <v>0.5</v>
      </c>
      <c r="H11" s="30"/>
      <c r="I11" s="31"/>
      <c r="J11" s="32"/>
      <c r="K11" s="20"/>
      <c r="L11" s="20"/>
    </row>
    <row r="12" spans="1:12" ht="27" customHeight="1" x14ac:dyDescent="0.15">
      <c r="A12" s="19" t="s">
        <v>57</v>
      </c>
      <c r="B12" s="2" t="s">
        <v>11</v>
      </c>
      <c r="C12" s="2" t="s">
        <v>21</v>
      </c>
      <c r="D12" s="3">
        <v>3</v>
      </c>
      <c r="E12" s="13"/>
      <c r="F12" s="13"/>
      <c r="G12" s="3">
        <v>5</v>
      </c>
      <c r="H12" s="21" t="s">
        <v>59</v>
      </c>
      <c r="I12" s="22"/>
      <c r="J12" s="23"/>
      <c r="K12" s="19"/>
      <c r="L12" s="19"/>
    </row>
    <row r="13" spans="1:12" ht="27" customHeight="1" x14ac:dyDescent="0.15">
      <c r="A13" s="36"/>
      <c r="B13" s="2" t="s">
        <v>12</v>
      </c>
      <c r="C13" s="2" t="s">
        <v>22</v>
      </c>
      <c r="D13" s="3">
        <v>5</v>
      </c>
      <c r="E13" s="13"/>
      <c r="F13" s="13"/>
      <c r="G13" s="3">
        <v>0</v>
      </c>
      <c r="H13" s="24"/>
      <c r="I13" s="25"/>
      <c r="J13" s="26"/>
      <c r="K13" s="20"/>
      <c r="L13" s="20"/>
    </row>
    <row r="14" spans="1:12" ht="27" customHeight="1" x14ac:dyDescent="0.15">
      <c r="A14" s="36"/>
      <c r="B14" s="2" t="s">
        <v>17</v>
      </c>
      <c r="C14" s="2" t="s">
        <v>23</v>
      </c>
      <c r="D14" s="3">
        <v>80</v>
      </c>
      <c r="E14" s="3">
        <v>60</v>
      </c>
      <c r="F14" s="3">
        <v>100</v>
      </c>
      <c r="G14" s="3">
        <v>50.9</v>
      </c>
      <c r="H14" s="27" t="s">
        <v>58</v>
      </c>
      <c r="I14" s="28"/>
      <c r="J14" s="29"/>
      <c r="K14" s="19"/>
      <c r="L14" s="19"/>
    </row>
    <row r="15" spans="1:12" ht="27" customHeight="1" x14ac:dyDescent="0.15">
      <c r="A15" s="20"/>
      <c r="B15" s="2" t="s">
        <v>18</v>
      </c>
      <c r="C15" s="2" t="s">
        <v>22</v>
      </c>
      <c r="D15" s="3">
        <v>26</v>
      </c>
      <c r="E15" s="3">
        <v>12</v>
      </c>
      <c r="F15" s="3">
        <v>30</v>
      </c>
      <c r="G15" s="3">
        <v>6.3</v>
      </c>
      <c r="H15" s="30"/>
      <c r="I15" s="31"/>
      <c r="J15" s="32"/>
      <c r="K15" s="20"/>
      <c r="L15" s="20"/>
    </row>
    <row r="16" spans="1:12" ht="27" customHeight="1" x14ac:dyDescent="0.15">
      <c r="A16" s="19" t="s">
        <v>19</v>
      </c>
      <c r="B16" s="2" t="s">
        <v>17</v>
      </c>
      <c r="C16" s="2" t="s">
        <v>23</v>
      </c>
      <c r="D16" s="3">
        <v>36</v>
      </c>
      <c r="E16" s="3">
        <v>20</v>
      </c>
      <c r="F16" s="3">
        <v>55</v>
      </c>
      <c r="G16" s="3">
        <v>10.7</v>
      </c>
      <c r="H16" s="21" t="s">
        <v>61</v>
      </c>
      <c r="I16" s="28"/>
      <c r="J16" s="29"/>
      <c r="K16" s="19"/>
      <c r="L16" s="19"/>
    </row>
    <row r="17" spans="1:12" ht="27" customHeight="1" x14ac:dyDescent="0.15">
      <c r="A17" s="20"/>
      <c r="B17" s="2" t="s">
        <v>18</v>
      </c>
      <c r="C17" s="2" t="s">
        <v>22</v>
      </c>
      <c r="D17" s="3">
        <v>4</v>
      </c>
      <c r="E17" s="3">
        <v>2</v>
      </c>
      <c r="F17" s="3">
        <v>6</v>
      </c>
      <c r="G17" s="3">
        <v>4.9000000000000004</v>
      </c>
      <c r="H17" s="30"/>
      <c r="I17" s="31"/>
      <c r="J17" s="32"/>
      <c r="K17" s="20"/>
      <c r="L17" s="20"/>
    </row>
    <row r="18" spans="1:12" ht="27" customHeight="1" x14ac:dyDescent="0.15">
      <c r="A18" s="19" t="s">
        <v>20</v>
      </c>
      <c r="B18" s="2" t="s">
        <v>17</v>
      </c>
      <c r="C18" s="2" t="s">
        <v>23</v>
      </c>
      <c r="D18" s="3">
        <v>22</v>
      </c>
      <c r="E18" s="3">
        <v>12</v>
      </c>
      <c r="F18" s="3">
        <v>32</v>
      </c>
      <c r="G18" s="3">
        <v>2.14</v>
      </c>
      <c r="H18" s="21" t="s">
        <v>60</v>
      </c>
      <c r="I18" s="28"/>
      <c r="J18" s="29"/>
      <c r="K18" s="19"/>
      <c r="L18" s="19"/>
    </row>
    <row r="19" spans="1:12" ht="27" customHeight="1" x14ac:dyDescent="0.15">
      <c r="A19" s="20"/>
      <c r="B19" s="2" t="s">
        <v>18</v>
      </c>
      <c r="C19" s="2" t="s">
        <v>22</v>
      </c>
      <c r="D19" s="3">
        <v>5</v>
      </c>
      <c r="E19" s="3">
        <v>3</v>
      </c>
      <c r="F19" s="3">
        <v>7</v>
      </c>
      <c r="G19" s="3">
        <v>1.5</v>
      </c>
      <c r="H19" s="30"/>
      <c r="I19" s="31"/>
      <c r="J19" s="32"/>
      <c r="K19" s="20"/>
      <c r="L19" s="20"/>
    </row>
    <row r="21" spans="1:12" x14ac:dyDescent="0.15">
      <c r="D21" s="14"/>
    </row>
    <row r="22" spans="1:12" x14ac:dyDescent="0.15">
      <c r="D22" s="15"/>
    </row>
  </sheetData>
  <mergeCells count="33">
    <mergeCell ref="A4:A5"/>
    <mergeCell ref="A6:A7"/>
    <mergeCell ref="A8:A9"/>
    <mergeCell ref="A10:A11"/>
    <mergeCell ref="H4:J5"/>
    <mergeCell ref="H6:J7"/>
    <mergeCell ref="H8:J9"/>
    <mergeCell ref="H10:J11"/>
    <mergeCell ref="A16:A17"/>
    <mergeCell ref="A18:A19"/>
    <mergeCell ref="A12:A15"/>
    <mergeCell ref="K16:K17"/>
    <mergeCell ref="L16:L17"/>
    <mergeCell ref="K18:K19"/>
    <mergeCell ref="L18:L19"/>
    <mergeCell ref="H18:J19"/>
    <mergeCell ref="H16:J17"/>
    <mergeCell ref="J1:L1"/>
    <mergeCell ref="K10:K11"/>
    <mergeCell ref="L10:L11"/>
    <mergeCell ref="H12:J13"/>
    <mergeCell ref="H14:J15"/>
    <mergeCell ref="K12:K13"/>
    <mergeCell ref="L12:L13"/>
    <mergeCell ref="K14:K15"/>
    <mergeCell ref="L14:L15"/>
    <mergeCell ref="K4:K5"/>
    <mergeCell ref="L4:L5"/>
    <mergeCell ref="K6:K7"/>
    <mergeCell ref="L6:L7"/>
    <mergeCell ref="K8:K9"/>
    <mergeCell ref="L8:L9"/>
    <mergeCell ref="H3:J3"/>
  </mergeCells>
  <phoneticPr fontId="1"/>
  <pageMargins left="0.7" right="0.7" top="0.75" bottom="0.75" header="0.3" footer="0.3"/>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16"/>
  <sheetViews>
    <sheetView workbookViewId="0">
      <selection activeCell="B26" sqref="B26"/>
    </sheetView>
  </sheetViews>
  <sheetFormatPr defaultRowHeight="13.5" x14ac:dyDescent="0.15"/>
  <cols>
    <col min="1" max="1" width="4.125" bestFit="1" customWidth="1"/>
    <col min="2" max="3" width="20.75" customWidth="1"/>
    <col min="6" max="6" width="9.625" bestFit="1" customWidth="1"/>
    <col min="7" max="7" width="9.875" customWidth="1"/>
    <col min="8" max="8" width="9.125" customWidth="1"/>
  </cols>
  <sheetData>
    <row r="4" spans="1:8" ht="27" x14ac:dyDescent="0.15">
      <c r="A4" s="10" t="s">
        <v>31</v>
      </c>
      <c r="B4" s="10" t="s">
        <v>25</v>
      </c>
      <c r="C4" s="10" t="s">
        <v>26</v>
      </c>
      <c r="D4" s="10" t="s">
        <v>27</v>
      </c>
      <c r="E4" s="10" t="s">
        <v>28</v>
      </c>
      <c r="F4" s="10" t="s">
        <v>30</v>
      </c>
      <c r="G4" s="10" t="s">
        <v>17</v>
      </c>
      <c r="H4" s="10" t="s">
        <v>29</v>
      </c>
    </row>
    <row r="5" spans="1:8" x14ac:dyDescent="0.15">
      <c r="A5" s="6">
        <v>1</v>
      </c>
      <c r="B5" s="6" t="s">
        <v>39</v>
      </c>
      <c r="C5" s="1" t="s">
        <v>40</v>
      </c>
      <c r="D5" s="1">
        <v>2</v>
      </c>
      <c r="E5" s="1">
        <v>1</v>
      </c>
      <c r="F5" s="37">
        <v>105</v>
      </c>
      <c r="G5" s="8">
        <f>SUM(D5:D7)/(SUM(F5:F7)/1000)</f>
        <v>57.142857142857146</v>
      </c>
      <c r="H5" s="8">
        <f>SUM(E5:E7)/(SUM(F5:F7)/1000)</f>
        <v>38.095238095238095</v>
      </c>
    </row>
    <row r="6" spans="1:8" x14ac:dyDescent="0.15">
      <c r="A6" s="7"/>
      <c r="B6" s="7"/>
      <c r="C6" s="1" t="s">
        <v>41</v>
      </c>
      <c r="D6" s="1">
        <v>2</v>
      </c>
      <c r="E6" s="1">
        <v>2</v>
      </c>
      <c r="F6" s="38"/>
      <c r="G6" s="9"/>
      <c r="H6" s="9"/>
    </row>
    <row r="7" spans="1:8" x14ac:dyDescent="0.15">
      <c r="A7" s="7"/>
      <c r="B7" s="7"/>
      <c r="C7" s="1" t="s">
        <v>42</v>
      </c>
      <c r="D7" s="1">
        <v>2</v>
      </c>
      <c r="E7" s="1">
        <v>1</v>
      </c>
      <c r="F7" s="39"/>
      <c r="G7" s="9"/>
      <c r="H7" s="9"/>
    </row>
    <row r="8" spans="1:8" x14ac:dyDescent="0.15">
      <c r="A8" s="1">
        <v>2</v>
      </c>
      <c r="B8" s="1" t="s">
        <v>43</v>
      </c>
      <c r="C8" s="1" t="s">
        <v>44</v>
      </c>
      <c r="D8" s="1">
        <v>2</v>
      </c>
      <c r="E8" s="1">
        <v>1</v>
      </c>
      <c r="F8" s="37">
        <v>151</v>
      </c>
      <c r="G8" s="8">
        <f>SUM(D8:D10)/(SUM(F8:F10)/1000)</f>
        <v>66.225165562913915</v>
      </c>
      <c r="H8" s="8">
        <f>SUM(E8:E10)/(SUM(F8:F10)/1000)</f>
        <v>19.867549668874172</v>
      </c>
    </row>
    <row r="9" spans="1:8" x14ac:dyDescent="0.15">
      <c r="A9" s="1"/>
      <c r="B9" s="1"/>
      <c r="C9" s="1" t="s">
        <v>45</v>
      </c>
      <c r="D9" s="1">
        <v>3</v>
      </c>
      <c r="E9" s="1">
        <v>1</v>
      </c>
      <c r="F9" s="38"/>
      <c r="G9" s="1"/>
      <c r="H9" s="1"/>
    </row>
    <row r="10" spans="1:8" x14ac:dyDescent="0.15">
      <c r="A10" s="1"/>
      <c r="B10" s="1"/>
      <c r="C10" s="1" t="s">
        <v>46</v>
      </c>
      <c r="D10" s="1">
        <v>5</v>
      </c>
      <c r="E10" s="1">
        <v>1</v>
      </c>
      <c r="F10" s="39"/>
      <c r="G10" s="1"/>
      <c r="H10" s="1"/>
    </row>
    <row r="11" spans="1:8" x14ac:dyDescent="0.15">
      <c r="A11" s="1">
        <v>3</v>
      </c>
      <c r="B11" s="1" t="s">
        <v>47</v>
      </c>
      <c r="C11" s="1" t="s">
        <v>48</v>
      </c>
      <c r="D11" s="1">
        <v>2</v>
      </c>
      <c r="E11" s="1">
        <v>0</v>
      </c>
      <c r="F11" s="37">
        <v>192</v>
      </c>
      <c r="G11" s="8">
        <f>SUM(D11:D13)/(SUM(F11:F13)/1000)</f>
        <v>36.458333333333336</v>
      </c>
      <c r="H11" s="8">
        <f>SUM(E11:E13)/(SUM(F11:F13)/1000)</f>
        <v>5.208333333333333</v>
      </c>
    </row>
    <row r="12" spans="1:8" x14ac:dyDescent="0.15">
      <c r="A12" s="1"/>
      <c r="B12" s="1"/>
      <c r="C12" s="1" t="s">
        <v>49</v>
      </c>
      <c r="D12" s="1">
        <v>3</v>
      </c>
      <c r="E12" s="1">
        <v>0</v>
      </c>
      <c r="F12" s="38"/>
      <c r="G12" s="1"/>
      <c r="H12" s="1"/>
    </row>
    <row r="13" spans="1:8" x14ac:dyDescent="0.15">
      <c r="A13" s="1"/>
      <c r="B13" s="1"/>
      <c r="C13" s="1" t="s">
        <v>50</v>
      </c>
      <c r="D13" s="1">
        <v>2</v>
      </c>
      <c r="E13" s="1">
        <v>1</v>
      </c>
      <c r="F13" s="38"/>
      <c r="G13" s="1"/>
      <c r="H13" s="1"/>
    </row>
    <row r="14" spans="1:8" x14ac:dyDescent="0.15">
      <c r="A14" s="1"/>
      <c r="B14" s="1"/>
      <c r="C14" s="1" t="s">
        <v>51</v>
      </c>
      <c r="D14" s="1">
        <v>2</v>
      </c>
      <c r="E14" s="1">
        <v>0</v>
      </c>
      <c r="F14" s="38"/>
      <c r="G14" s="1"/>
      <c r="H14" s="1"/>
    </row>
    <row r="15" spans="1:8" x14ac:dyDescent="0.15">
      <c r="A15" s="1"/>
      <c r="B15" s="1"/>
      <c r="C15" s="1" t="s">
        <v>52</v>
      </c>
      <c r="D15" s="1">
        <v>2</v>
      </c>
      <c r="E15" s="1">
        <v>0</v>
      </c>
      <c r="F15" s="39"/>
      <c r="G15" s="1"/>
      <c r="H15" s="1"/>
    </row>
    <row r="16" spans="1:8" ht="25.5" customHeight="1" x14ac:dyDescent="0.15">
      <c r="A16" s="16" t="s">
        <v>37</v>
      </c>
      <c r="B16" s="17"/>
      <c r="C16" s="18"/>
      <c r="D16" s="2">
        <f>SUM(D5:D15)</f>
        <v>27</v>
      </c>
      <c r="E16" s="2">
        <f t="shared" ref="E16:F16" si="0">SUM(E5:E15)</f>
        <v>8</v>
      </c>
      <c r="F16" s="2">
        <f t="shared" si="0"/>
        <v>448</v>
      </c>
      <c r="G16" s="2">
        <f>D16/($F$16/1000)</f>
        <v>60.267857142857139</v>
      </c>
      <c r="H16" s="2">
        <f>E16/($F$16/1000)</f>
        <v>17.857142857142858</v>
      </c>
    </row>
  </sheetData>
  <mergeCells count="4">
    <mergeCell ref="A16:C16"/>
    <mergeCell ref="F5:F7"/>
    <mergeCell ref="F8:F10"/>
    <mergeCell ref="F11:F15"/>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workbookViewId="0">
      <selection activeCell="B28" sqref="B28"/>
    </sheetView>
  </sheetViews>
  <sheetFormatPr defaultRowHeight="13.5" x14ac:dyDescent="0.15"/>
  <cols>
    <col min="1" max="1" width="4.125" bestFit="1" customWidth="1"/>
    <col min="2" max="2" width="22.625" customWidth="1"/>
    <col min="3" max="3" width="9.375" customWidth="1"/>
    <col min="5" max="6" width="9.875" customWidth="1"/>
    <col min="7" max="7" width="9.125" customWidth="1"/>
  </cols>
  <sheetData>
    <row r="4" spans="1:7" ht="27" x14ac:dyDescent="0.15">
      <c r="A4" s="10" t="s">
        <v>31</v>
      </c>
      <c r="B4" s="10" t="s">
        <v>32</v>
      </c>
      <c r="C4" s="10" t="s">
        <v>27</v>
      </c>
      <c r="D4" s="10" t="s">
        <v>28</v>
      </c>
      <c r="E4" s="10" t="s">
        <v>30</v>
      </c>
      <c r="F4" s="10" t="s">
        <v>17</v>
      </c>
      <c r="G4" s="10" t="s">
        <v>29</v>
      </c>
    </row>
    <row r="5" spans="1:7" x14ac:dyDescent="0.15">
      <c r="A5" s="1"/>
      <c r="B5" s="1"/>
      <c r="C5" s="1">
        <v>14</v>
      </c>
      <c r="D5" s="1">
        <v>3</v>
      </c>
      <c r="E5" s="1">
        <v>528</v>
      </c>
      <c r="F5" s="12">
        <f>C5/(E5/1000)</f>
        <v>26.515151515151516</v>
      </c>
      <c r="G5" s="12">
        <f>D5/(E5/1000)</f>
        <v>5.6818181818181817</v>
      </c>
    </row>
    <row r="6" spans="1:7" x14ac:dyDescent="0.15">
      <c r="A6" s="1"/>
      <c r="B6" s="1"/>
      <c r="C6" s="1"/>
      <c r="D6" s="1"/>
      <c r="E6" s="1"/>
      <c r="F6" s="12"/>
      <c r="G6" s="12"/>
    </row>
    <row r="7" spans="1:7" x14ac:dyDescent="0.15">
      <c r="A7" s="1"/>
      <c r="B7" s="1"/>
      <c r="C7" s="1"/>
      <c r="D7" s="1"/>
      <c r="E7" s="1"/>
      <c r="F7" s="12"/>
      <c r="G7" s="12"/>
    </row>
    <row r="8" spans="1:7" x14ac:dyDescent="0.15">
      <c r="A8" s="1"/>
      <c r="B8" s="1"/>
      <c r="C8" s="1"/>
      <c r="D8" s="1"/>
      <c r="E8" s="1"/>
      <c r="F8" s="12"/>
      <c r="G8" s="12"/>
    </row>
    <row r="9" spans="1:7" x14ac:dyDescent="0.15">
      <c r="A9" s="1"/>
      <c r="B9" s="1"/>
      <c r="C9" s="1"/>
      <c r="D9" s="1"/>
      <c r="E9" s="1"/>
      <c r="F9" s="12"/>
      <c r="G9" s="12"/>
    </row>
    <row r="10" spans="1:7" x14ac:dyDescent="0.15">
      <c r="A10" s="1"/>
      <c r="B10" s="1"/>
      <c r="C10" s="1"/>
      <c r="D10" s="1"/>
      <c r="E10" s="1"/>
      <c r="F10" s="12"/>
      <c r="G10" s="12"/>
    </row>
    <row r="11" spans="1:7" ht="24.75" customHeight="1" x14ac:dyDescent="0.15">
      <c r="A11" s="16" t="s">
        <v>37</v>
      </c>
      <c r="B11" s="18"/>
      <c r="C11" s="2">
        <f>SUM(C5:C10)</f>
        <v>14</v>
      </c>
      <c r="D11" s="2">
        <f t="shared" ref="D11:E11" si="0">SUM(D5:D10)</f>
        <v>3</v>
      </c>
      <c r="E11" s="2">
        <f t="shared" si="0"/>
        <v>528</v>
      </c>
      <c r="F11" s="3"/>
      <c r="G11" s="3"/>
    </row>
  </sheetData>
  <mergeCells count="1">
    <mergeCell ref="A11:B1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1"/>
  <sheetViews>
    <sheetView topLeftCell="A2" workbookViewId="0">
      <selection activeCell="D26" sqref="D26"/>
    </sheetView>
  </sheetViews>
  <sheetFormatPr defaultRowHeight="13.5" x14ac:dyDescent="0.15"/>
  <cols>
    <col min="1" max="1" width="4.125" bestFit="1" customWidth="1"/>
    <col min="2" max="2" width="22.625" customWidth="1"/>
    <col min="3" max="3" width="9.375" customWidth="1"/>
    <col min="5" max="6" width="9.875" customWidth="1"/>
    <col min="7" max="7" width="9.125" customWidth="1"/>
  </cols>
  <sheetData>
    <row r="4" spans="1:7" ht="27" x14ac:dyDescent="0.15">
      <c r="A4" s="10" t="s">
        <v>31</v>
      </c>
      <c r="B4" s="10" t="s">
        <v>33</v>
      </c>
      <c r="C4" s="10" t="s">
        <v>27</v>
      </c>
      <c r="D4" s="10" t="s">
        <v>28</v>
      </c>
      <c r="E4" s="10" t="s">
        <v>30</v>
      </c>
      <c r="F4" s="10" t="s">
        <v>17</v>
      </c>
      <c r="G4" s="10" t="s">
        <v>29</v>
      </c>
    </row>
    <row r="5" spans="1:7" x14ac:dyDescent="0.15">
      <c r="A5" s="1"/>
      <c r="B5" s="1" t="s">
        <v>34</v>
      </c>
      <c r="C5" s="1"/>
      <c r="D5" s="1"/>
      <c r="E5" s="1"/>
      <c r="F5" s="1" t="e">
        <f>C5/(E5/1000)</f>
        <v>#DIV/0!</v>
      </c>
      <c r="G5" s="1" t="e">
        <f>D5/(E5/1000)</f>
        <v>#DIV/0!</v>
      </c>
    </row>
    <row r="6" spans="1:7" x14ac:dyDescent="0.15">
      <c r="A6" s="1"/>
      <c r="B6" s="1" t="s">
        <v>35</v>
      </c>
      <c r="C6" s="1"/>
      <c r="D6" s="1"/>
      <c r="E6" s="1"/>
      <c r="F6" s="1"/>
      <c r="G6" s="1"/>
    </row>
    <row r="7" spans="1:7" x14ac:dyDescent="0.15">
      <c r="A7" s="1"/>
      <c r="B7" s="1"/>
      <c r="C7" s="1"/>
      <c r="D7" s="1"/>
      <c r="E7" s="1"/>
      <c r="F7" s="1"/>
      <c r="G7" s="1"/>
    </row>
    <row r="8" spans="1:7" x14ac:dyDescent="0.15">
      <c r="A8" s="1"/>
      <c r="B8" s="1"/>
      <c r="C8" s="1"/>
      <c r="D8" s="1"/>
      <c r="E8" s="1"/>
      <c r="F8" s="1"/>
      <c r="G8" s="1"/>
    </row>
    <row r="9" spans="1:7" x14ac:dyDescent="0.15">
      <c r="A9" s="1"/>
      <c r="B9" s="1" t="s">
        <v>36</v>
      </c>
      <c r="C9" s="1"/>
      <c r="D9" s="1"/>
      <c r="E9" s="1"/>
      <c r="F9" s="1"/>
      <c r="G9" s="1"/>
    </row>
    <row r="10" spans="1:7" x14ac:dyDescent="0.15">
      <c r="A10" s="1"/>
      <c r="B10" s="1"/>
      <c r="C10" s="1"/>
      <c r="D10" s="1"/>
      <c r="E10" s="1"/>
      <c r="F10" s="1"/>
      <c r="G10" s="1"/>
    </row>
    <row r="11" spans="1:7" x14ac:dyDescent="0.15">
      <c r="A11" s="1"/>
      <c r="B11" s="1"/>
      <c r="C11" s="1"/>
      <c r="D11" s="1"/>
      <c r="E11" s="1"/>
      <c r="F11" s="1"/>
      <c r="G11" s="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J13"/>
  <sheetViews>
    <sheetView workbookViewId="0">
      <selection activeCell="A28" sqref="A28"/>
    </sheetView>
  </sheetViews>
  <sheetFormatPr defaultRowHeight="13.5" x14ac:dyDescent="0.15"/>
  <cols>
    <col min="1" max="1" width="40.5" bestFit="1" customWidth="1"/>
    <col min="2" max="2" width="16.375" bestFit="1" customWidth="1"/>
  </cols>
  <sheetData>
    <row r="2" spans="5:10" x14ac:dyDescent="0.15">
      <c r="E2" s="11"/>
      <c r="F2" s="11"/>
      <c r="G2" s="11"/>
      <c r="H2" s="11"/>
      <c r="I2" s="11"/>
      <c r="J2" s="11"/>
    </row>
    <row r="3" spans="5:10" x14ac:dyDescent="0.15">
      <c r="E3" s="11"/>
      <c r="F3" s="11"/>
      <c r="G3" s="11"/>
      <c r="H3" s="11"/>
      <c r="I3" s="11"/>
      <c r="J3" s="11"/>
    </row>
    <row r="4" spans="5:10" x14ac:dyDescent="0.15">
      <c r="E4" s="11"/>
      <c r="F4" s="11"/>
      <c r="G4" s="11"/>
      <c r="H4" s="11"/>
      <c r="I4" s="11"/>
      <c r="J4" s="11"/>
    </row>
    <row r="5" spans="5:10" x14ac:dyDescent="0.15">
      <c r="E5" s="11"/>
      <c r="F5" s="11"/>
      <c r="G5" s="11"/>
      <c r="H5" s="11"/>
      <c r="I5" s="11"/>
      <c r="J5" s="11"/>
    </row>
    <row r="6" spans="5:10" x14ac:dyDescent="0.15">
      <c r="E6" s="11"/>
      <c r="F6" s="11"/>
      <c r="G6" s="11"/>
      <c r="H6" s="11"/>
      <c r="I6" s="11"/>
      <c r="J6" s="11"/>
    </row>
    <row r="7" spans="5:10" x14ac:dyDescent="0.15">
      <c r="E7" s="11"/>
      <c r="F7" s="11"/>
      <c r="G7" s="11"/>
      <c r="H7" s="11"/>
      <c r="I7" s="11"/>
      <c r="J7" s="11"/>
    </row>
    <row r="8" spans="5:10" x14ac:dyDescent="0.15">
      <c r="H8" s="11"/>
      <c r="I8" s="11"/>
      <c r="J8" s="11"/>
    </row>
    <row r="9" spans="5:10" x14ac:dyDescent="0.15">
      <c r="H9" s="11"/>
      <c r="I9" s="11"/>
      <c r="J9" s="11"/>
    </row>
    <row r="10" spans="5:10" x14ac:dyDescent="0.15">
      <c r="E10" s="11"/>
      <c r="F10" s="11"/>
      <c r="G10" s="11"/>
      <c r="H10" s="11"/>
      <c r="I10" s="11"/>
      <c r="J10" s="11"/>
    </row>
    <row r="11" spans="5:10" x14ac:dyDescent="0.15">
      <c r="H11" s="11"/>
      <c r="I11" s="11"/>
      <c r="J11" s="11"/>
    </row>
    <row r="12" spans="5:10" x14ac:dyDescent="0.15">
      <c r="H12" s="11"/>
      <c r="I12" s="11"/>
      <c r="J12" s="11"/>
    </row>
    <row r="13" spans="5:10" x14ac:dyDescent="0.15">
      <c r="H13" s="11"/>
      <c r="I13" s="11"/>
      <c r="J13" s="11"/>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品質管理表</vt:lpstr>
      <vt:lpstr>クラスカテゴリテスト</vt:lpstr>
      <vt:lpstr>結合リテスト</vt:lpstr>
      <vt:lpstr>システムテスト</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2017-06-28T06:46:21Z</dcterms:modified>
</cp:coreProperties>
</file>