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hidePivotFieldList="1"/>
  <mc:AlternateContent xmlns:mc="http://schemas.openxmlformats.org/markup-compatibility/2006">
    <mc:Choice Requires="x15">
      <x15ac:absPath xmlns:x15ac="http://schemas.microsoft.com/office/spreadsheetml/2010/11/ac" url="/Users/srichandanach09/Desktop/Social Media Mining/PAPERS/"/>
    </mc:Choice>
  </mc:AlternateContent>
  <xr:revisionPtr revIDLastSave="0" documentId="13_ncr:1_{D01292BE-A1B1-CF47-9900-3D316768F30B}" xr6:coauthVersionLast="47" xr6:coauthVersionMax="47" xr10:uidLastSave="{00000000-0000-0000-0000-000000000000}"/>
  <bookViews>
    <workbookView xWindow="0" yWindow="500" windowWidth="28800" windowHeight="17500" activeTab="3" xr2:uid="{00000000-000D-0000-FFFF-FFFF00000000}"/>
  </bookViews>
  <sheets>
    <sheet name="RAW" sheetId="7" r:id="rId1"/>
    <sheet name="Data" sheetId="8" r:id="rId2"/>
    <sheet name="Sheet3" sheetId="5" r:id="rId3"/>
    <sheet name="Analysis" sheetId="1" r:id="rId4"/>
    <sheet name="Chart Data" sheetId="2" state="hidden" r:id="rId5"/>
  </sheets>
  <definedNames>
    <definedName name="_xlnm._FilterDatabase" localSheetId="1" hidden="1">Data!$A$1:$C$51</definedName>
    <definedName name="Total_Comments">Analysis!$D$6</definedName>
    <definedName name="Total_Legit">Analysis!$D$10</definedName>
    <definedName name="Total_Spam">Analysis!$D$8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5" l="1"/>
  <c r="C12" i="1"/>
  <c r="B6" i="2" l="1"/>
  <c r="B5" i="2"/>
  <c r="B4" i="2" s="1"/>
</calcChain>
</file>

<file path=xl/sharedStrings.xml><?xml version="1.0" encoding="utf-8"?>
<sst xmlns="http://schemas.openxmlformats.org/spreadsheetml/2006/main" count="357" uniqueCount="129">
  <si>
    <t>Item</t>
  </si>
  <si>
    <t>Summary</t>
  </si>
  <si>
    <t>CHART DATA</t>
  </si>
  <si>
    <t>Total comments</t>
  </si>
  <si>
    <t>Spam comments</t>
  </si>
  <si>
    <t>Legit Comments</t>
  </si>
  <si>
    <t>% of Spam comments</t>
  </si>
  <si>
    <t>Spam Comments</t>
  </si>
  <si>
    <t>Poor thing 😖 why are you squeezing it, human???</t>
  </si>
  <si>
    <t>Omggg i love you little thing</t>
  </si>
  <si>
    <t>Oh my goodness 😍❤️❤️❤️</t>
  </si>
  <si>
    <t>@theadventuresofjacandflynn want.</t>
  </si>
  <si>
    <t>🐹: mmh, smells of poor</t>
  </si>
  <si>
    <t>So cute</t>
  </si>
  <si>
    <t>Cuteee</t>
  </si>
  <si>
    <t>❤️❤️ his voice tho 😂</t>
  </si>
  <si>
    <t>Aacckk It's so CUUTEE 😆😍</t>
  </si>
  <si>
    <t>This is the wife of children, the day you will be in hell... 😉</t>
  </si>
  <si>
    <t>Ira on sushi 😂 after ng</t>
  </si>
  <si>
    <t>Cute 😹💜💜💜💜💜💜</t>
  </si>
  <si>
    <t>Đurooooooo 🫠🥹 @mvukosav</t>
  </si>
  <si>
    <t>It's so tinyyy 🥺❤️</t>
  </si>
  <si>
    <t>His leg 😂❤️</t>
  </si>
  <si>
    <t>*dies by heart attack</t>
  </si>
  <si>
    <t>My mind said “squish it!”</t>
  </si>
  <si>
    <t>omg sana</t>
  </si>
  <si>
    <t>Why am I thinking about you? @annemettestougaard 😍😂</t>
  </si>
  <si>
    <t>2g protein</t>
  </si>
  <si>
    <t>Cute 😍</t>
  </si>
  <si>
    <t>@yeyuannnnn haha looks similar</t>
  </si>
  <si>
    <t>So widdle</t>
  </si>
  <si>
    <t>Total</t>
  </si>
  <si>
    <t>Comments classified as Legitimate</t>
  </si>
  <si>
    <t>⠀⠀⠀⠀⠀⠀⠀⠀⠀</t>
  </si>
  <si>
    <t>😍🙌⚽️🇮🇷😭Look at me
I have a hard life in Iran and my talent and life are in danger
I am a small girl
I want to win the Ballon d'Or
I must be seen by the people of the world
I wish to play in prestigious leagues such as America, Holland, Spain, England
Help me to be seen
Thanks for your humanity
😍🇮🇷✌️⚽️😍</t>
  </si>
  <si>
    <t>I LOVE XHAMSTER!!!😍</t>
  </si>
  <si>
    <t>Joss gandos</t>
  </si>
  <si>
    <t>❤️🔥🔥I am ready for fun guys🔥🔥❤️</t>
  </si>
  <si>
    <t>For more cute hamsters, visit xhamster.com</t>
  </si>
  <si>
    <t>According to my friend (@gerryfrdn) this is called Xhamster</t>
  </si>
  <si>
    <t>Good day everyone, I'm here to recommend fast and easy way to get rid of any health issues, virus, diseases, infection etc. I got rid of HSV1 and cancer with the help of herbal 🌿 medicine I ordered from @dr_sabu9 you can contact him to get complete cure for any kind of health issues. Believe in Herbal medicine</t>
  </si>
  <si>
    <t>Contact: 𓆩 9555805054𓆪
..........................
𓆩𝗣𝗮𝗿𝗺𝗮𝗻𝗲𝗻𝘁𓆪
𓆩𝗳𝗼𝗹𝗹𝗼𝘄𝗲𝗿𝘀𓆪
....................
𓆩₹20——𝟭𝟬𝟬𓆪
𓆩₹100——𝟭𝗞𓆪
𓆩₹1000——𝟭𝟬𝗞𓆪
..........................
𓆩𝗽𝗲𝗿𝗺𝗮𝗻𝗲𝗻𝘁𓆪
𓆩𝗟𝗶𝗸𝗲𓆪
.........................
𓆩₹15———100𓆪
𓆩₹70———𝟭𝗞𓆪
𓆩₹400-——𝟭𝟬𝗞𓆪
...........................
𓆩𝗣𝗲𝗿𝗺𝗮𝗻𝗲𝗻𝘁𓆪
𓆩𝗖𝗼𝗺𝗺𝗲𝗻𝘁𝘀𓆪
...........................
𓆩₹50———𝟭𝟬𝟬𓆪
𓆩₹350———𝟭𝗞𓆪
..........................
𓆩𝗣𝗲𝗿𝗺𝗮𝗻𝗲𝗻𝘁𓆪
𓆩𝗩𝗶𝗲𝘄𝘀𓆪
.........................
𓆩₹20———𝟭𝗞𓆪
𓆩₹60-——𝟭𝟬𝗞𓆪
𓆩₹450-—𝟭𝟬𝟬𝗞𓆪
..........................</t>
  </si>
  <si>
    <t>Who Needs money? Text me yo #CashApp</t>
  </si>
  <si>
    <t>𝗝𝟰𝟱𝗔 𝗣𝟯𝗡𝟰𝗠𝗕𝟰𝗛 𝗙𝟬𝗟𝗟𝟬𝗪𝟯𝗥𝟱
𝟭𝗼𝗼𝗼 𝗙𝟬𝗟𝗟𝟬𝗪𝟯𝗥𝟱 𝗜𝗚 𝗛𝗮𝗻𝘆𝗮 𝟭0𝗸, 𝗦𝟯𝗱𝗶𝗮 𝗙𝟬𝗹𝗹𝟬𝗪𝟯𝗥𝟱 𝗧𝟭𝗞𝗧𝟬𝗞,𝗙𝟴,𝗧𝘄𝗧,𝗦𝗛𝗼𝗽𝗘,𝗧𝟬𝗸𝗽𝟯𝗱,&amp;𝗬𝗧 𝗷𝗴 𝗟𝗼𝗰𝗵.</t>
  </si>
  <si>
    <t>I’m giving out 5 GRAND to 8 people in need of a possible outside help, message me now with “SUPPORT” let's spread love and end inhumanity cuz it's triumphant season 🚀💰</t>
  </si>
  <si>
    <t>I'M SO BORED CAN WE TALK GUYS 😘💋</t>
  </si>
  <si>
    <r>
      <t>My marriage of 4 years got broken because of a fight we had and I regretted it, I was so devastated until I saw a comment of a lady thanking </t>
    </r>
    <r>
      <rPr>
        <sz val="14"/>
        <color theme="1"/>
        <rFont val="Helvetica"/>
        <family val="2"/>
      </rPr>
      <t>@papa__ami</t>
    </r>
    <r>
      <rPr>
        <sz val="14"/>
        <color rgb="FF262626"/>
        <rFont val="Helvetica"/>
        <family val="2"/>
      </rPr>
      <t> for what he did for her marriage. I contacted him and he helped me restore my relationship.. now my husband loves me like never before...😍 thanks </t>
    </r>
    <r>
      <rPr>
        <sz val="14"/>
        <color theme="1"/>
        <rFont val="Helvetica"/>
        <family val="2"/>
      </rPr>
      <t>@papa__ami</t>
    </r>
  </si>
  <si>
    <r>
      <t>I can’t thank </t>
    </r>
    <r>
      <rPr>
        <sz val="14"/>
        <color theme="1"/>
        <rFont val="Helvetica"/>
        <family val="2"/>
      </rPr>
      <t>@baba.ola3</t>
    </r>
    <r>
      <rPr>
        <sz val="14"/>
        <color rgb="FF262626"/>
        <rFont val="Helvetica"/>
        <family val="2"/>
      </rPr>
      <t> enough for everything he did for my ever since the day I messaged him for help, after my husband was planning a divorce I told him everything he told me not to worry that everything will be okay in 48 hours my husband cancelled the divorce he started showing me more love and caring big thanks to </t>
    </r>
    <r>
      <rPr>
        <sz val="14"/>
        <color theme="1"/>
        <rFont val="Helvetica"/>
        <family val="2"/>
      </rPr>
      <t>@baba.ola3</t>
    </r>
    <r>
      <rPr>
        <sz val="14"/>
        <color rgb="FF262626"/>
        <rFont val="Helvetica"/>
        <family val="2"/>
      </rPr>
      <t> ❤️</t>
    </r>
  </si>
  <si>
    <t>𝐓𝐄𝐋𝐄𝐆𝐑𝐀𝐌 𝐊𝐔𝐋𝐋𝐀𝐍𝐈𝐘𝐎𝐑𝐒𝐀𝐍 𝐁𝐈𝐘𝐎𝐃𝐀𝐊İ 𝐋𝐈𝐍𝐊𝐄 𝐓𝐈𝐊𝐋𝐀 🔞🔥</t>
  </si>
  <si>
    <t>I was mad when my doctor told me that i have had HSV1 .. I searched for possible ways to eliminate this virus, even getting pills from the hospital never worked me, one day i was surfing the internet i found about @Dr_balogun4 contact number , I call him and he guided me .i asked him for HSV1 cure and he started the remedy for my health, he sent me some herbal medication which I used, I thank God that everything is fine now and am doing well, and the hospital have also confirmed that I am now nagative</t>
  </si>
  <si>
    <t>@rxyjasmine_ inget abu...</t>
  </si>
  <si>
    <t>I can’t explain how you make me feel right now the joy in me is unexplainable, I made over $89,000 this past 3weeks through the help of @olivia_global_trade</t>
  </si>
  <si>
    <r>
      <t>Sometimes people carry grudges for years, when the other person didn’t intend to hurt. The partner might not even be aware that he or she said or did anything to hurt the other person,my wife and I had a fight that made us separated for a while, she didn’t call nor text, just few days ago I met a powerful man </t>
    </r>
    <r>
      <rPr>
        <sz val="14"/>
        <color theme="1"/>
        <rFont val="Helvetica"/>
        <family val="2"/>
      </rPr>
      <t>@drofure_spiritual_temple</t>
    </r>
    <r>
      <rPr>
        <sz val="14"/>
        <color rgb="FF262626"/>
        <rFont val="Helvetica"/>
        <family val="2"/>
      </rPr>
      <t> who told me I could get back my wife, I followed his procedures and today I’m very grateful for your work </t>
    </r>
    <r>
      <rPr>
        <sz val="14"/>
        <color theme="1"/>
        <rFont val="Helvetica"/>
        <family val="2"/>
      </rPr>
      <t>@drofure_spiritual_temple</t>
    </r>
  </si>
  <si>
    <t>Feel happy making $8,500 a week, guarantee payout.. you don’t send money to anyone, ask me how?</t>
  </si>
  <si>
    <t>救救hoshi</t>
  </si>
  <si>
    <t>⠀⠀⠀⠀⠀⠀⠀⠀⠀⠀⠀⠀⠀⠀⠀</t>
  </si>
  <si>
    <t>@http.bariemai Your connection is not secure. Install the latest SSL certificate to secure your connection 🔐</t>
  </si>
  <si>
    <t>So clean</t>
  </si>
  <si>
    <t>Comments classified as Spam</t>
  </si>
  <si>
    <t>Content classification</t>
  </si>
  <si>
    <t>Irrelavant</t>
  </si>
  <si>
    <t>Suspicious link</t>
  </si>
  <si>
    <t>Explicit content</t>
  </si>
  <si>
    <t>Repetitiveness</t>
  </si>
  <si>
    <t>Total Comments</t>
  </si>
  <si>
    <t>Irrelevant content</t>
  </si>
  <si>
    <t>Suspicious content</t>
  </si>
  <si>
    <t>Category</t>
  </si>
  <si>
    <t>Type</t>
  </si>
  <si>
    <t>USER NAME</t>
  </si>
  <si>
    <t>COMMENT</t>
  </si>
  <si>
    <t>gogram_idn</t>
  </si>
  <si>
    <t>innalala</t>
  </si>
  <si>
    <t>nayet.naly</t>
  </si>
  <si>
    <t>football_sharona</t>
  </si>
  <si>
    <t>j8lockley</t>
  </si>
  <si>
    <t>erwinilham_m</t>
  </si>
  <si>
    <t>cam_navya86</t>
  </si>
  <si>
    <t>o.luis.silva</t>
  </si>
  <si>
    <t>dimasfdm</t>
  </si>
  <si>
    <t>cdgaft_gyd111</t>
  </si>
  <si>
    <t>cdgaft_gyd112</t>
  </si>
  <si>
    <t>your_trust_513</t>
  </si>
  <si>
    <t>dayounggee</t>
  </si>
  <si>
    <t>berkatfols199</t>
  </si>
  <si>
    <t>einamartinezw</t>
  </si>
  <si>
    <t>rob_in7546</t>
  </si>
  <si>
    <t>rojda.jpg</t>
  </si>
  <si>
    <t>raymondscott55189</t>
  </si>
  <si>
    <t>madeleine_8273</t>
  </si>
  <si>
    <t>cemree.72x</t>
  </si>
  <si>
    <t>special_ed_11</t>
  </si>
  <si>
    <t>restrito_we</t>
  </si>
  <si>
    <t>melindathiana</t>
  </si>
  <si>
    <t>bernard_vzuy</t>
  </si>
  <si>
    <t>cria_lisa424</t>
  </si>
  <si>
    <t>mr_d.knight</t>
  </si>
  <si>
    <t>diah.mp</t>
  </si>
  <si>
    <t>rentaedy</t>
  </si>
  <si>
    <t>aui_watsach</t>
  </si>
  <si>
    <t>tyasmurry</t>
  </si>
  <si>
    <t>delviolac_</t>
  </si>
  <si>
    <t>amin_gourine</t>
  </si>
  <si>
    <t>movlaev</t>
  </si>
  <si>
    <t>bettercallshark</t>
  </si>
  <si>
    <t>tina_tintina_</t>
  </si>
  <si>
    <t>ivukosav</t>
  </si>
  <si>
    <t>dramatwitterindonesia</t>
  </si>
  <si>
    <t>gracee_michellee</t>
  </si>
  <si>
    <t>its_rihabbb</t>
  </si>
  <si>
    <t>mullock_core</t>
  </si>
  <si>
    <t>pro14.1</t>
  </si>
  <si>
    <t>michiel.d.s.m</t>
  </si>
  <si>
    <t>aayyuuddaa</t>
  </si>
  <si>
    <t>lottebuhldreyer</t>
  </si>
  <si>
    <t>alli_ahmed_1</t>
  </si>
  <si>
    <t>saudkun</t>
  </si>
  <si>
    <t>parisa.illustration</t>
  </si>
  <si>
    <t>ymarczx</t>
  </si>
  <si>
    <t>ehnatasha</t>
  </si>
  <si>
    <t>My marriage of 4 years got broken because of a fight we had and I regretted it, I was so devastated until I saw a comment of a lady thanking @papa__ami for what he did for her marriage. I contacted him and he helped me restore my relationship.. now my husband loves me like never before...😍 thanks @papa__ami</t>
  </si>
  <si>
    <t>I can’t thank @baba.ola3 enough for everything he did for my ever since the day I messaged him for help, after my husband was planning a divorce I told him everything he told me not to worry that everything will be okay in 48 hours my husband cancelled the divorce he started showing me more love and caring big thanks to @baba.ola3 ❤️</t>
  </si>
  <si>
    <t>Sometimes people carry grudges for years, when the other person didn’t intend to hurt. The partner might not even be aware that he or she said or did anything to hurt the other person,my wife and I had a fight that made us separated for a while, she didn’t call nor text, just few days ago I met a powerful man @drofure_spiritual_temple who told me I could get back my wife, I followed his procedures and today I’m very grateful for your work @drofure_spiritual_temple</t>
  </si>
  <si>
    <t>Username</t>
  </si>
  <si>
    <t>Comment</t>
  </si>
  <si>
    <t>Spam/Legit</t>
  </si>
  <si>
    <t>Spam</t>
  </si>
  <si>
    <t>Legit</t>
  </si>
  <si>
    <t>Identifying spam accounts by analyzing 50 comments under a popular meme page’s
(9GAG) post on Instagram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</si>
</sst>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20" x14ac:knownFonts="1">
    <font>
      <b/>
      <sz val="12"/>
      <color theme="3" tint="0.39991454817346722"/>
      <name val="Arial"/>
      <family val="2"/>
      <scheme val="minor"/>
    </font>
    <font>
      <b/>
      <sz val="18"/>
      <color theme="3"/>
      <name val="Arial"/>
      <family val="2"/>
      <scheme val="minor"/>
    </font>
    <font>
      <b/>
      <sz val="12"/>
      <color theme="4"/>
      <name val="Arial"/>
      <family val="2"/>
      <scheme val="minor"/>
    </font>
    <font>
      <sz val="12"/>
      <color theme="0"/>
      <name val="Arial"/>
      <family val="2"/>
      <scheme val="minor"/>
    </font>
    <font>
      <b/>
      <sz val="14"/>
      <color theme="4"/>
      <name val="Arial"/>
      <family val="2"/>
      <scheme val="minor"/>
    </font>
    <font>
      <b/>
      <sz val="18"/>
      <color theme="3"/>
      <name val="Arial"/>
      <family val="2"/>
      <scheme val="major"/>
    </font>
    <font>
      <b/>
      <sz val="29"/>
      <color theme="3"/>
      <name val="Arial"/>
      <family val="2"/>
      <scheme val="major"/>
    </font>
    <font>
      <sz val="12"/>
      <name val="Arial"/>
      <family val="2"/>
      <scheme val="minor"/>
    </font>
    <font>
      <b/>
      <sz val="12"/>
      <color theme="1"/>
      <name val="Arial"/>
      <family val="2"/>
      <scheme val="minor"/>
    </font>
    <font>
      <sz val="14"/>
      <color rgb="FF262626"/>
      <name val="Helvetica"/>
      <family val="2"/>
    </font>
    <font>
      <sz val="14"/>
      <color theme="1"/>
      <name val="Arial"/>
      <family val="2"/>
      <scheme val="minor"/>
    </font>
    <font>
      <b/>
      <sz val="16"/>
      <color theme="4"/>
      <name val="Arial"/>
      <family val="2"/>
      <scheme val="major"/>
    </font>
    <font>
      <sz val="11"/>
      <color rgb="FF262626"/>
      <name val="American Typewriter"/>
      <family val="1"/>
    </font>
    <font>
      <sz val="11"/>
      <color theme="1"/>
      <name val="American Typewriter"/>
      <family val="1"/>
    </font>
    <font>
      <sz val="14"/>
      <color theme="1"/>
      <name val="Helvetica"/>
      <family val="2"/>
    </font>
    <font>
      <b/>
      <sz val="18"/>
      <color theme="1"/>
      <name val="Arial"/>
      <family val="2"/>
      <scheme val="major"/>
    </font>
    <font>
      <sz val="12"/>
      <color theme="1"/>
      <name val="American Typewriter"/>
      <family val="1"/>
    </font>
    <font>
      <sz val="12"/>
      <color theme="1"/>
      <name val="Calibri"/>
      <family val="2"/>
    </font>
    <font>
      <b/>
      <sz val="12"/>
      <color theme="1"/>
      <name val="Calibri"/>
      <family val="2"/>
    </font>
    <font>
      <b/>
      <sz val="14"/>
      <color theme="1"/>
      <name val="Arial"/>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6" fillId="0" borderId="0" applyNumberFormat="0" applyFill="0" applyAlignment="0" applyProtection="0"/>
    <xf numFmtId="0" fontId="5" fillId="0" borderId="0" applyNumberFormat="0" applyFill="0" applyProtection="0">
      <alignment horizontal="left"/>
    </xf>
    <xf numFmtId="0" fontId="1" fillId="0" borderId="0" applyNumberFormat="0" applyFill="0" applyAlignment="0" applyProtection="0"/>
  </cellStyleXfs>
  <cellXfs count="44">
    <xf numFmtId="0" fontId="0" fillId="0" borderId="0" xfId="0"/>
    <xf numFmtId="0" fontId="5" fillId="0" borderId="0" xfId="2">
      <alignment horizontal="left"/>
    </xf>
    <xf numFmtId="9" fontId="3" fillId="0" borderId="0" xfId="0" applyNumberFormat="1" applyFont="1"/>
    <xf numFmtId="164" fontId="2" fillId="0" borderId="0" xfId="0" applyNumberFormat="1" applyFont="1" applyAlignment="1">
      <alignment horizontal="left"/>
    </xf>
    <xf numFmtId="0" fontId="6" fillId="0" borderId="0" xfId="1" applyAlignment="1">
      <alignment horizontal="left"/>
    </xf>
    <xf numFmtId="9" fontId="7" fillId="0" borderId="0" xfId="0" applyNumberFormat="1" applyFont="1"/>
    <xf numFmtId="3" fontId="2" fillId="0" borderId="0" xfId="0" applyNumberFormat="1" applyFont="1" applyAlignment="1">
      <alignment horizontal="left"/>
    </xf>
    <xf numFmtId="0" fontId="9" fillId="0" borderId="1" xfId="0" applyFont="1" applyBorder="1"/>
    <xf numFmtId="0" fontId="10" fillId="0" borderId="1" xfId="0" applyFont="1" applyBorder="1"/>
    <xf numFmtId="0" fontId="12" fillId="0" borderId="1" xfId="0" applyFont="1" applyBorder="1"/>
    <xf numFmtId="0" fontId="13" fillId="0" borderId="1" xfId="0" applyFont="1" applyBorder="1"/>
    <xf numFmtId="0" fontId="9" fillId="2" borderId="1" xfId="0" applyFont="1" applyFill="1" applyBorder="1"/>
    <xf numFmtId="0" fontId="10" fillId="2" borderId="1" xfId="0" applyFont="1" applyFill="1" applyBorder="1"/>
    <xf numFmtId="0" fontId="0" fillId="0" borderId="1" xfId="0" applyBorder="1"/>
    <xf numFmtId="0" fontId="8" fillId="0" borderId="1" xfId="0" applyFont="1" applyBorder="1" applyAlignment="1">
      <alignment horizontal="center" vertical="center"/>
    </xf>
    <xf numFmtId="0" fontId="8" fillId="0" borderId="1" xfId="0" applyFont="1" applyBorder="1" applyAlignment="1">
      <alignment horizontal="left" vertical="center"/>
    </xf>
    <xf numFmtId="0" fontId="11" fillId="0" borderId="1" xfId="0" applyFont="1" applyBorder="1"/>
    <xf numFmtId="12" fontId="0" fillId="0" borderId="0" xfId="0" applyNumberFormat="1"/>
    <xf numFmtId="9" fontId="4" fillId="0" borderId="0" xfId="0" applyNumberFormat="1" applyFont="1" applyAlignment="1">
      <alignment horizontal="left" vertical="center"/>
    </xf>
    <xf numFmtId="0" fontId="15" fillId="0" borderId="0" xfId="2" applyFont="1">
      <alignment horizontal="left"/>
    </xf>
    <xf numFmtId="0" fontId="0" fillId="0" borderId="4" xfId="0" applyBorder="1"/>
    <xf numFmtId="0" fontId="11" fillId="0" borderId="4" xfId="0" applyFont="1" applyBorder="1"/>
    <xf numFmtId="0" fontId="0" fillId="0" borderId="1" xfId="0"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horizontal="right" vertical="center"/>
    </xf>
    <xf numFmtId="0" fontId="18" fillId="0" borderId="1" xfId="0" applyFont="1" applyBorder="1" applyAlignment="1">
      <alignment horizontal="left" vertical="center"/>
    </xf>
    <xf numFmtId="0" fontId="18" fillId="0" borderId="1" xfId="0" applyFont="1" applyBorder="1" applyAlignment="1">
      <alignment horizontal="right" vertical="center"/>
    </xf>
    <xf numFmtId="0" fontId="0" fillId="0" borderId="0" xfId="0" applyAlignment="1">
      <alignment vertical="center"/>
    </xf>
    <xf numFmtId="0" fontId="18" fillId="0" borderId="0" xfId="0" applyFont="1" applyAlignment="1">
      <alignment vertical="center"/>
    </xf>
    <xf numFmtId="0" fontId="16" fillId="0" borderId="0" xfId="0" applyFont="1" applyAlignment="1">
      <alignment vertical="center"/>
    </xf>
    <xf numFmtId="0" fontId="16" fillId="0" borderId="0" xfId="0" applyFont="1" applyAlignment="1">
      <alignment vertical="center" wrapText="1"/>
    </xf>
    <xf numFmtId="0" fontId="19" fillId="0" borderId="1" xfId="0" applyFont="1" applyBorder="1"/>
    <xf numFmtId="0" fontId="19" fillId="0" borderId="1" xfId="0" applyFont="1" applyBorder="1" applyAlignment="1">
      <alignment vertical="center"/>
    </xf>
    <xf numFmtId="0" fontId="9" fillId="0" borderId="1" xfId="0" applyFont="1" applyBorder="1" applyAlignment="1">
      <alignment vertical="center"/>
    </xf>
    <xf numFmtId="0" fontId="10" fillId="0" borderId="1" xfId="0" applyFont="1" applyBorder="1" applyAlignment="1">
      <alignment vertical="center" wrapText="1"/>
    </xf>
    <xf numFmtId="0" fontId="9" fillId="2" borderId="1" xfId="0" applyFont="1" applyFill="1" applyBorder="1" applyAlignment="1">
      <alignment vertical="center"/>
    </xf>
    <xf numFmtId="0" fontId="10" fillId="2" borderId="1" xfId="0" applyFont="1" applyFill="1" applyBorder="1" applyAlignment="1">
      <alignment vertical="center"/>
    </xf>
    <xf numFmtId="0" fontId="10" fillId="0" borderId="1" xfId="0" applyFont="1" applyBorder="1" applyAlignment="1">
      <alignment vertical="center"/>
    </xf>
    <xf numFmtId="0" fontId="17" fillId="0" borderId="1" xfId="0" applyFont="1" applyBorder="1" applyAlignment="1">
      <alignment horizontal="left"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horizontal="center" vertical="center"/>
    </xf>
    <xf numFmtId="0" fontId="19" fillId="0" borderId="0" xfId="0" applyFont="1" applyAlignment="1">
      <alignment horizontal="center" vertical="center" wrapText="1"/>
    </xf>
  </cellXfs>
  <cellStyles count="4">
    <cellStyle name="Heading 1" xfId="2" builtinId="16" customBuiltin="1"/>
    <cellStyle name="Heading 2" xfId="3" builtinId="17" customBuiltin="1"/>
    <cellStyle name="Normal" xfId="0" builtinId="0" customBuiltin="1"/>
    <cellStyle name="Title" xfId="1" builtinId="15" customBuiltin="1"/>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font>
        <b/>
        <i val="0"/>
        <strike val="0"/>
        <condense val="0"/>
        <extend val="0"/>
        <outline val="0"/>
        <shadow val="0"/>
        <u val="none"/>
        <vertAlign val="baseline"/>
        <sz val="16"/>
        <color theme="4"/>
        <name val="Arial"/>
        <family val="2"/>
        <scheme val="major"/>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font>
        <b/>
        <i val="0"/>
        <strike val="0"/>
        <outline val="0"/>
        <shadow val="0"/>
        <u val="none"/>
        <vertAlign val="baseline"/>
        <sz val="16"/>
        <color theme="4"/>
        <name val="Arial"/>
        <family val="2"/>
        <scheme val="major"/>
      </font>
      <border diagonalUp="0" diagonalDown="0">
        <left style="thin">
          <color indexed="64"/>
        </left>
        <right style="thin">
          <color indexed="64"/>
        </right>
        <top/>
        <bottom/>
        <vertical style="thin">
          <color indexed="64"/>
        </vertical>
        <horizontal style="thin">
          <color indexed="64"/>
        </horizontal>
      </border>
    </dxf>
    <dxf>
      <font>
        <color theme="5" tint="-0.24994659260841701"/>
      </font>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left" vertical="center" textRotation="0" wrapText="0" indent="0" justifyLastLine="0" shrinkToFit="0" readingOrder="0"/>
    </dxf>
    <dxf>
      <alignment horizontal="left" vertical="center" textRotation="0" wrapText="0" indent="0" justifyLastLine="0" shrinkToFit="0" readingOrder="0"/>
      <border diagonalUp="0" diagonalDown="0" outline="0">
        <left style="thin">
          <color indexed="64"/>
        </left>
        <right style="thin">
          <color indexed="64"/>
        </right>
        <top/>
        <bottom/>
      </border>
    </dxf>
    <dxf>
      <font>
        <color theme="4"/>
      </font>
    </dxf>
    <dxf>
      <font>
        <b/>
        <i val="0"/>
        <color theme="3" tint="0.39991454817346722"/>
      </font>
    </dxf>
  </dxfs>
  <tableStyles count="1" defaultTableStyle="TableStyleMedium2" defaultPivotStyle="PivotStyleLight16">
    <tableStyle name="BudgetTable" pivot="0" count="2" xr9:uid="{00000000-0011-0000-FFFF-FFFF00000000}">
      <tableStyleElement type="wholeTable" dxfId="14"/>
      <tableStyleElement type="headerRow"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D0A-DF49-93DC-1A5E00FC9E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D0A-DF49-93DC-1A5E00FC9E3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Ref>
              <c:f>(Analysis!$D$8,Analysis!$D$10)</c:f>
              <c:numCache>
                <c:formatCode>#,##0</c:formatCode>
                <c:ptCount val="2"/>
                <c:pt idx="0">
                  <c:v>26</c:v>
                </c:pt>
                <c:pt idx="1">
                  <c:v>24</c:v>
                </c:pt>
              </c:numCache>
            </c:numRef>
          </c:val>
          <c:extLst>
            <c:ext xmlns:c16="http://schemas.microsoft.com/office/drawing/2014/chart" uri="{C3380CC4-5D6E-409C-BE32-E72D297353CC}">
              <c16:uniqueId val="{00000009-5F46-9E4E-89A4-F4003707F795}"/>
            </c:ext>
          </c:extLst>
        </c:ser>
        <c:dLbls>
          <c:dLblPos val="ctr"/>
          <c:showLegendKey val="0"/>
          <c:showVal val="0"/>
          <c:showCatName val="1"/>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121479</xdr:colOff>
      <xdr:row>2</xdr:row>
      <xdr:rowOff>198781</xdr:rowOff>
    </xdr:from>
    <xdr:to>
      <xdr:col>2</xdr:col>
      <xdr:colOff>342348</xdr:colOff>
      <xdr:row>10</xdr:row>
      <xdr:rowOff>55215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9CAA53E-4236-C944-A986-D4DD35DBDFC9}" name="Table5" displayName="Table5" ref="A5:C6" insertRow="1" totalsRowShown="0" headerRowDxfId="12" dataDxfId="11">
  <autoFilter ref="A5:C6" xr:uid="{19CAA53E-4236-C944-A986-D4DD35DBDFC9}"/>
  <tableColumns count="3">
    <tableColumn id="1" xr3:uid="{AD24CD2A-F704-604D-B0B6-A468154923B4}" name="Type" dataDxfId="10"/>
    <tableColumn id="3" xr3:uid="{6819123D-4D5E-A544-983B-1B712E8CF998}" name="Category" dataDxfId="9"/>
    <tableColumn id="2" xr3:uid="{36237237-2C1F-B04E-8411-11B02D017455}" name="Total" dataDxfId="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egit" displayName="Legit" ref="C16:C41" headerRowDxfId="6" headerRowBorderDxfId="5">
  <autoFilter ref="C16:C41" xr:uid="{00000000-0009-0000-0100-000001000000}"/>
  <tableColumns count="1">
    <tableColumn id="1" xr3:uid="{00000000-0010-0000-0000-000001000000}" name="Item" totalsRowLabel="Total" dataDxfId="4"/>
  </tableColumns>
  <tableStyleInfo name="Budget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pam" displayName="Spam" ref="F16:G43" totalsRowShown="0" headerRowDxfId="3" headerRowBorderDxfId="2">
  <autoFilter ref="F16:G43" xr:uid="{00000000-0009-0000-0100-000002000000}"/>
  <tableColumns count="2">
    <tableColumn id="1" xr3:uid="{00000000-0010-0000-0100-000001000000}" name="Item" dataDxfId="1"/>
    <tableColumn id="2" xr3:uid="{9A99B865-0102-7746-8986-E3D882ED844E}" name="Content classification" dataDxfId="0"/>
  </tableColumns>
  <tableStyleInfo name="Budget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7347F-4BCE-744E-B9C6-859702C7684A}">
  <dimension ref="A1:B51"/>
  <sheetViews>
    <sheetView topLeftCell="A13" workbookViewId="0">
      <selection sqref="A1:B1"/>
    </sheetView>
  </sheetViews>
  <sheetFormatPr baseColWidth="10" defaultRowHeight="16" x14ac:dyDescent="0.2"/>
  <cols>
    <col min="1" max="1" width="20.42578125" bestFit="1" customWidth="1"/>
    <col min="2" max="2" width="255.7109375" bestFit="1" customWidth="1"/>
  </cols>
  <sheetData>
    <row r="1" spans="1:2" x14ac:dyDescent="0.2">
      <c r="A1" s="28" t="s">
        <v>69</v>
      </c>
      <c r="B1" s="28" t="s">
        <v>70</v>
      </c>
    </row>
    <row r="2" spans="1:2" x14ac:dyDescent="0.2">
      <c r="A2" s="29" t="s">
        <v>71</v>
      </c>
      <c r="B2" s="29" t="s">
        <v>33</v>
      </c>
    </row>
    <row r="3" spans="1:2" x14ac:dyDescent="0.2">
      <c r="A3" s="29" t="s">
        <v>72</v>
      </c>
      <c r="B3" s="29" t="s">
        <v>8</v>
      </c>
    </row>
    <row r="4" spans="1:2" x14ac:dyDescent="0.2">
      <c r="A4" s="29" t="s">
        <v>73</v>
      </c>
      <c r="B4" s="29" t="s">
        <v>9</v>
      </c>
    </row>
    <row r="5" spans="1:2" ht="153" x14ac:dyDescent="0.2">
      <c r="A5" s="29" t="s">
        <v>74</v>
      </c>
      <c r="B5" s="30" t="s">
        <v>34</v>
      </c>
    </row>
    <row r="6" spans="1:2" x14ac:dyDescent="0.2">
      <c r="A6" s="29" t="s">
        <v>75</v>
      </c>
      <c r="B6" s="29" t="s">
        <v>35</v>
      </c>
    </row>
    <row r="7" spans="1:2" x14ac:dyDescent="0.2">
      <c r="A7" s="29" t="s">
        <v>76</v>
      </c>
      <c r="B7" s="29" t="s">
        <v>36</v>
      </c>
    </row>
    <row r="8" spans="1:2" x14ac:dyDescent="0.2">
      <c r="A8" s="29" t="s">
        <v>77</v>
      </c>
      <c r="B8" s="29" t="s">
        <v>37</v>
      </c>
    </row>
    <row r="9" spans="1:2" x14ac:dyDescent="0.2">
      <c r="A9" s="29" t="s">
        <v>78</v>
      </c>
      <c r="B9" s="29" t="s">
        <v>38</v>
      </c>
    </row>
    <row r="10" spans="1:2" x14ac:dyDescent="0.2">
      <c r="A10" s="29" t="s">
        <v>79</v>
      </c>
      <c r="B10" s="29" t="s">
        <v>39</v>
      </c>
    </row>
    <row r="11" spans="1:2" x14ac:dyDescent="0.2">
      <c r="A11" s="29" t="s">
        <v>80</v>
      </c>
      <c r="B11" s="29" t="s">
        <v>40</v>
      </c>
    </row>
    <row r="12" spans="1:2" x14ac:dyDescent="0.2">
      <c r="A12" s="29" t="s">
        <v>81</v>
      </c>
      <c r="B12" s="29" t="s">
        <v>40</v>
      </c>
    </row>
    <row r="13" spans="1:2" ht="409.6" x14ac:dyDescent="0.2">
      <c r="A13" s="29" t="s">
        <v>82</v>
      </c>
      <c r="B13" s="30" t="s">
        <v>41</v>
      </c>
    </row>
    <row r="14" spans="1:2" x14ac:dyDescent="0.2">
      <c r="A14" s="29" t="s">
        <v>83</v>
      </c>
      <c r="B14" s="29" t="s">
        <v>42</v>
      </c>
    </row>
    <row r="15" spans="1:2" ht="51" x14ac:dyDescent="0.2">
      <c r="A15" s="29" t="s">
        <v>84</v>
      </c>
      <c r="B15" s="30" t="s">
        <v>43</v>
      </c>
    </row>
    <row r="16" spans="1:2" x14ac:dyDescent="0.2">
      <c r="A16" s="29" t="s">
        <v>85</v>
      </c>
      <c r="B16" s="29" t="s">
        <v>10</v>
      </c>
    </row>
    <row r="17" spans="1:2" x14ac:dyDescent="0.2">
      <c r="A17" s="29" t="s">
        <v>86</v>
      </c>
      <c r="B17" s="29" t="s">
        <v>44</v>
      </c>
    </row>
    <row r="18" spans="1:2" x14ac:dyDescent="0.2">
      <c r="A18" s="29" t="s">
        <v>87</v>
      </c>
      <c r="B18" s="29" t="s">
        <v>45</v>
      </c>
    </row>
    <row r="19" spans="1:2" x14ac:dyDescent="0.2">
      <c r="A19" s="29" t="s">
        <v>88</v>
      </c>
      <c r="B19" s="29" t="s">
        <v>120</v>
      </c>
    </row>
    <row r="20" spans="1:2" x14ac:dyDescent="0.2">
      <c r="A20" s="29" t="s">
        <v>89</v>
      </c>
      <c r="B20" s="29" t="s">
        <v>121</v>
      </c>
    </row>
    <row r="21" spans="1:2" x14ac:dyDescent="0.2">
      <c r="A21" s="29" t="s">
        <v>90</v>
      </c>
      <c r="B21" s="29" t="s">
        <v>48</v>
      </c>
    </row>
    <row r="22" spans="1:2" x14ac:dyDescent="0.2">
      <c r="A22" s="29" t="s">
        <v>91</v>
      </c>
      <c r="B22" s="29" t="s">
        <v>11</v>
      </c>
    </row>
    <row r="23" spans="1:2" x14ac:dyDescent="0.2">
      <c r="A23" s="29" t="s">
        <v>92</v>
      </c>
      <c r="B23" s="29" t="s">
        <v>49</v>
      </c>
    </row>
    <row r="24" spans="1:2" x14ac:dyDescent="0.2">
      <c r="A24" s="29" t="s">
        <v>93</v>
      </c>
      <c r="B24" s="29" t="s">
        <v>50</v>
      </c>
    </row>
    <row r="25" spans="1:2" x14ac:dyDescent="0.2">
      <c r="A25" s="29" t="s">
        <v>94</v>
      </c>
      <c r="B25" s="29" t="s">
        <v>51</v>
      </c>
    </row>
    <row r="26" spans="1:2" x14ac:dyDescent="0.2">
      <c r="A26" s="29" t="s">
        <v>95</v>
      </c>
      <c r="B26" s="29" t="s">
        <v>122</v>
      </c>
    </row>
    <row r="27" spans="1:2" x14ac:dyDescent="0.2">
      <c r="A27" s="29" t="s">
        <v>96</v>
      </c>
      <c r="B27" s="29" t="s">
        <v>53</v>
      </c>
    </row>
    <row r="28" spans="1:2" x14ac:dyDescent="0.2">
      <c r="A28" s="29" t="s">
        <v>97</v>
      </c>
      <c r="B28" s="29" t="s">
        <v>12</v>
      </c>
    </row>
    <row r="29" spans="1:2" x14ac:dyDescent="0.2">
      <c r="A29" s="29" t="s">
        <v>98</v>
      </c>
      <c r="B29" s="29" t="s">
        <v>13</v>
      </c>
    </row>
    <row r="30" spans="1:2" x14ac:dyDescent="0.2">
      <c r="A30" s="29" t="s">
        <v>99</v>
      </c>
      <c r="B30" s="29" t="s">
        <v>14</v>
      </c>
    </row>
    <row r="31" spans="1:2" x14ac:dyDescent="0.2">
      <c r="A31" s="29" t="s">
        <v>100</v>
      </c>
      <c r="B31" s="29" t="s">
        <v>15</v>
      </c>
    </row>
    <row r="32" spans="1:2" x14ac:dyDescent="0.2">
      <c r="A32" s="29" t="s">
        <v>101</v>
      </c>
      <c r="B32" s="29" t="s">
        <v>16</v>
      </c>
    </row>
    <row r="33" spans="1:2" x14ac:dyDescent="0.2">
      <c r="A33" s="29" t="s">
        <v>102</v>
      </c>
      <c r="B33" s="29" t="s">
        <v>17</v>
      </c>
    </row>
    <row r="34" spans="1:2" x14ac:dyDescent="0.2">
      <c r="A34" s="29" t="s">
        <v>103</v>
      </c>
      <c r="B34" s="29" t="s">
        <v>18</v>
      </c>
    </row>
    <row r="35" spans="1:2" x14ac:dyDescent="0.2">
      <c r="A35" s="29" t="s">
        <v>104</v>
      </c>
      <c r="B35" s="29" t="s">
        <v>54</v>
      </c>
    </row>
    <row r="36" spans="1:2" x14ac:dyDescent="0.2">
      <c r="A36" s="29" t="s">
        <v>105</v>
      </c>
      <c r="B36" s="29" t="s">
        <v>19</v>
      </c>
    </row>
    <row r="37" spans="1:2" x14ac:dyDescent="0.2">
      <c r="A37" s="29" t="s">
        <v>106</v>
      </c>
      <c r="B37" s="29" t="s">
        <v>20</v>
      </c>
    </row>
    <row r="38" spans="1:2" x14ac:dyDescent="0.2">
      <c r="A38" s="29" t="s">
        <v>107</v>
      </c>
      <c r="B38" s="29" t="s">
        <v>55</v>
      </c>
    </row>
    <row r="39" spans="1:2" x14ac:dyDescent="0.2">
      <c r="A39" s="29" t="s">
        <v>108</v>
      </c>
      <c r="B39" s="29" t="s">
        <v>21</v>
      </c>
    </row>
    <row r="40" spans="1:2" x14ac:dyDescent="0.2">
      <c r="A40" s="29" t="s">
        <v>109</v>
      </c>
      <c r="B40" s="29" t="s">
        <v>22</v>
      </c>
    </row>
    <row r="41" spans="1:2" x14ac:dyDescent="0.2">
      <c r="A41" s="29" t="s">
        <v>110</v>
      </c>
      <c r="B41" s="29" t="s">
        <v>23</v>
      </c>
    </row>
    <row r="42" spans="1:2" x14ac:dyDescent="0.2">
      <c r="A42" s="29" t="s">
        <v>111</v>
      </c>
      <c r="B42" s="29" t="s">
        <v>56</v>
      </c>
    </row>
    <row r="43" spans="1:2" x14ac:dyDescent="0.2">
      <c r="A43" s="29" t="s">
        <v>112</v>
      </c>
      <c r="B43" s="29" t="s">
        <v>24</v>
      </c>
    </row>
    <row r="44" spans="1:2" x14ac:dyDescent="0.2">
      <c r="A44" s="29" t="s">
        <v>113</v>
      </c>
      <c r="B44" s="29" t="s">
        <v>25</v>
      </c>
    </row>
    <row r="45" spans="1:2" x14ac:dyDescent="0.2">
      <c r="A45" s="29" t="s">
        <v>114</v>
      </c>
      <c r="B45" s="29" t="s">
        <v>26</v>
      </c>
    </row>
    <row r="46" spans="1:2" x14ac:dyDescent="0.2">
      <c r="A46" s="29" t="s">
        <v>115</v>
      </c>
      <c r="B46" s="29" t="s">
        <v>27</v>
      </c>
    </row>
    <row r="47" spans="1:2" x14ac:dyDescent="0.2">
      <c r="A47" s="29" t="s">
        <v>116</v>
      </c>
      <c r="B47" s="29" t="s">
        <v>57</v>
      </c>
    </row>
    <row r="48" spans="1:2" x14ac:dyDescent="0.2">
      <c r="A48" s="29" t="s">
        <v>112</v>
      </c>
      <c r="B48" s="29" t="s">
        <v>24</v>
      </c>
    </row>
    <row r="49" spans="1:2" x14ac:dyDescent="0.2">
      <c r="A49" s="29" t="s">
        <v>117</v>
      </c>
      <c r="B49" s="29" t="s">
        <v>28</v>
      </c>
    </row>
    <row r="50" spans="1:2" x14ac:dyDescent="0.2">
      <c r="A50" s="29" t="s">
        <v>118</v>
      </c>
      <c r="B50" s="29" t="s">
        <v>29</v>
      </c>
    </row>
    <row r="51" spans="1:2" x14ac:dyDescent="0.2">
      <c r="A51" s="29" t="s">
        <v>119</v>
      </c>
      <c r="B51" s="29"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299C-BC37-3E43-85EF-877600773A88}">
  <dimension ref="A1:C51"/>
  <sheetViews>
    <sheetView workbookViewId="0">
      <selection activeCell="A13" sqref="A13"/>
    </sheetView>
  </sheetViews>
  <sheetFormatPr baseColWidth="10" defaultRowHeight="16" x14ac:dyDescent="0.2"/>
  <cols>
    <col min="1" max="1" width="18.85546875" customWidth="1"/>
    <col min="2" max="2" width="121.5703125" style="27" customWidth="1"/>
    <col min="3" max="3" width="14.140625" bestFit="1" customWidth="1"/>
  </cols>
  <sheetData>
    <row r="1" spans="1:3" ht="18" x14ac:dyDescent="0.2">
      <c r="A1" s="31" t="s">
        <v>123</v>
      </c>
      <c r="B1" s="32" t="s">
        <v>124</v>
      </c>
      <c r="C1" s="31" t="s">
        <v>125</v>
      </c>
    </row>
    <row r="2" spans="1:3" ht="18" x14ac:dyDescent="0.2">
      <c r="A2" s="8" t="s">
        <v>71</v>
      </c>
      <c r="B2" s="33" t="s">
        <v>33</v>
      </c>
      <c r="C2" s="8" t="s">
        <v>126</v>
      </c>
    </row>
    <row r="3" spans="1:3" ht="18" x14ac:dyDescent="0.2">
      <c r="A3" s="8" t="s">
        <v>72</v>
      </c>
      <c r="B3" s="33" t="s">
        <v>8</v>
      </c>
      <c r="C3" s="8" t="s">
        <v>127</v>
      </c>
    </row>
    <row r="4" spans="1:3" ht="18" x14ac:dyDescent="0.2">
      <c r="A4" s="8" t="s">
        <v>73</v>
      </c>
      <c r="B4" s="33" t="s">
        <v>9</v>
      </c>
      <c r="C4" s="8" t="s">
        <v>127</v>
      </c>
    </row>
    <row r="5" spans="1:3" ht="171" x14ac:dyDescent="0.2">
      <c r="A5" s="8" t="s">
        <v>74</v>
      </c>
      <c r="B5" s="34" t="s">
        <v>34</v>
      </c>
      <c r="C5" s="8" t="s">
        <v>126</v>
      </c>
    </row>
    <row r="6" spans="1:3" ht="18" x14ac:dyDescent="0.2">
      <c r="A6" s="11" t="s">
        <v>75</v>
      </c>
      <c r="B6" s="35" t="s">
        <v>35</v>
      </c>
      <c r="C6" s="12" t="s">
        <v>126</v>
      </c>
    </row>
    <row r="7" spans="1:3" ht="18" x14ac:dyDescent="0.2">
      <c r="A7" s="8" t="s">
        <v>76</v>
      </c>
      <c r="B7" s="33" t="s">
        <v>36</v>
      </c>
      <c r="C7" s="8" t="s">
        <v>126</v>
      </c>
    </row>
    <row r="8" spans="1:3" ht="18" x14ac:dyDescent="0.2">
      <c r="A8" s="8" t="s">
        <v>77</v>
      </c>
      <c r="B8" s="33" t="s">
        <v>37</v>
      </c>
      <c r="C8" s="8" t="s">
        <v>126</v>
      </c>
    </row>
    <row r="9" spans="1:3" ht="18" x14ac:dyDescent="0.2">
      <c r="A9" s="11" t="s">
        <v>78</v>
      </c>
      <c r="B9" s="35" t="s">
        <v>38</v>
      </c>
      <c r="C9" s="12" t="s">
        <v>126</v>
      </c>
    </row>
    <row r="10" spans="1:3" ht="18" x14ac:dyDescent="0.2">
      <c r="A10" s="12" t="s">
        <v>79</v>
      </c>
      <c r="B10" s="36" t="s">
        <v>39</v>
      </c>
      <c r="C10" s="12" t="s">
        <v>126</v>
      </c>
    </row>
    <row r="11" spans="1:3" ht="18" x14ac:dyDescent="0.2">
      <c r="A11" s="8" t="s">
        <v>80</v>
      </c>
      <c r="B11" s="37" t="s">
        <v>40</v>
      </c>
      <c r="C11" s="8" t="s">
        <v>126</v>
      </c>
    </row>
    <row r="12" spans="1:3" ht="18" x14ac:dyDescent="0.2">
      <c r="A12" s="8" t="s">
        <v>81</v>
      </c>
      <c r="B12" s="37" t="s">
        <v>40</v>
      </c>
      <c r="C12" s="8" t="s">
        <v>126</v>
      </c>
    </row>
    <row r="13" spans="1:3" ht="409.6" x14ac:dyDescent="0.2">
      <c r="A13" s="8" t="s">
        <v>82</v>
      </c>
      <c r="B13" s="34" t="s">
        <v>41</v>
      </c>
      <c r="C13" s="8" t="s">
        <v>126</v>
      </c>
    </row>
    <row r="14" spans="1:3" ht="18" x14ac:dyDescent="0.2">
      <c r="A14" s="8" t="s">
        <v>83</v>
      </c>
      <c r="B14" s="37" t="s">
        <v>42</v>
      </c>
      <c r="C14" s="8" t="s">
        <v>126</v>
      </c>
    </row>
    <row r="15" spans="1:3" ht="57" x14ac:dyDescent="0.2">
      <c r="A15" s="8" t="s">
        <v>84</v>
      </c>
      <c r="B15" s="34" t="s">
        <v>43</v>
      </c>
      <c r="C15" s="8" t="s">
        <v>126</v>
      </c>
    </row>
    <row r="16" spans="1:3" ht="18" x14ac:dyDescent="0.2">
      <c r="A16" s="8" t="s">
        <v>85</v>
      </c>
      <c r="B16" s="33" t="s">
        <v>10</v>
      </c>
      <c r="C16" s="8" t="s">
        <v>127</v>
      </c>
    </row>
    <row r="17" spans="1:3" ht="18" x14ac:dyDescent="0.2">
      <c r="A17" s="7" t="s">
        <v>86</v>
      </c>
      <c r="B17" s="33" t="s">
        <v>44</v>
      </c>
      <c r="C17" s="8" t="s">
        <v>126</v>
      </c>
    </row>
    <row r="18" spans="1:3" ht="18" x14ac:dyDescent="0.2">
      <c r="A18" s="8" t="s">
        <v>87</v>
      </c>
      <c r="B18" s="33" t="s">
        <v>45</v>
      </c>
      <c r="C18" s="8" t="s">
        <v>126</v>
      </c>
    </row>
    <row r="19" spans="1:3" ht="18" x14ac:dyDescent="0.2">
      <c r="A19" s="7" t="s">
        <v>88</v>
      </c>
      <c r="B19" s="33" t="s">
        <v>46</v>
      </c>
      <c r="C19" s="8" t="s">
        <v>126</v>
      </c>
    </row>
    <row r="20" spans="1:3" ht="18" x14ac:dyDescent="0.2">
      <c r="A20" s="8" t="s">
        <v>89</v>
      </c>
      <c r="B20" s="33" t="s">
        <v>47</v>
      </c>
      <c r="C20" s="8" t="s">
        <v>126</v>
      </c>
    </row>
    <row r="21" spans="1:3" ht="18" x14ac:dyDescent="0.2">
      <c r="A21" s="8" t="s">
        <v>90</v>
      </c>
      <c r="B21" s="33" t="s">
        <v>48</v>
      </c>
      <c r="C21" s="8" t="s">
        <v>126</v>
      </c>
    </row>
    <row r="22" spans="1:3" ht="18" x14ac:dyDescent="0.2">
      <c r="A22" s="7" t="s">
        <v>91</v>
      </c>
      <c r="B22" s="37" t="s">
        <v>11</v>
      </c>
      <c r="C22" s="8" t="s">
        <v>127</v>
      </c>
    </row>
    <row r="23" spans="1:3" ht="18" x14ac:dyDescent="0.2">
      <c r="A23" s="8" t="s">
        <v>92</v>
      </c>
      <c r="B23" s="37" t="s">
        <v>49</v>
      </c>
      <c r="C23" s="8" t="s">
        <v>126</v>
      </c>
    </row>
    <row r="24" spans="1:3" ht="18" x14ac:dyDescent="0.2">
      <c r="A24" s="8" t="s">
        <v>93</v>
      </c>
      <c r="B24" s="37" t="s">
        <v>50</v>
      </c>
      <c r="C24" s="8" t="s">
        <v>126</v>
      </c>
    </row>
    <row r="25" spans="1:3" ht="18" x14ac:dyDescent="0.2">
      <c r="A25" s="7" t="s">
        <v>94</v>
      </c>
      <c r="B25" s="37" t="s">
        <v>51</v>
      </c>
      <c r="C25" s="8" t="s">
        <v>126</v>
      </c>
    </row>
    <row r="26" spans="1:3" ht="18" x14ac:dyDescent="0.2">
      <c r="A26" s="8" t="s">
        <v>95</v>
      </c>
      <c r="B26" s="33" t="s">
        <v>52</v>
      </c>
      <c r="C26" s="8" t="s">
        <v>126</v>
      </c>
    </row>
    <row r="27" spans="1:3" ht="18" x14ac:dyDescent="0.2">
      <c r="A27" s="8" t="s">
        <v>96</v>
      </c>
      <c r="B27" s="33" t="s">
        <v>53</v>
      </c>
      <c r="C27" s="8" t="s">
        <v>126</v>
      </c>
    </row>
    <row r="28" spans="1:3" ht="18" x14ac:dyDescent="0.2">
      <c r="A28" s="8" t="s">
        <v>97</v>
      </c>
      <c r="B28" s="33" t="s">
        <v>12</v>
      </c>
      <c r="C28" s="8" t="s">
        <v>127</v>
      </c>
    </row>
    <row r="29" spans="1:3" ht="18" x14ac:dyDescent="0.2">
      <c r="A29" s="7" t="s">
        <v>98</v>
      </c>
      <c r="B29" s="33" t="s">
        <v>13</v>
      </c>
      <c r="C29" s="8" t="s">
        <v>127</v>
      </c>
    </row>
    <row r="30" spans="1:3" ht="18" x14ac:dyDescent="0.2">
      <c r="A30" s="8" t="s">
        <v>99</v>
      </c>
      <c r="B30" s="33" t="s">
        <v>14</v>
      </c>
      <c r="C30" s="8" t="s">
        <v>127</v>
      </c>
    </row>
    <row r="31" spans="1:3" ht="18" x14ac:dyDescent="0.2">
      <c r="A31" s="7" t="s">
        <v>100</v>
      </c>
      <c r="B31" s="33" t="s">
        <v>15</v>
      </c>
      <c r="C31" s="8" t="s">
        <v>127</v>
      </c>
    </row>
    <row r="32" spans="1:3" ht="18" x14ac:dyDescent="0.2">
      <c r="A32" s="8" t="s">
        <v>101</v>
      </c>
      <c r="B32" s="33" t="s">
        <v>16</v>
      </c>
      <c r="C32" s="8" t="s">
        <v>127</v>
      </c>
    </row>
    <row r="33" spans="1:3" ht="18" x14ac:dyDescent="0.2">
      <c r="A33" s="7" t="s">
        <v>102</v>
      </c>
      <c r="B33" s="33" t="s">
        <v>17</v>
      </c>
      <c r="C33" s="8" t="s">
        <v>127</v>
      </c>
    </row>
    <row r="34" spans="1:3" ht="18" x14ac:dyDescent="0.2">
      <c r="A34" s="7" t="s">
        <v>103</v>
      </c>
      <c r="B34" s="33" t="s">
        <v>18</v>
      </c>
      <c r="C34" s="8" t="s">
        <v>127</v>
      </c>
    </row>
    <row r="35" spans="1:3" ht="18" x14ac:dyDescent="0.2">
      <c r="A35" s="8" t="s">
        <v>104</v>
      </c>
      <c r="B35" s="33" t="s">
        <v>54</v>
      </c>
      <c r="C35" s="8" t="s">
        <v>126</v>
      </c>
    </row>
    <row r="36" spans="1:3" ht="18" x14ac:dyDescent="0.2">
      <c r="A36" s="8" t="s">
        <v>105</v>
      </c>
      <c r="B36" s="33" t="s">
        <v>19</v>
      </c>
      <c r="C36" s="8" t="s">
        <v>127</v>
      </c>
    </row>
    <row r="37" spans="1:3" ht="18" x14ac:dyDescent="0.2">
      <c r="A37" s="8" t="s">
        <v>106</v>
      </c>
      <c r="B37" s="37" t="s">
        <v>20</v>
      </c>
      <c r="C37" s="8" t="s">
        <v>127</v>
      </c>
    </row>
    <row r="38" spans="1:3" ht="18" x14ac:dyDescent="0.2">
      <c r="A38" s="8" t="s">
        <v>107</v>
      </c>
      <c r="B38" s="33" t="s">
        <v>55</v>
      </c>
      <c r="C38" s="8" t="s">
        <v>126</v>
      </c>
    </row>
    <row r="39" spans="1:3" ht="18" x14ac:dyDescent="0.2">
      <c r="A39" s="7" t="s">
        <v>108</v>
      </c>
      <c r="B39" s="33" t="s">
        <v>21</v>
      </c>
      <c r="C39" s="8" t="s">
        <v>127</v>
      </c>
    </row>
    <row r="40" spans="1:3" ht="18" x14ac:dyDescent="0.2">
      <c r="A40" s="7" t="s">
        <v>109</v>
      </c>
      <c r="B40" s="33" t="s">
        <v>22</v>
      </c>
      <c r="C40" s="8" t="s">
        <v>127</v>
      </c>
    </row>
    <row r="41" spans="1:3" ht="18" x14ac:dyDescent="0.2">
      <c r="A41" s="8" t="s">
        <v>110</v>
      </c>
      <c r="B41" s="33" t="s">
        <v>23</v>
      </c>
      <c r="C41" s="8" t="s">
        <v>127</v>
      </c>
    </row>
    <row r="42" spans="1:3" ht="18" x14ac:dyDescent="0.2">
      <c r="A42" s="8" t="s">
        <v>111</v>
      </c>
      <c r="B42" s="37" t="s">
        <v>56</v>
      </c>
      <c r="C42" s="8" t="s">
        <v>126</v>
      </c>
    </row>
    <row r="43" spans="1:3" ht="18" x14ac:dyDescent="0.2">
      <c r="A43" s="7" t="s">
        <v>112</v>
      </c>
      <c r="B43" s="33" t="s">
        <v>24</v>
      </c>
      <c r="C43" s="8" t="s">
        <v>127</v>
      </c>
    </row>
    <row r="44" spans="1:3" ht="18" x14ac:dyDescent="0.2">
      <c r="A44" s="8" t="s">
        <v>113</v>
      </c>
      <c r="B44" s="33" t="s">
        <v>25</v>
      </c>
      <c r="C44" s="8" t="s">
        <v>127</v>
      </c>
    </row>
    <row r="45" spans="1:3" ht="18" x14ac:dyDescent="0.2">
      <c r="A45" s="8" t="s">
        <v>114</v>
      </c>
      <c r="B45" s="37" t="s">
        <v>26</v>
      </c>
      <c r="C45" s="8" t="s">
        <v>127</v>
      </c>
    </row>
    <row r="46" spans="1:3" ht="18" x14ac:dyDescent="0.2">
      <c r="A46" s="8" t="s">
        <v>115</v>
      </c>
      <c r="B46" s="33" t="s">
        <v>27</v>
      </c>
      <c r="C46" s="8" t="s">
        <v>127</v>
      </c>
    </row>
    <row r="47" spans="1:3" ht="18" x14ac:dyDescent="0.2">
      <c r="A47" s="8" t="s">
        <v>116</v>
      </c>
      <c r="B47" s="33" t="s">
        <v>57</v>
      </c>
      <c r="C47" s="8" t="s">
        <v>126</v>
      </c>
    </row>
    <row r="48" spans="1:3" ht="18" x14ac:dyDescent="0.2">
      <c r="A48" s="8" t="s">
        <v>112</v>
      </c>
      <c r="B48" s="33" t="s">
        <v>24</v>
      </c>
      <c r="C48" s="8" t="s">
        <v>127</v>
      </c>
    </row>
    <row r="49" spans="1:3" ht="18" x14ac:dyDescent="0.2">
      <c r="A49" s="8" t="s">
        <v>117</v>
      </c>
      <c r="B49" s="33" t="s">
        <v>28</v>
      </c>
      <c r="C49" s="8" t="s">
        <v>127</v>
      </c>
    </row>
    <row r="50" spans="1:3" ht="18" x14ac:dyDescent="0.2">
      <c r="A50" s="8" t="s">
        <v>118</v>
      </c>
      <c r="B50" s="37" t="s">
        <v>29</v>
      </c>
      <c r="C50" s="8" t="s">
        <v>127</v>
      </c>
    </row>
    <row r="51" spans="1:3" ht="18" x14ac:dyDescent="0.2">
      <c r="A51" s="8" t="s">
        <v>119</v>
      </c>
      <c r="B51" s="33" t="s">
        <v>30</v>
      </c>
      <c r="C51" s="8" t="s">
        <v>127</v>
      </c>
    </row>
  </sheetData>
  <autoFilter ref="A1:C51" xr:uid="{2954299C-BC37-3E43-85EF-877600773A8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A57EF-7241-A14F-B48D-AD8A2EB0AB1B}">
  <dimension ref="A5:C12"/>
  <sheetViews>
    <sheetView zoomScale="120" zoomScaleNormal="120" workbookViewId="0">
      <selection activeCell="A5" sqref="A5:C12"/>
    </sheetView>
  </sheetViews>
  <sheetFormatPr baseColWidth="10" defaultRowHeight="16" x14ac:dyDescent="0.2"/>
  <cols>
    <col min="1" max="2" width="16.28515625" customWidth="1"/>
    <col min="3" max="3" width="16" customWidth="1"/>
  </cols>
  <sheetData>
    <row r="5" spans="1:3" x14ac:dyDescent="0.2">
      <c r="A5" s="22" t="s">
        <v>68</v>
      </c>
      <c r="B5" s="22" t="s">
        <v>67</v>
      </c>
      <c r="C5" s="22" t="s">
        <v>31</v>
      </c>
    </row>
    <row r="6" spans="1:3" x14ac:dyDescent="0.2">
      <c r="A6" s="22"/>
      <c r="B6" s="22"/>
      <c r="C6" s="22"/>
    </row>
    <row r="7" spans="1:3" x14ac:dyDescent="0.2">
      <c r="A7" s="23" t="s">
        <v>5</v>
      </c>
      <c r="B7" s="23"/>
      <c r="C7" s="24">
        <v>24</v>
      </c>
    </row>
    <row r="8" spans="1:3" x14ac:dyDescent="0.2">
      <c r="A8" s="38" t="s">
        <v>7</v>
      </c>
      <c r="B8" s="23" t="s">
        <v>65</v>
      </c>
      <c r="C8" s="24">
        <v>13</v>
      </c>
    </row>
    <row r="9" spans="1:3" x14ac:dyDescent="0.2">
      <c r="A9" s="38"/>
      <c r="B9" s="23" t="s">
        <v>62</v>
      </c>
      <c r="C9" s="24">
        <v>2</v>
      </c>
    </row>
    <row r="10" spans="1:3" x14ac:dyDescent="0.2">
      <c r="A10" s="38"/>
      <c r="B10" s="23" t="s">
        <v>66</v>
      </c>
      <c r="C10" s="24">
        <v>9</v>
      </c>
    </row>
    <row r="11" spans="1:3" x14ac:dyDescent="0.2">
      <c r="A11" s="38"/>
      <c r="B11" s="23" t="s">
        <v>63</v>
      </c>
      <c r="C11" s="24">
        <v>2</v>
      </c>
    </row>
    <row r="12" spans="1:3" x14ac:dyDescent="0.2">
      <c r="A12" s="25" t="s">
        <v>64</v>
      </c>
      <c r="B12" s="23"/>
      <c r="C12" s="26">
        <f>C7+C8+C9+C10+C11</f>
        <v>50</v>
      </c>
    </row>
  </sheetData>
  <mergeCells count="1">
    <mergeCell ref="A8:A1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A1:G43"/>
  <sheetViews>
    <sheetView showGridLines="0" tabSelected="1" zoomScale="115" zoomScaleNormal="125" workbookViewId="0">
      <selection activeCell="C12" sqref="C12"/>
    </sheetView>
  </sheetViews>
  <sheetFormatPr baseColWidth="10" defaultColWidth="8.7109375" defaultRowHeight="28.5" customHeight="1" x14ac:dyDescent="0.2"/>
  <cols>
    <col min="2" max="2" width="31.85546875" customWidth="1"/>
    <col min="3" max="3" width="50" customWidth="1"/>
    <col min="4" max="4" width="11.42578125" customWidth="1"/>
    <col min="5" max="5" width="26.5703125" customWidth="1"/>
    <col min="6" max="6" width="41.7109375" customWidth="1"/>
    <col min="7" max="7" width="24.42578125" customWidth="1"/>
  </cols>
  <sheetData>
    <row r="1" spans="1:7" ht="28.5" customHeight="1" x14ac:dyDescent="0.2">
      <c r="A1" s="43" t="s">
        <v>128</v>
      </c>
      <c r="B1" s="43"/>
      <c r="C1" s="43"/>
    </row>
    <row r="2" spans="1:7" ht="28.5" customHeight="1" x14ac:dyDescent="0.2">
      <c r="A2" s="43"/>
      <c r="B2" s="43"/>
      <c r="C2" s="43"/>
    </row>
    <row r="3" spans="1:7" ht="35.25" customHeight="1" x14ac:dyDescent="0.35">
      <c r="B3" s="4"/>
      <c r="D3" s="1"/>
    </row>
    <row r="4" spans="1:7" ht="37.5" customHeight="1" x14ac:dyDescent="0.25">
      <c r="D4" s="1" t="s">
        <v>1</v>
      </c>
    </row>
    <row r="5" spans="1:7" ht="30" customHeight="1" x14ac:dyDescent="0.2">
      <c r="C5" s="2"/>
      <c r="D5" t="s">
        <v>3</v>
      </c>
    </row>
    <row r="6" spans="1:7" ht="20.5" customHeight="1" x14ac:dyDescent="0.2">
      <c r="D6" s="6">
        <v>50</v>
      </c>
    </row>
    <row r="7" spans="1:7" ht="20.5" customHeight="1" x14ac:dyDescent="0.2">
      <c r="D7" t="s">
        <v>4</v>
      </c>
    </row>
    <row r="8" spans="1:7" ht="20.5" customHeight="1" x14ac:dyDescent="0.2">
      <c r="C8" s="17"/>
      <c r="D8" s="6">
        <v>26</v>
      </c>
    </row>
    <row r="9" spans="1:7" ht="20.5" customHeight="1" x14ac:dyDescent="0.2">
      <c r="D9" t="s">
        <v>5</v>
      </c>
    </row>
    <row r="10" spans="1:7" ht="20.5" customHeight="1" x14ac:dyDescent="0.2">
      <c r="D10" s="6">
        <v>24</v>
      </c>
    </row>
    <row r="11" spans="1:7" ht="20.5" customHeight="1" x14ac:dyDescent="0.2"/>
    <row r="12" spans="1:7" ht="20.5" customHeight="1" x14ac:dyDescent="0.25">
      <c r="B12" s="19" t="s">
        <v>6</v>
      </c>
      <c r="C12" s="18">
        <f>MIN(Total_Spam/Total_Comments,1)</f>
        <v>0.52</v>
      </c>
      <c r="D12" s="3"/>
    </row>
    <row r="13" spans="1:7" ht="22.5" customHeight="1" x14ac:dyDescent="0.2">
      <c r="C13" s="18"/>
    </row>
    <row r="14" spans="1:7" ht="22.5" customHeight="1" x14ac:dyDescent="0.2"/>
    <row r="15" spans="1:7" ht="37.5" customHeight="1" x14ac:dyDescent="0.25">
      <c r="B15" s="19" t="s">
        <v>5</v>
      </c>
      <c r="E15" s="19" t="s">
        <v>7</v>
      </c>
    </row>
    <row r="16" spans="1:7" ht="25" customHeight="1" x14ac:dyDescent="0.2">
      <c r="B16" s="13"/>
      <c r="C16" s="16" t="s">
        <v>0</v>
      </c>
      <c r="E16" s="13"/>
      <c r="F16" s="16" t="s">
        <v>0</v>
      </c>
      <c r="G16" s="21" t="s">
        <v>59</v>
      </c>
    </row>
    <row r="17" spans="2:7" ht="25" customHeight="1" x14ac:dyDescent="0.2">
      <c r="B17" s="39" t="s">
        <v>32</v>
      </c>
      <c r="C17" s="9" t="s">
        <v>8</v>
      </c>
      <c r="E17" s="42" t="s">
        <v>58</v>
      </c>
      <c r="F17" s="7" t="s">
        <v>33</v>
      </c>
      <c r="G17" s="20" t="s">
        <v>60</v>
      </c>
    </row>
    <row r="18" spans="2:7" ht="25" customHeight="1" x14ac:dyDescent="0.2">
      <c r="B18" s="40"/>
      <c r="C18" s="9" t="s">
        <v>9</v>
      </c>
      <c r="E18" s="42"/>
      <c r="F18" s="9" t="s">
        <v>34</v>
      </c>
      <c r="G18" s="13" t="s">
        <v>60</v>
      </c>
    </row>
    <row r="19" spans="2:7" ht="25" customHeight="1" x14ac:dyDescent="0.2">
      <c r="B19" s="40"/>
      <c r="C19" s="9" t="s">
        <v>10</v>
      </c>
      <c r="E19" s="42"/>
      <c r="F19" s="9" t="s">
        <v>35</v>
      </c>
      <c r="G19" s="13" t="s">
        <v>61</v>
      </c>
    </row>
    <row r="20" spans="2:7" ht="25" customHeight="1" x14ac:dyDescent="0.2">
      <c r="B20" s="40"/>
      <c r="C20" s="10" t="s">
        <v>11</v>
      </c>
      <c r="E20" s="42"/>
      <c r="F20" s="9" t="s">
        <v>36</v>
      </c>
      <c r="G20" s="13" t="s">
        <v>60</v>
      </c>
    </row>
    <row r="21" spans="2:7" ht="25" customHeight="1" x14ac:dyDescent="0.2">
      <c r="B21" s="40"/>
      <c r="C21" s="9" t="s">
        <v>12</v>
      </c>
      <c r="E21" s="42"/>
      <c r="F21" s="9" t="s">
        <v>37</v>
      </c>
      <c r="G21" s="13" t="s">
        <v>62</v>
      </c>
    </row>
    <row r="22" spans="2:7" ht="25" customHeight="1" x14ac:dyDescent="0.2">
      <c r="B22" s="40"/>
      <c r="C22" s="9" t="s">
        <v>13</v>
      </c>
      <c r="E22" s="42"/>
      <c r="F22" s="9" t="s">
        <v>38</v>
      </c>
      <c r="G22" s="13" t="s">
        <v>61</v>
      </c>
    </row>
    <row r="23" spans="2:7" ht="25" customHeight="1" x14ac:dyDescent="0.2">
      <c r="B23" s="40"/>
      <c r="C23" s="9" t="s">
        <v>14</v>
      </c>
      <c r="E23" s="42"/>
      <c r="F23" s="9" t="s">
        <v>39</v>
      </c>
      <c r="G23" s="13" t="s">
        <v>61</v>
      </c>
    </row>
    <row r="24" spans="2:7" ht="25" customHeight="1" x14ac:dyDescent="0.2">
      <c r="B24" s="40"/>
      <c r="C24" s="9" t="s">
        <v>15</v>
      </c>
      <c r="E24" s="42"/>
      <c r="F24" s="9" t="s">
        <v>40</v>
      </c>
      <c r="G24" s="13" t="s">
        <v>63</v>
      </c>
    </row>
    <row r="25" spans="2:7" ht="25" customHeight="1" x14ac:dyDescent="0.2">
      <c r="B25" s="40"/>
      <c r="C25" s="9" t="s">
        <v>16</v>
      </c>
      <c r="E25" s="42"/>
      <c r="F25" s="9" t="s">
        <v>40</v>
      </c>
      <c r="G25" s="13" t="s">
        <v>63</v>
      </c>
    </row>
    <row r="26" spans="2:7" ht="25" customHeight="1" x14ac:dyDescent="0.2">
      <c r="B26" s="40"/>
      <c r="C26" s="9" t="s">
        <v>17</v>
      </c>
      <c r="E26" s="42"/>
      <c r="F26" s="9" t="s">
        <v>41</v>
      </c>
      <c r="G26" s="13" t="s">
        <v>60</v>
      </c>
    </row>
    <row r="27" spans="2:7" ht="25" customHeight="1" x14ac:dyDescent="0.2">
      <c r="B27" s="40"/>
      <c r="C27" s="9" t="s">
        <v>18</v>
      </c>
      <c r="E27" s="42"/>
      <c r="F27" s="9" t="s">
        <v>42</v>
      </c>
      <c r="G27" s="13" t="s">
        <v>60</v>
      </c>
    </row>
    <row r="28" spans="2:7" ht="25" customHeight="1" x14ac:dyDescent="0.2">
      <c r="B28" s="40"/>
      <c r="C28" s="9" t="s">
        <v>19</v>
      </c>
      <c r="E28" s="42"/>
      <c r="F28" s="9" t="s">
        <v>43</v>
      </c>
      <c r="G28" s="13" t="s">
        <v>60</v>
      </c>
    </row>
    <row r="29" spans="2:7" ht="25" customHeight="1" x14ac:dyDescent="0.2">
      <c r="B29" s="40"/>
      <c r="C29" s="10" t="s">
        <v>20</v>
      </c>
      <c r="E29" s="42"/>
      <c r="F29" s="9" t="s">
        <v>44</v>
      </c>
      <c r="G29" s="13" t="s">
        <v>60</v>
      </c>
    </row>
    <row r="30" spans="2:7" ht="25" customHeight="1" x14ac:dyDescent="0.2">
      <c r="B30" s="40"/>
      <c r="C30" s="9" t="s">
        <v>21</v>
      </c>
      <c r="E30" s="42"/>
      <c r="F30" s="9" t="s">
        <v>45</v>
      </c>
      <c r="G30" s="13" t="s">
        <v>62</v>
      </c>
    </row>
    <row r="31" spans="2:7" ht="25" customHeight="1" x14ac:dyDescent="0.2">
      <c r="B31" s="40"/>
      <c r="C31" s="9" t="s">
        <v>22</v>
      </c>
      <c r="E31" s="42"/>
      <c r="F31" s="9" t="s">
        <v>46</v>
      </c>
      <c r="G31" s="13" t="s">
        <v>61</v>
      </c>
    </row>
    <row r="32" spans="2:7" ht="25" customHeight="1" x14ac:dyDescent="0.2">
      <c r="B32" s="40"/>
      <c r="C32" s="9" t="s">
        <v>23</v>
      </c>
      <c r="E32" s="42"/>
      <c r="F32" s="9" t="s">
        <v>47</v>
      </c>
      <c r="G32" s="13" t="s">
        <v>61</v>
      </c>
    </row>
    <row r="33" spans="2:7" ht="25" customHeight="1" x14ac:dyDescent="0.2">
      <c r="B33" s="40"/>
      <c r="C33" s="9" t="s">
        <v>24</v>
      </c>
      <c r="E33" s="42"/>
      <c r="F33" s="9" t="s">
        <v>48</v>
      </c>
      <c r="G33" s="13" t="s">
        <v>60</v>
      </c>
    </row>
    <row r="34" spans="2:7" ht="28.5" customHeight="1" x14ac:dyDescent="0.2">
      <c r="B34" s="40"/>
      <c r="C34" s="9" t="s">
        <v>25</v>
      </c>
      <c r="E34" s="42"/>
      <c r="F34" s="9" t="s">
        <v>49</v>
      </c>
      <c r="G34" s="13" t="s">
        <v>61</v>
      </c>
    </row>
    <row r="35" spans="2:7" ht="28.5" customHeight="1" x14ac:dyDescent="0.2">
      <c r="B35" s="40"/>
      <c r="C35" s="10" t="s">
        <v>26</v>
      </c>
      <c r="E35" s="42"/>
      <c r="F35" s="9" t="s">
        <v>50</v>
      </c>
      <c r="G35" s="13" t="s">
        <v>60</v>
      </c>
    </row>
    <row r="36" spans="2:7" ht="28.5" customHeight="1" x14ac:dyDescent="0.2">
      <c r="B36" s="40"/>
      <c r="C36" s="9" t="s">
        <v>27</v>
      </c>
      <c r="E36" s="42"/>
      <c r="F36" s="9" t="s">
        <v>51</v>
      </c>
      <c r="G36" s="13" t="s">
        <v>61</v>
      </c>
    </row>
    <row r="37" spans="2:7" ht="28.5" customHeight="1" x14ac:dyDescent="0.2">
      <c r="B37" s="40"/>
      <c r="C37" s="9" t="s">
        <v>24</v>
      </c>
      <c r="E37" s="42"/>
      <c r="F37" s="9" t="s">
        <v>52</v>
      </c>
      <c r="G37" s="13" t="s">
        <v>61</v>
      </c>
    </row>
    <row r="38" spans="2:7" ht="28.5" customHeight="1" x14ac:dyDescent="0.2">
      <c r="B38" s="40"/>
      <c r="C38" s="9" t="s">
        <v>28</v>
      </c>
      <c r="E38" s="42"/>
      <c r="F38" s="9" t="s">
        <v>53</v>
      </c>
      <c r="G38" s="13" t="s">
        <v>60</v>
      </c>
    </row>
    <row r="39" spans="2:7" ht="28.5" customHeight="1" x14ac:dyDescent="0.2">
      <c r="B39" s="40"/>
      <c r="C39" s="10" t="s">
        <v>29</v>
      </c>
      <c r="E39" s="42"/>
      <c r="F39" s="9" t="s">
        <v>54</v>
      </c>
      <c r="G39" s="13" t="s">
        <v>60</v>
      </c>
    </row>
    <row r="40" spans="2:7" ht="28.5" customHeight="1" x14ac:dyDescent="0.2">
      <c r="B40" s="41"/>
      <c r="C40" s="9" t="s">
        <v>30</v>
      </c>
      <c r="E40" s="42"/>
      <c r="F40" s="9" t="s">
        <v>55</v>
      </c>
      <c r="G40" s="13" t="s">
        <v>60</v>
      </c>
    </row>
    <row r="41" spans="2:7" ht="28.5" customHeight="1" x14ac:dyDescent="0.2">
      <c r="B41" s="14" t="s">
        <v>31</v>
      </c>
      <c r="C41" s="15">
        <v>24</v>
      </c>
      <c r="E41" s="42"/>
      <c r="F41" s="9" t="s">
        <v>56</v>
      </c>
      <c r="G41" s="13" t="s">
        <v>61</v>
      </c>
    </row>
    <row r="42" spans="2:7" ht="28.5" customHeight="1" x14ac:dyDescent="0.2">
      <c r="E42" s="42"/>
      <c r="F42" s="9" t="s">
        <v>57</v>
      </c>
      <c r="G42" s="13" t="s">
        <v>60</v>
      </c>
    </row>
    <row r="43" spans="2:7" ht="28.5" customHeight="1" x14ac:dyDescent="0.2">
      <c r="E43" s="14" t="s">
        <v>31</v>
      </c>
      <c r="F43" s="15">
        <v>26</v>
      </c>
      <c r="G43" s="13"/>
    </row>
  </sheetData>
  <mergeCells count="3">
    <mergeCell ref="B17:B40"/>
    <mergeCell ref="E17:E42"/>
    <mergeCell ref="A1:C2"/>
  </mergeCells>
  <printOptions horizontalCentered="1"/>
  <pageMargins left="0.35" right="0.41" top="0.41" bottom="0.35" header="0.3" footer="0.3"/>
  <pageSetup fitToHeight="0" orientation="portrait" horizontalDpi="4294967293" verticalDpi="0" r:id="rId1"/>
  <headerFooter differentFirst="1">
    <oddFooter>&amp;CPage &amp;P of &amp;N</oddFooter>
  </headerFooter>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 id="{C9B884C1-E439-4719-A03C-9B5F520358C5}">
            <xm:f>'Chart Data'!$B$6</xm:f>
            <x14:dxf>
              <font>
                <color theme="5" tint="-0.24994659260841701"/>
              </font>
            </x14:dxf>
          </x14:cfRule>
          <xm:sqref>D12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1" tint="0.499984740745262"/>
  </sheetPr>
  <dimension ref="B2:B6"/>
  <sheetViews>
    <sheetView showGridLines="0" workbookViewId="0">
      <selection activeCell="B7" sqref="B7"/>
    </sheetView>
  </sheetViews>
  <sheetFormatPr baseColWidth="10" defaultColWidth="8.7109375" defaultRowHeight="16" x14ac:dyDescent="0.2"/>
  <cols>
    <col min="1" max="1" width="1.7109375" customWidth="1"/>
  </cols>
  <sheetData>
    <row r="2" spans="2:2" x14ac:dyDescent="0.2">
      <c r="B2" t="s">
        <v>2</v>
      </c>
    </row>
    <row r="4" spans="2:2" x14ac:dyDescent="0.2">
      <c r="B4" s="5" t="e">
        <f>MIN(1-B5,1)</f>
        <v>#NAME?</v>
      </c>
    </row>
    <row r="5" spans="2:2" x14ac:dyDescent="0.2">
      <c r="B5" s="5" t="e">
        <f>MIN(Total_Monthly_Expenses/Total_Comments,1)</f>
        <v>#NAME?</v>
      </c>
    </row>
    <row r="6" spans="2:2" x14ac:dyDescent="0.2">
      <c r="B6" t="e">
        <f>(Total_Monthly_Expenses/Total_Comments)&gt;1</f>
        <v>#NAME?</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TM10000061</Template>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RAW</vt:lpstr>
      <vt:lpstr>Data</vt:lpstr>
      <vt:lpstr>Sheet3</vt:lpstr>
      <vt:lpstr>Analysis</vt:lpstr>
      <vt:lpstr>Chart Data</vt:lpstr>
      <vt:lpstr>Total_Comments</vt:lpstr>
      <vt:lpstr>Total_Legit</vt:lpstr>
      <vt:lpstr>Total_Spam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2014-09-09T12:22:13Z</dcterms:created>
  <dcterms:modified xsi:type="dcterms:W3CDTF">2023-02-19T15:58:29Z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TF10000025</vt:lpwstr>
  </property>
</Properties>
</file>