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hargava\Documents\GitHub\CityEnergyAnalyst\cea\databases\SIN\lifecycle\"/>
    </mc:Choice>
  </mc:AlternateContent>
  <bookViews>
    <workbookView xWindow="0" yWindow="2870" windowWidth="28800" windowHeight="16260" firstSheet="1" activeTab="4"/>
  </bookViews>
  <sheets>
    <sheet name="DHW" sheetId="4" r:id="rId1"/>
    <sheet name="HEATING" sheetId="1" r:id="rId2"/>
    <sheet name="COOLING" sheetId="2" r:id="rId3"/>
    <sheet name="ELECTRICITY" sheetId="3" r:id="rId4"/>
    <sheet name="RESOURCES" sheetId="5" r:id="rId5"/>
  </sheets>
  <calcPr calcId="162913"/>
</workbook>
</file>

<file path=xl/calcChain.xml><?xml version="1.0" encoding="utf-8"?>
<calcChain xmlns="http://schemas.openxmlformats.org/spreadsheetml/2006/main">
  <c r="E4" i="5" l="1"/>
  <c r="C3" i="5" l="1"/>
  <c r="E3" i="5" l="1"/>
</calcChain>
</file>

<file path=xl/comments1.xml><?xml version="1.0" encoding="utf-8"?>
<comments xmlns="http://schemas.openxmlformats.org/spreadsheetml/2006/main">
  <authors>
    <author>Jimeno Fonseca</author>
  </authors>
  <commentList>
    <comment ref="A3" authorId="0" shapeId="0">
      <text>
        <r>
          <rPr>
            <b/>
            <sz val="9"/>
            <color indexed="81"/>
            <rFont val="Tahoma"/>
            <family val="2"/>
          </rPr>
          <t>Jimeno Fonseca:</t>
        </r>
        <r>
          <rPr>
            <sz val="9"/>
            <color indexed="81"/>
            <rFont val="Tahoma"/>
            <family val="2"/>
          </rPr>
          <t xml:space="preserve">
All values + 15% of vertailverluste not included in th original factors. In order to trasnform from useful to final energy</t>
        </r>
      </text>
    </comment>
  </commentList>
</comments>
</file>

<file path=xl/comments2.xml><?xml version="1.0" encoding="utf-8"?>
<comments xmlns="http://schemas.openxmlformats.org/spreadsheetml/2006/main">
  <authors>
    <author>Jimeno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non-renewable primary energy due to operation in MJ oil-eq / MJ (resource).yr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green house gas emissions due to operation in kg CO2-eq / MJ(resource).yr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Operation costs in US$(2015)/kWh(resource [thermal in case of fuels]).yr</t>
        </r>
      </text>
    </comment>
  </commentList>
</comments>
</file>

<file path=xl/sharedStrings.xml><?xml version="1.0" encoding="utf-8"?>
<sst xmlns="http://schemas.openxmlformats.org/spreadsheetml/2006/main" count="116" uniqueCount="52">
  <si>
    <t>Description</t>
  </si>
  <si>
    <t>PEN</t>
  </si>
  <si>
    <t>CO2</t>
  </si>
  <si>
    <t>code</t>
  </si>
  <si>
    <t>None</t>
  </si>
  <si>
    <t>T0</t>
  </si>
  <si>
    <t>T2</t>
  </si>
  <si>
    <t>T3</t>
  </si>
  <si>
    <t>T4</t>
  </si>
  <si>
    <t>T5</t>
  </si>
  <si>
    <t>heatpump - air-air</t>
  </si>
  <si>
    <t>heatpump - Water/water</t>
  </si>
  <si>
    <t>none</t>
  </si>
  <si>
    <t>electrical boiler</t>
  </si>
  <si>
    <t>T6</t>
  </si>
  <si>
    <t>PV panel - monocrystalline roof top</t>
  </si>
  <si>
    <t>district cooling network - Lakewater/water</t>
  </si>
  <si>
    <t>costs_kWh</t>
  </si>
  <si>
    <t>Singaporean consumer mix</t>
  </si>
  <si>
    <t>district cooling network - air-air</t>
  </si>
  <si>
    <t>source_hs</t>
  </si>
  <si>
    <t>eff_hs</t>
  </si>
  <si>
    <t>source_cs</t>
  </si>
  <si>
    <t>eff_cs</t>
  </si>
  <si>
    <t>eff_el</t>
  </si>
  <si>
    <t>source_el</t>
  </si>
  <si>
    <t>GRID</t>
  </si>
  <si>
    <t>source_dhw</t>
  </si>
  <si>
    <t>eff_dhw</t>
  </si>
  <si>
    <t>reference</t>
  </si>
  <si>
    <t>solar collector</t>
  </si>
  <si>
    <t>T7</t>
  </si>
  <si>
    <t>T25</t>
  </si>
  <si>
    <t>natural gas-fired boiler</t>
  </si>
  <si>
    <t>district cooling - natural gas-fired boiler for absorption chiller</t>
  </si>
  <si>
    <t>Natural Gas</t>
  </si>
  <si>
    <t>Electricity</t>
  </si>
  <si>
    <t>Solar</t>
  </si>
  <si>
    <t>SOLAR</t>
  </si>
  <si>
    <t>NONE</t>
  </si>
  <si>
    <t>NATURALGAS</t>
  </si>
  <si>
    <t>BUILDING</t>
  </si>
  <si>
    <t>CITY</t>
  </si>
  <si>
    <t>DISTRICT</t>
  </si>
  <si>
    <t>scale_el</t>
  </si>
  <si>
    <t>scale_cs</t>
  </si>
  <si>
    <t>scale_hs</t>
  </si>
  <si>
    <t>scale_dhw</t>
  </si>
  <si>
    <t>educated guess</t>
  </si>
  <si>
    <t>PEN and CO2 from ecoinvent 3.4 - market for natural gas, burned in gas motor, for storage_GLO_2017_Allocation, cut-off, cost from CEA</t>
  </si>
  <si>
    <t>PEN and CO2 from ecoinvent 3.4 database - market for electricity, medium voltage - SG, convert to MJ, cost from CEA</t>
  </si>
  <si>
    <t>PEN and CO2 zero equivalent due to renewable technology, cost from CEA, costs in USD-2015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</si>
</sst>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0" fillId="0" borderId="1" xfId="0" applyFont="1" applyBorder="1" applyAlignment="1">
      <alignment horizontal="center"/>
    </xf>
    <xf numFmtId="0" fontId="4" fillId="0" borderId="1" xfId="0" applyFont="1" applyFill="1" applyBorder="1"/>
    <xf numFmtId="164" fontId="4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5" fillId="0" borderId="1" xfId="1" applyNumberFormat="1" applyFont="1" applyFill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0" borderId="1" xfId="0" applyBorder="1"/>
    <xf numFmtId="165" fontId="5" fillId="0" borderId="1" xfId="1" applyNumberFormat="1" applyFont="1" applyFill="1" applyBorder="1" applyAlignment="1">
      <alignment horizontal="center" vertical="center"/>
    </xf>
  </cellXfs>
  <cellStyles count="2">
    <cellStyle name="Normal" xfId="0" builtinId="0"/>
    <cellStyle name="Normal 2 2" xfId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1640625" defaultRowHeight="14.5" x14ac:dyDescent="0.35"/>
  <cols>
    <col min="1" max="1" width="44.26953125" customWidth="1"/>
    <col min="2" max="2" width="6.26953125" bestFit="1" customWidth="1"/>
    <col min="3" max="3" width="10.1796875" bestFit="1" customWidth="1"/>
    <col min="4" max="4" width="10.1796875" customWidth="1"/>
    <col min="5" max="5" width="8.7265625" customWidth="1"/>
    <col min="6" max="6" width="14.81640625" bestFit="1" customWidth="1"/>
  </cols>
  <sheetData>
    <row r="1" spans="1:6" x14ac:dyDescent="0.35">
      <c r="A1" s="3" t="s">
        <v>0</v>
      </c>
      <c r="B1" s="2" t="s">
        <v>3</v>
      </c>
      <c r="C1" s="2" t="s">
        <v>27</v>
      </c>
      <c r="D1" s="2" t="s">
        <v>47</v>
      </c>
      <c r="E1" s="2" t="s">
        <v>28</v>
      </c>
      <c r="F1" s="10" t="s">
        <v>29</v>
      </c>
    </row>
    <row r="2" spans="1:6" x14ac:dyDescent="0.35">
      <c r="A2" s="3" t="s">
        <v>12</v>
      </c>
      <c r="B2" s="6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35">
      <c r="A3" s="3" t="s">
        <v>13</v>
      </c>
      <c r="B3" s="6" t="s">
        <v>8</v>
      </c>
      <c r="C3" s="6" t="s">
        <v>26</v>
      </c>
      <c r="D3" s="6" t="s">
        <v>41</v>
      </c>
      <c r="E3" s="12">
        <v>0.9</v>
      </c>
      <c r="F3" s="11" t="s">
        <v>48</v>
      </c>
    </row>
    <row r="4" spans="1:6" x14ac:dyDescent="0.35">
      <c r="A4" s="3" t="s">
        <v>30</v>
      </c>
      <c r="B4" s="6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1640625" defaultRowHeight="14.5" x14ac:dyDescent="0.35"/>
  <cols>
    <col min="1" max="1" width="51" customWidth="1"/>
    <col min="2" max="2" width="6.26953125" bestFit="1" customWidth="1"/>
    <col min="3" max="3" width="13.1796875" customWidth="1"/>
    <col min="4" max="4" width="10.1796875" customWidth="1"/>
    <col min="5" max="5" width="6.26953125" customWidth="1"/>
    <col min="6" max="6" width="14.81640625" bestFit="1" customWidth="1"/>
  </cols>
  <sheetData>
    <row r="1" spans="1:6" x14ac:dyDescent="0.35">
      <c r="A1" s="3" t="s">
        <v>0</v>
      </c>
      <c r="B1" s="2" t="s">
        <v>3</v>
      </c>
      <c r="C1" s="2" t="s">
        <v>20</v>
      </c>
      <c r="D1" s="2" t="s">
        <v>46</v>
      </c>
      <c r="E1" s="2" t="s">
        <v>21</v>
      </c>
      <c r="F1" s="10" t="s">
        <v>29</v>
      </c>
    </row>
    <row r="2" spans="1:6" x14ac:dyDescent="0.35">
      <c r="A2" s="3" t="s">
        <v>12</v>
      </c>
      <c r="B2" s="4" t="s">
        <v>5</v>
      </c>
      <c r="C2" s="6" t="s">
        <v>39</v>
      </c>
      <c r="D2" s="6" t="s">
        <v>39</v>
      </c>
      <c r="E2" s="9">
        <v>0</v>
      </c>
      <c r="F2" s="11" t="s">
        <v>48</v>
      </c>
    </row>
    <row r="3" spans="1:6" x14ac:dyDescent="0.35">
      <c r="A3" s="3" t="s">
        <v>33</v>
      </c>
      <c r="B3" s="4" t="s">
        <v>7</v>
      </c>
      <c r="C3" s="6" t="s">
        <v>40</v>
      </c>
      <c r="D3" s="6" t="s">
        <v>41</v>
      </c>
      <c r="E3" s="9">
        <v>0.8</v>
      </c>
      <c r="F3" s="11" t="s">
        <v>48</v>
      </c>
    </row>
    <row r="4" spans="1:6" x14ac:dyDescent="0.35">
      <c r="A4" s="3" t="s">
        <v>30</v>
      </c>
      <c r="B4" s="4" t="s">
        <v>31</v>
      </c>
      <c r="C4" s="6" t="s">
        <v>38</v>
      </c>
      <c r="D4" s="6" t="s">
        <v>41</v>
      </c>
      <c r="E4" s="9">
        <v>0.7</v>
      </c>
      <c r="F4" s="11" t="s">
        <v>48</v>
      </c>
    </row>
  </sheetData>
  <pageMargins left="0.75" right="0.75" top="1" bottom="1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115" zoomScaleNormal="115" workbookViewId="0">
      <selection activeCell="F1" sqref="F1:F4"/>
    </sheetView>
  </sheetViews>
  <sheetFormatPr defaultColWidth="8.81640625" defaultRowHeight="14.5" x14ac:dyDescent="0.35"/>
  <cols>
    <col min="1" max="1" width="44.453125" customWidth="1"/>
    <col min="2" max="2" width="7.26953125" customWidth="1"/>
    <col min="3" max="3" width="10.1796875" bestFit="1" customWidth="1"/>
    <col min="4" max="4" width="10.1796875" customWidth="1"/>
    <col min="5" max="5" width="8.453125" customWidth="1"/>
    <col min="6" max="6" width="14.81640625" bestFit="1" customWidth="1"/>
  </cols>
  <sheetData>
    <row r="1" spans="1:6" x14ac:dyDescent="0.35">
      <c r="A1" s="1" t="s">
        <v>0</v>
      </c>
      <c r="B1" s="2" t="s">
        <v>3</v>
      </c>
      <c r="C1" s="2" t="s">
        <v>22</v>
      </c>
      <c r="D1" s="2" t="s">
        <v>45</v>
      </c>
      <c r="E1" s="2" t="s">
        <v>23</v>
      </c>
      <c r="F1" s="10" t="s">
        <v>29</v>
      </c>
    </row>
    <row r="2" spans="1:6" x14ac:dyDescent="0.35">
      <c r="A2" s="1" t="s">
        <v>4</v>
      </c>
      <c r="B2" s="4" t="s">
        <v>5</v>
      </c>
      <c r="C2" s="6" t="s">
        <v>39</v>
      </c>
      <c r="D2" s="6" t="s">
        <v>39</v>
      </c>
      <c r="E2" s="6">
        <v>0</v>
      </c>
      <c r="F2" s="11" t="s">
        <v>48</v>
      </c>
    </row>
    <row r="3" spans="1:6" x14ac:dyDescent="0.35">
      <c r="A3" s="1" t="s">
        <v>10</v>
      </c>
      <c r="B3" s="4" t="s">
        <v>6</v>
      </c>
      <c r="C3" s="8" t="s">
        <v>26</v>
      </c>
      <c r="D3" s="8" t="s">
        <v>41</v>
      </c>
      <c r="E3" s="8">
        <v>2.7</v>
      </c>
      <c r="F3" s="11" t="s">
        <v>48</v>
      </c>
    </row>
    <row r="4" spans="1:6" x14ac:dyDescent="0.35">
      <c r="A4" s="1" t="s">
        <v>11</v>
      </c>
      <c r="B4" s="4" t="s">
        <v>7</v>
      </c>
      <c r="C4" s="8" t="s">
        <v>26</v>
      </c>
      <c r="D4" s="8" t="s">
        <v>41</v>
      </c>
      <c r="E4" s="8">
        <v>3</v>
      </c>
      <c r="F4" s="11" t="s">
        <v>48</v>
      </c>
    </row>
    <row r="5" spans="1:6" x14ac:dyDescent="0.35">
      <c r="A5" s="1" t="s">
        <v>16</v>
      </c>
      <c r="B5" s="4" t="s">
        <v>8</v>
      </c>
      <c r="C5" s="6" t="s">
        <v>26</v>
      </c>
      <c r="D5" s="6" t="s">
        <v>43</v>
      </c>
      <c r="E5" s="6">
        <v>3.2</v>
      </c>
      <c r="F5" s="11" t="s">
        <v>48</v>
      </c>
    </row>
    <row r="6" spans="1:6" x14ac:dyDescent="0.35">
      <c r="A6" s="1" t="s">
        <v>19</v>
      </c>
      <c r="B6" s="7" t="s">
        <v>9</v>
      </c>
      <c r="C6" s="8" t="s">
        <v>26</v>
      </c>
      <c r="D6" s="8" t="s">
        <v>43</v>
      </c>
      <c r="E6" s="8">
        <v>2.8</v>
      </c>
      <c r="F6" s="11" t="s">
        <v>48</v>
      </c>
    </row>
    <row r="7" spans="1:6" x14ac:dyDescent="0.35">
      <c r="A7" s="3" t="s">
        <v>34</v>
      </c>
      <c r="B7" s="4" t="s">
        <v>32</v>
      </c>
      <c r="C7" s="6" t="s">
        <v>40</v>
      </c>
      <c r="D7" s="6" t="s">
        <v>43</v>
      </c>
      <c r="E7" s="9">
        <v>0.8</v>
      </c>
      <c r="F7" s="11" t="s">
        <v>48</v>
      </c>
    </row>
  </sheetData>
  <pageMargins left="0.75" right="0.75" top="1" bottom="1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" sqref="F1:F4"/>
    </sheetView>
  </sheetViews>
  <sheetFormatPr defaultColWidth="8.81640625" defaultRowHeight="14.5" x14ac:dyDescent="0.35"/>
  <cols>
    <col min="1" max="1" width="35.54296875" customWidth="1"/>
    <col min="3" max="3" width="10.1796875" customWidth="1"/>
    <col min="4" max="4" width="12.1796875" customWidth="1"/>
    <col min="6" max="6" width="14.81640625" bestFit="1" customWidth="1"/>
  </cols>
  <sheetData>
    <row r="1" spans="1:6" x14ac:dyDescent="0.35">
      <c r="A1" s="1" t="s">
        <v>0</v>
      </c>
      <c r="B1" s="2" t="s">
        <v>3</v>
      </c>
      <c r="C1" s="2" t="s">
        <v>25</v>
      </c>
      <c r="D1" s="2" t="s">
        <v>44</v>
      </c>
      <c r="E1" s="2" t="s">
        <v>24</v>
      </c>
      <c r="F1" s="10" t="s">
        <v>29</v>
      </c>
    </row>
    <row r="2" spans="1:6" x14ac:dyDescent="0.35">
      <c r="A2" s="3" t="s">
        <v>4</v>
      </c>
      <c r="B2" s="4" t="s">
        <v>5</v>
      </c>
      <c r="C2" s="4" t="s">
        <v>39</v>
      </c>
      <c r="D2" s="4" t="s">
        <v>39</v>
      </c>
      <c r="E2" s="4">
        <v>0</v>
      </c>
      <c r="F2" s="11" t="s">
        <v>48</v>
      </c>
    </row>
    <row r="3" spans="1:6" x14ac:dyDescent="0.35">
      <c r="A3" s="5" t="s">
        <v>15</v>
      </c>
      <c r="B3" s="4" t="s">
        <v>6</v>
      </c>
      <c r="C3" s="4" t="s">
        <v>38</v>
      </c>
      <c r="D3" s="4" t="s">
        <v>41</v>
      </c>
      <c r="E3" s="4">
        <v>0.99</v>
      </c>
      <c r="F3" s="11" t="s">
        <v>48</v>
      </c>
    </row>
    <row r="4" spans="1:6" x14ac:dyDescent="0.35">
      <c r="A4" s="5" t="s">
        <v>18</v>
      </c>
      <c r="B4" s="7" t="s">
        <v>14</v>
      </c>
      <c r="C4" s="4" t="s">
        <v>26</v>
      </c>
      <c r="D4" s="4" t="s">
        <v>42</v>
      </c>
      <c r="E4" s="4">
        <v>0.99</v>
      </c>
      <c r="F4" s="11" t="s">
        <v>48</v>
      </c>
    </row>
  </sheetData>
  <pageMargins left="0.75" right="0.75" top="1" bottom="1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"/>
  <sheetViews>
    <sheetView tabSelected="1" workbookViewId="0">
      <selection activeCell="F10" sqref="F10"/>
    </sheetView>
  </sheetViews>
  <sheetFormatPr defaultRowHeight="14.5" x14ac:dyDescent="0.35"/>
  <cols>
    <col min="1" max="1" width="13.54296875" customWidth="1"/>
    <col min="2" max="2" width="16.26953125" customWidth="1"/>
    <col min="6" max="6" width="123" bestFit="1" customWidth="1"/>
  </cols>
  <sheetData>
    <row r="1" spans="1:6" x14ac:dyDescent="0.35">
      <c r="A1" s="1" t="s">
        <v>0</v>
      </c>
      <c r="B1" s="2" t="s">
        <v>3</v>
      </c>
      <c r="C1" s="2" t="s">
        <v>1</v>
      </c>
      <c r="D1" s="2" t="s">
        <v>2</v>
      </c>
      <c r="E1" s="2" t="s">
        <v>17</v>
      </c>
      <c r="F1" s="10" t="s">
        <v>29</v>
      </c>
    </row>
    <row r="2" spans="1:6" x14ac:dyDescent="0.35">
      <c r="A2" s="1" t="s">
        <v>12</v>
      </c>
      <c r="B2" s="2" t="s">
        <v>39</v>
      </c>
      <c r="C2" s="2">
        <v>0</v>
      </c>
      <c r="D2" s="2">
        <v>0</v>
      </c>
      <c r="E2" s="2">
        <v>0</v>
      </c>
      <c r="F2" s="10"/>
    </row>
    <row r="3" spans="1:6" x14ac:dyDescent="0.35">
      <c r="A3" s="1" t="s">
        <v>35</v>
      </c>
      <c r="B3" s="2" t="s">
        <v>40</v>
      </c>
      <c r="C3" s="2">
        <f>1.1767+0.0019487+0.0000015726</f>
        <v>1.1786502726000001</v>
      </c>
      <c r="D3" s="2">
        <v>6.6820000000000004E-2</v>
      </c>
      <c r="E3" s="2">
        <f>4.94/293</f>
        <v>1.6860068259385668E-2</v>
      </c>
      <c r="F3" s="11" t="s">
        <v>49</v>
      </c>
    </row>
    <row r="4" spans="1:6" x14ac:dyDescent="0.35">
      <c r="A4" s="1" t="s">
        <v>36</v>
      </c>
      <c r="B4" s="2" t="s">
        <v>26</v>
      </c>
      <c r="C4" s="2">
        <v>2.5129999999999999</v>
      </c>
      <c r="D4" s="2">
        <v>0.13100000000000001</v>
      </c>
      <c r="E4" s="2">
        <f>0.2*0.75</f>
        <v>0.15000000000000002</v>
      </c>
      <c r="F4" s="11" t="s">
        <v>50</v>
      </c>
    </row>
    <row r="5" spans="1:6" x14ac:dyDescent="0.35">
      <c r="A5" s="1" t="s">
        <v>37</v>
      </c>
      <c r="B5" s="2" t="s">
        <v>38</v>
      </c>
      <c r="C5" s="2">
        <v>1E-4</v>
      </c>
      <c r="D5" s="2">
        <v>1E-4</v>
      </c>
      <c r="E5" s="2">
        <v>1E-4</v>
      </c>
      <c r="F5" s="11" t="s">
        <v>51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DHW</vt:lpstr>
      <vt:lpstr>HEATING</vt:lpstr>
      <vt:lpstr>COOLING</vt:lpstr>
      <vt:lpstr>ELECTRICITY</vt:lpstr>
      <vt:lpstr>RESOURCES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Jimeno Fonseca</dc:creator>
  <cp:lastModifiedBy>Bhargava</cp:lastModifiedBy>
  <dcterms:created xsi:type="dcterms:W3CDTF">2014-03-24T07:52:52Z</dcterms:created>
  <dcterms:modified xsi:type="dcterms:W3CDTF">2018-11-12T07:15:09Z</dcterms:modified>
</cp:coreProperties>
</file>