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menoF\Documents\CityEnergyAnalyst\CityEnergyAnalyst\cea\databases\SG\archetypes\"/>
    </mc:Choice>
  </mc:AlternateContent>
  <bookViews>
    <workbookView xWindow="0" yWindow="465" windowWidth="38400" windowHeight="19605" tabRatio="785" activeTab="1"/>
  </bookViews>
  <sheets>
    <sheet name="ARCHITECTURE" sheetId="3" r:id="rId1"/>
    <sheet name="SUPPLY" sheetId="8" r:id="rId2"/>
    <sheet name="AIR_CONDITIONING" sheetId="1" r:id="rId3"/>
    <sheet name="EMISSION_INTENSITY" sheetId="9" r:id="rId4"/>
    <sheet name="INDOOR_COMFORT" sheetId="6" r:id="rId5"/>
    <sheet name="INTERNAL_LOADS" sheetId="7" r:id="rId6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8" i="7" l="1"/>
  <c r="F18" i="6"/>
  <c r="F8" i="6"/>
  <c r="D18" i="7"/>
  <c r="C18" i="7"/>
</calcChain>
</file>

<file path=xl/sharedStrings.xml><?xml version="1.0" encoding="utf-8"?>
<sst xmlns="http://schemas.openxmlformats.org/spreadsheetml/2006/main" count="202" uniqueCount="103">
  <si>
    <t>Code</t>
  </si>
  <si>
    <t>type_hs</t>
  </si>
  <si>
    <t>type_cs</t>
  </si>
  <si>
    <t>type_dhw</t>
  </si>
  <si>
    <t>type_ctrl</t>
  </si>
  <si>
    <t>type_shade</t>
  </si>
  <si>
    <t>Ths_set_C</t>
  </si>
  <si>
    <t>Ea_Wm2</t>
  </si>
  <si>
    <t>El_Wm2</t>
  </si>
  <si>
    <t>Epro_Wm2</t>
  </si>
  <si>
    <t>Tcs_set_C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</si>
  <si>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</si>
  <si>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</si>
  <si>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</si>
  <si>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</si>
  <si>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</si>
  <si>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</si>
  <si>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</si>
  <si>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</si>
  <si>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</si>
  <si>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</si>
  <si>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</si>
  <si>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</si>
  <si>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</si>
  <si>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</si>
  <si>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</si>
  <si>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Ed_Wm2</t>
  </si>
  <si>
    <t>Tcs_setb_C</t>
  </si>
  <si>
    <t>Ths_setb_C</t>
  </si>
  <si>
    <t>type_win</t>
  </si>
  <si>
    <t>type_wall</t>
  </si>
  <si>
    <t>type_roof</t>
  </si>
  <si>
    <t>type_vent</t>
  </si>
  <si>
    <t>LAB</t>
  </si>
  <si>
    <t>MUSEUM</t>
  </si>
  <si>
    <t>LIBRARY</t>
  </si>
  <si>
    <t>type_cons</t>
  </si>
  <si>
    <t>type_leak</t>
  </si>
  <si>
    <t>year_start</t>
  </si>
  <si>
    <t>year_end</t>
  </si>
  <si>
    <t>C</t>
  </si>
  <si>
    <t>standard</t>
  </si>
  <si>
    <t>T1</t>
  </si>
  <si>
    <t>T2</t>
  </si>
  <si>
    <t>T7</t>
  </si>
  <si>
    <t>T6</t>
  </si>
  <si>
    <t>T0</t>
  </si>
  <si>
    <t>T3</t>
  </si>
  <si>
    <t>T8</t>
  </si>
  <si>
    <t>T10</t>
  </si>
  <si>
    <t>2030</t>
  </si>
  <si>
    <t>0</t>
  </si>
  <si>
    <t>wwr_north</t>
  </si>
  <si>
    <t>wwr_south</t>
  </si>
  <si>
    <t>wwr_east</t>
  </si>
  <si>
    <t>wwr_west</t>
  </si>
  <si>
    <t>Qhpro_Wm2</t>
  </si>
  <si>
    <t>T4</t>
  </si>
  <si>
    <t>UNIVERSITY</t>
  </si>
  <si>
    <t>void_deck</t>
  </si>
  <si>
    <t>type_el</t>
  </si>
  <si>
    <t>Qcre_Wm2</t>
  </si>
  <si>
    <t>Ns</t>
  </si>
  <si>
    <t>Es</t>
  </si>
  <si>
    <t>Qcpro_Wm2</t>
  </si>
  <si>
    <t>Occ_m2pax</t>
  </si>
  <si>
    <t>Vw_lpdpax</t>
  </si>
  <si>
    <t>Vww_lpdpax</t>
  </si>
  <si>
    <t>X_ghpax</t>
  </si>
  <si>
    <t>Qs_Wpax</t>
  </si>
  <si>
    <t>Ve_lpspax</t>
  </si>
  <si>
    <t>RH_min_pc</t>
  </si>
  <si>
    <t>RH_max_pc</t>
  </si>
  <si>
    <t>01|01</t>
  </si>
  <si>
    <t>00|00</t>
  </si>
  <si>
    <t>31|12</t>
  </si>
  <si>
    <t>heat_starts</t>
  </si>
  <si>
    <t>heat_ends</t>
  </si>
  <si>
    <t>cool_starts</t>
  </si>
  <si>
    <t>cool_ends</t>
  </si>
  <si>
    <t>Hs_ag</t>
  </si>
  <si>
    <t>Hs_bg</t>
  </si>
  <si>
    <t>W_e_ag_kgm2</t>
  </si>
  <si>
    <t>W_e_bg_kgm2</t>
  </si>
  <si>
    <t>W_i_ag_kgm2</t>
  </si>
  <si>
    <t>W_i_bg_kgm2</t>
  </si>
  <si>
    <t>Win_kgm2</t>
  </si>
  <si>
    <t>F_i_kgm2</t>
  </si>
  <si>
    <t>F_e_kgm2</t>
  </si>
  <si>
    <t>R_kgm2</t>
  </si>
  <si>
    <t>Tech_kgm2</t>
  </si>
  <si>
    <t>Exca_kgm2</t>
  </si>
  <si>
    <t>Mobi_kgm2</t>
  </si>
  <si>
    <t>Reference</t>
  </si>
  <si>
    <t>SIA2040: Residential (current values: Top-Down Method)</t>
  </si>
  <si>
    <t>2020</t>
  </si>
  <si>
    <t>T5</t>
  </si>
  <si>
    <t>code</t>
  </si>
  <si>
    <t>description</t>
  </si>
  <si>
    <t>1940</t>
  </si>
  <si>
    <t>Concrete and Masonry with outdoor  corridors</t>
  </si>
  <si>
    <t>Concrete and Masonry with indoor  corridors</t>
  </si>
  <si>
    <t xml:space="preserve">Concrete, Masonry and Rainscreens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</si>
</sst>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0" fontId="0" fillId="34" borderId="0" xfId="0" applyFill="1"/>
    <xf numFmtId="0" fontId="17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164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164" fontId="0" fillId="34" borderId="0" xfId="0" applyNumberFormat="1" applyFill="1" applyAlignment="1">
      <alignment horizontal="center"/>
    </xf>
    <xf numFmtId="49" fontId="0" fillId="34" borderId="0" xfId="0" applyNumberFormat="1" applyFill="1" applyAlignment="1">
      <alignment horizontal="center"/>
    </xf>
    <xf numFmtId="0" fontId="16" fillId="34" borderId="0" xfId="0" applyFont="1" applyFill="1"/>
    <xf numFmtId="49" fontId="0" fillId="34" borderId="0" xfId="0" applyNumberFormat="1" applyFont="1" applyFill="1" applyAlignment="1">
      <alignment horizontal="center"/>
    </xf>
    <xf numFmtId="16" fontId="0" fillId="34" borderId="10" xfId="0" applyNumberFormat="1" applyFill="1" applyBorder="1" applyAlignment="1">
      <alignment horizontal="center"/>
    </xf>
    <xf numFmtId="0" fontId="17" fillId="33" borderId="10" xfId="0" applyFont="1" applyFill="1" applyBorder="1" applyAlignment="1">
      <alignment horizontal="left" vertical="center"/>
    </xf>
    <xf numFmtId="0" fontId="0" fillId="34" borderId="0" xfId="0" applyFont="1" applyFill="1" applyBorder="1"/>
    <xf numFmtId="0" fontId="0" fillId="34" borderId="10" xfId="0" applyFont="1" applyFill="1" applyBorder="1" applyAlignment="1">
      <alignment horizontal="center"/>
    </xf>
    <xf numFmtId="0" fontId="0" fillId="34" borderId="10" xfId="0" applyFont="1" applyFill="1" applyBorder="1" applyAlignment="1">
      <alignment horizontal="center" vertical="center"/>
    </xf>
    <xf numFmtId="0" fontId="0" fillId="34" borderId="10" xfId="0" applyFont="1" applyFill="1" applyBorder="1"/>
    <xf numFmtId="49" fontId="0" fillId="34" borderId="0" xfId="0" applyNumberFormat="1" applyFill="1" applyBorder="1" applyAlignment="1">
      <alignment horizontal="center"/>
    </xf>
    <xf numFmtId="0" fontId="0" fillId="34" borderId="0" xfId="0" applyFont="1" applyFill="1" applyBorder="1" applyAlignment="1">
      <alignment horizontal="center"/>
    </xf>
    <xf numFmtId="0" fontId="0" fillId="34" borderId="0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/>
    </xf>
    <xf numFmtId="49" fontId="0" fillId="34" borderId="10" xfId="0" applyNumberFormat="1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zoomScale="85" zoomScaleNormal="85" zoomScalePageLayoutView="85" workbookViewId="0">
      <pane xSplit="4" ySplit="1" topLeftCell="E2" activePane="bottomRight" state="frozen"/>
      <selection pane="topRight" activeCell="D1" sqref="D1"/>
      <selection pane="bottomLeft" activeCell="A2" sqref="A2"/>
      <selection pane="bottomRight"/>
    </sheetView>
  </sheetViews>
  <sheetFormatPr defaultColWidth="9.140625" defaultRowHeight="15" x14ac:dyDescent="0.25"/>
  <cols>
    <col min="1" max="1" width="10.85546875" style="10" customWidth="1"/>
    <col min="2" max="2" width="44" style="10" bestFit="1" customWidth="1"/>
    <col min="3" max="3" width="12.28515625" style="12" customWidth="1"/>
    <col min="4" max="4" width="13.42578125" style="12" customWidth="1"/>
    <col min="5" max="8" width="7.140625" style="4" customWidth="1"/>
    <col min="9" max="9" width="10.28515625" style="4" bestFit="1" customWidth="1"/>
    <col min="10" max="13" width="10.85546875" style="4" customWidth="1"/>
    <col min="14" max="14" width="11.7109375" style="4" customWidth="1"/>
    <col min="15" max="15" width="11.140625" style="4" bestFit="1" customWidth="1"/>
    <col min="16" max="19" width="12.28515625" style="4" bestFit="1" customWidth="1"/>
    <col min="20" max="16384" width="9.140625" style="1"/>
  </cols>
  <sheetData>
    <row r="1" spans="1:21" x14ac:dyDescent="0.25">
      <c r="A1" s="6" t="s">
        <v>97</v>
      </c>
      <c r="B1" s="6" t="s">
        <v>98</v>
      </c>
      <c r="C1" s="6" t="s">
        <v>38</v>
      </c>
      <c r="D1" s="6" t="s">
        <v>39</v>
      </c>
      <c r="E1" s="6" t="s">
        <v>63</v>
      </c>
      <c r="F1" s="6" t="s">
        <v>80</v>
      </c>
      <c r="G1" s="6" t="s">
        <v>81</v>
      </c>
      <c r="H1" s="6" t="s">
        <v>62</v>
      </c>
      <c r="I1" s="6" t="s">
        <v>59</v>
      </c>
      <c r="J1" s="6" t="s">
        <v>52</v>
      </c>
      <c r="K1" s="6" t="s">
        <v>53</v>
      </c>
      <c r="L1" s="6" t="s">
        <v>54</v>
      </c>
      <c r="M1" s="6" t="s">
        <v>55</v>
      </c>
      <c r="N1" s="6" t="s">
        <v>36</v>
      </c>
      <c r="O1" s="6" t="s">
        <v>37</v>
      </c>
      <c r="P1" s="6" t="s">
        <v>29</v>
      </c>
      <c r="Q1" s="6" t="s">
        <v>31</v>
      </c>
      <c r="R1" s="6" t="s">
        <v>30</v>
      </c>
      <c r="S1" s="6" t="s">
        <v>5</v>
      </c>
    </row>
    <row r="2" spans="1:21" x14ac:dyDescent="0.25">
      <c r="A2" s="23" t="s">
        <v>42</v>
      </c>
      <c r="B2" s="23" t="s">
        <v>100</v>
      </c>
      <c r="C2" s="23" t="s">
        <v>99</v>
      </c>
      <c r="D2" s="23" t="s">
        <v>95</v>
      </c>
      <c r="E2" s="3">
        <v>0.9</v>
      </c>
      <c r="F2" s="3">
        <v>0.25</v>
      </c>
      <c r="G2" s="8">
        <v>0</v>
      </c>
      <c r="H2" s="3">
        <v>1</v>
      </c>
      <c r="I2" s="3">
        <v>1</v>
      </c>
      <c r="J2" s="3">
        <v>0.28999999999999998</v>
      </c>
      <c r="K2" s="3">
        <v>0.28999999999999998</v>
      </c>
      <c r="L2" s="3">
        <v>0.28999999999999998</v>
      </c>
      <c r="M2" s="3">
        <v>0.28999999999999998</v>
      </c>
      <c r="N2" s="3" t="s">
        <v>43</v>
      </c>
      <c r="O2" s="3" t="s">
        <v>47</v>
      </c>
      <c r="P2" s="3" t="s">
        <v>48</v>
      </c>
      <c r="Q2" s="3" t="s">
        <v>44</v>
      </c>
      <c r="R2" s="3" t="s">
        <v>48</v>
      </c>
      <c r="S2" s="3" t="s">
        <v>42</v>
      </c>
      <c r="U2" s="11"/>
    </row>
    <row r="3" spans="1:21" x14ac:dyDescent="0.25">
      <c r="A3" s="23" t="s">
        <v>43</v>
      </c>
      <c r="B3" s="23" t="s">
        <v>101</v>
      </c>
      <c r="C3" s="23" t="s">
        <v>99</v>
      </c>
      <c r="D3" s="23" t="s">
        <v>95</v>
      </c>
      <c r="E3" s="3">
        <v>0.9</v>
      </c>
      <c r="F3" s="3">
        <v>0.84</v>
      </c>
      <c r="G3" s="8">
        <v>0</v>
      </c>
      <c r="H3" s="3">
        <v>1</v>
      </c>
      <c r="I3" s="3">
        <v>1</v>
      </c>
      <c r="J3" s="3">
        <v>0.28999999999999998</v>
      </c>
      <c r="K3" s="3">
        <v>0.28999999999999998</v>
      </c>
      <c r="L3" s="3">
        <v>0.28999999999999998</v>
      </c>
      <c r="M3" s="3">
        <v>0.28999999999999998</v>
      </c>
      <c r="N3" s="3" t="s">
        <v>43</v>
      </c>
      <c r="O3" s="3" t="s">
        <v>47</v>
      </c>
      <c r="P3" s="3" t="s">
        <v>48</v>
      </c>
      <c r="Q3" s="3" t="s">
        <v>44</v>
      </c>
      <c r="R3" s="3" t="s">
        <v>48</v>
      </c>
      <c r="S3" s="3" t="s">
        <v>42</v>
      </c>
      <c r="U3" s="11"/>
    </row>
    <row r="4" spans="1:21" x14ac:dyDescent="0.25">
      <c r="A4" s="23" t="s">
        <v>47</v>
      </c>
      <c r="B4" s="23" t="s">
        <v>102</v>
      </c>
      <c r="C4" s="23" t="s">
        <v>99</v>
      </c>
      <c r="D4" s="23" t="s">
        <v>95</v>
      </c>
      <c r="E4" s="3">
        <v>0.9</v>
      </c>
      <c r="F4" s="3">
        <v>0.84</v>
      </c>
      <c r="G4" s="8">
        <v>0</v>
      </c>
      <c r="H4" s="3">
        <v>1</v>
      </c>
      <c r="I4" s="3">
        <v>0</v>
      </c>
      <c r="J4" s="3">
        <v>0.59</v>
      </c>
      <c r="K4" s="3">
        <v>0.59</v>
      </c>
      <c r="L4" s="3">
        <v>0.59</v>
      </c>
      <c r="M4" s="3">
        <v>0.59</v>
      </c>
      <c r="N4" s="3" t="s">
        <v>43</v>
      </c>
      <c r="O4" s="3" t="s">
        <v>42</v>
      </c>
      <c r="P4" s="3" t="s">
        <v>49</v>
      </c>
      <c r="Q4" s="3" t="s">
        <v>44</v>
      </c>
      <c r="R4" s="3" t="s">
        <v>44</v>
      </c>
      <c r="S4" s="3" t="s">
        <v>42</v>
      </c>
    </row>
  </sheetData>
  <pageMargins left="0.7" right="0.7" top="0.75" bottom="0.75" header="0.3" footer="0.3"/>
  <pageSetup paperSize="9" orientation="portrait" r:id="rId1"/>
  <ignoredErrors>
    <ignoredError sqref="C2:D2 C4:D4 C3:D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8559"/>
  <sheetViews>
    <sheetView tabSelected="1" zoomScale="85" zoomScaleNormal="85" workbookViewId="0"/>
  </sheetViews>
  <sheetFormatPr defaultColWidth="8.85546875" defaultRowHeight="15" x14ac:dyDescent="0.25"/>
  <cols>
    <col min="1" max="1" width="12.28515625" style="10" bestFit="1" customWidth="1"/>
    <col min="2" max="2" width="10" style="4" customWidth="1"/>
    <col min="3" max="3" width="9.85546875" style="4" bestFit="1" customWidth="1"/>
    <col min="4" max="4" width="10" style="4" customWidth="1"/>
    <col min="5" max="5" width="8.85546875" style="4" bestFit="1" customWidth="1"/>
  </cols>
  <sheetData>
    <row r="1" spans="1:5" x14ac:dyDescent="0.25">
      <c r="A1" s="6" t="s">
        <v>97</v>
      </c>
      <c r="B1" s="6" t="s">
        <v>1</v>
      </c>
      <c r="C1" s="6" t="s">
        <v>3</v>
      </c>
      <c r="D1" s="6" t="s">
        <v>2</v>
      </c>
      <c r="E1" s="6" t="s">
        <v>60</v>
      </c>
    </row>
    <row r="2" spans="1:5" x14ac:dyDescent="0.25">
      <c r="A2" s="23" t="s">
        <v>42</v>
      </c>
      <c r="B2" s="3" t="s">
        <v>46</v>
      </c>
      <c r="C2" s="3" t="s">
        <v>96</v>
      </c>
      <c r="D2" s="3" t="s">
        <v>42</v>
      </c>
      <c r="E2" s="22" t="s">
        <v>45</v>
      </c>
    </row>
    <row r="3" spans="1:5" x14ac:dyDescent="0.25">
      <c r="A3" s="23" t="s">
        <v>43</v>
      </c>
      <c r="B3" s="3" t="s">
        <v>46</v>
      </c>
      <c r="C3" s="3" t="s">
        <v>96</v>
      </c>
      <c r="D3" s="3" t="s">
        <v>42</v>
      </c>
      <c r="E3" s="22" t="s">
        <v>45</v>
      </c>
    </row>
    <row r="4" spans="1:5" x14ac:dyDescent="0.25">
      <c r="A4" s="23" t="s">
        <v>47</v>
      </c>
      <c r="B4" s="3" t="s">
        <v>46</v>
      </c>
      <c r="C4" s="3" t="s">
        <v>96</v>
      </c>
      <c r="D4" s="3" t="s">
        <v>43</v>
      </c>
      <c r="E4" s="22" t="s">
        <v>45</v>
      </c>
    </row>
    <row r="1048559" spans="5:5" x14ac:dyDescent="0.25">
      <c r="E104855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8560"/>
  <sheetViews>
    <sheetView zoomScale="85" zoomScaleNormal="85" zoomScalePageLayoutView="85" workbookViewId="0"/>
  </sheetViews>
  <sheetFormatPr defaultColWidth="9.140625" defaultRowHeight="15" x14ac:dyDescent="0.25"/>
  <cols>
    <col min="1" max="1" width="12.28515625" style="10" bestFit="1" customWidth="1"/>
    <col min="2" max="2" width="11.7109375" style="12" customWidth="1"/>
    <col min="3" max="3" width="12.7109375" style="12" customWidth="1"/>
    <col min="4" max="4" width="9.42578125" style="4" bestFit="1" customWidth="1"/>
    <col min="5" max="6" width="9.140625" style="4"/>
    <col min="7" max="7" width="9.85546875" style="4" bestFit="1" customWidth="1"/>
    <col min="8" max="8" width="8.85546875" style="4" bestFit="1" customWidth="1"/>
    <col min="9" max="9" width="11.28515625" style="4" customWidth="1"/>
    <col min="10" max="10" width="14.5703125" style="1" bestFit="1" customWidth="1"/>
    <col min="11" max="11" width="13.85546875" style="1" customWidth="1"/>
    <col min="12" max="12" width="14.5703125" style="1" bestFit="1" customWidth="1"/>
    <col min="13" max="13" width="13.5703125" style="1" bestFit="1" customWidth="1"/>
    <col min="14" max="16384" width="9.140625" style="1"/>
  </cols>
  <sheetData>
    <row r="1" spans="1:13" x14ac:dyDescent="0.25">
      <c r="A1" s="6" t="s">
        <v>97</v>
      </c>
      <c r="B1" s="6" t="s">
        <v>38</v>
      </c>
      <c r="C1" s="6" t="s">
        <v>39</v>
      </c>
      <c r="D1" s="6" t="s">
        <v>41</v>
      </c>
      <c r="E1" s="6" t="s">
        <v>1</v>
      </c>
      <c r="F1" s="6" t="s">
        <v>2</v>
      </c>
      <c r="G1" s="6" t="s">
        <v>3</v>
      </c>
      <c r="H1" s="6" t="s">
        <v>4</v>
      </c>
      <c r="I1" s="6" t="s">
        <v>32</v>
      </c>
      <c r="J1" s="6" t="s">
        <v>76</v>
      </c>
      <c r="K1" s="6" t="s">
        <v>77</v>
      </c>
      <c r="L1" s="6" t="s">
        <v>78</v>
      </c>
      <c r="M1" s="6" t="s">
        <v>79</v>
      </c>
    </row>
    <row r="2" spans="1:13" x14ac:dyDescent="0.25">
      <c r="A2" s="23" t="s">
        <v>42</v>
      </c>
      <c r="B2" s="6" t="s">
        <v>51</v>
      </c>
      <c r="C2" s="6" t="s">
        <v>50</v>
      </c>
      <c r="D2" s="2" t="s">
        <v>40</v>
      </c>
      <c r="E2" s="3" t="s">
        <v>46</v>
      </c>
      <c r="F2" s="3" t="s">
        <v>43</v>
      </c>
      <c r="G2" s="3" t="s">
        <v>57</v>
      </c>
      <c r="H2" s="3" t="s">
        <v>43</v>
      </c>
      <c r="I2" s="3" t="s">
        <v>46</v>
      </c>
      <c r="J2" s="13" t="s">
        <v>74</v>
      </c>
      <c r="K2" s="13" t="s">
        <v>74</v>
      </c>
      <c r="L2" s="13" t="s">
        <v>73</v>
      </c>
      <c r="M2" s="13" t="s">
        <v>75</v>
      </c>
    </row>
    <row r="3" spans="1:13" x14ac:dyDescent="0.25">
      <c r="A3" s="23" t="s">
        <v>43</v>
      </c>
      <c r="B3" s="6" t="s">
        <v>51</v>
      </c>
      <c r="C3" s="6" t="s">
        <v>50</v>
      </c>
      <c r="D3" s="2" t="s">
        <v>40</v>
      </c>
      <c r="E3" s="3" t="s">
        <v>46</v>
      </c>
      <c r="F3" s="3" t="s">
        <v>43</v>
      </c>
      <c r="G3" s="3" t="s">
        <v>57</v>
      </c>
      <c r="H3" s="3" t="s">
        <v>43</v>
      </c>
      <c r="I3" s="3" t="s">
        <v>46</v>
      </c>
      <c r="J3" s="13" t="s">
        <v>74</v>
      </c>
      <c r="K3" s="13" t="s">
        <v>74</v>
      </c>
      <c r="L3" s="13" t="s">
        <v>73</v>
      </c>
      <c r="M3" s="13" t="s">
        <v>75</v>
      </c>
    </row>
    <row r="4" spans="1:13" x14ac:dyDescent="0.25">
      <c r="A4" s="23" t="s">
        <v>47</v>
      </c>
      <c r="B4" s="6" t="s">
        <v>51</v>
      </c>
      <c r="C4" s="6" t="s">
        <v>50</v>
      </c>
      <c r="D4" s="2" t="s">
        <v>40</v>
      </c>
      <c r="E4" s="3" t="s">
        <v>46</v>
      </c>
      <c r="F4" s="3" t="s">
        <v>47</v>
      </c>
      <c r="G4" s="3" t="s">
        <v>57</v>
      </c>
      <c r="H4" s="3" t="s">
        <v>43</v>
      </c>
      <c r="I4" s="3" t="s">
        <v>42</v>
      </c>
      <c r="J4" s="13" t="s">
        <v>74</v>
      </c>
      <c r="K4" s="13" t="s">
        <v>74</v>
      </c>
      <c r="L4" s="13" t="s">
        <v>73</v>
      </c>
      <c r="M4" s="13" t="s">
        <v>75</v>
      </c>
    </row>
    <row r="1048560" spans="8:8" x14ac:dyDescent="0.25">
      <c r="H1048560" s="3"/>
    </row>
  </sheetData>
  <pageMargins left="0.7" right="0.7" top="0.75" bottom="0.75" header="0.3" footer="0.3"/>
  <pageSetup paperSize="9" orientation="portrait" r:id="rId1"/>
  <ignoredErrors>
    <ignoredError sqref="B2:C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B8" sqref="B8"/>
    </sheetView>
  </sheetViews>
  <sheetFormatPr defaultColWidth="9.140625" defaultRowHeight="15" x14ac:dyDescent="0.25"/>
  <cols>
    <col min="1" max="1" width="13.42578125" style="19" bestFit="1" customWidth="1"/>
    <col min="2" max="2" width="16" style="20" bestFit="1" customWidth="1"/>
    <col min="3" max="3" width="16.140625" style="20" bestFit="1" customWidth="1"/>
    <col min="4" max="4" width="15.42578125" style="20" bestFit="1" customWidth="1"/>
    <col min="5" max="5" width="15.5703125" style="20" bestFit="1" customWidth="1"/>
    <col min="6" max="6" width="14" style="20" customWidth="1"/>
    <col min="7" max="7" width="12.85546875" style="20" bestFit="1" customWidth="1"/>
    <col min="8" max="8" width="13.5703125" style="20" bestFit="1" customWidth="1"/>
    <col min="9" max="9" width="10.85546875" style="20" bestFit="1" customWidth="1"/>
    <col min="10" max="10" width="17.85546875" style="20" bestFit="1" customWidth="1"/>
    <col min="11" max="11" width="16.28515625" style="20" bestFit="1" customWidth="1"/>
    <col min="12" max="12" width="14.28515625" style="21" bestFit="1" customWidth="1"/>
    <col min="13" max="13" width="52.28515625" style="15" bestFit="1" customWidth="1"/>
    <col min="14" max="16384" width="9.140625" style="15"/>
  </cols>
  <sheetData>
    <row r="1" spans="1:13" x14ac:dyDescent="0.25">
      <c r="A1" s="6" t="s">
        <v>97</v>
      </c>
      <c r="B1" s="6" t="s">
        <v>82</v>
      </c>
      <c r="C1" s="6" t="s">
        <v>83</v>
      </c>
      <c r="D1" s="6" t="s">
        <v>84</v>
      </c>
      <c r="E1" s="6" t="s">
        <v>85</v>
      </c>
      <c r="F1" s="6" t="s">
        <v>86</v>
      </c>
      <c r="G1" s="6" t="s">
        <v>87</v>
      </c>
      <c r="H1" s="6" t="s">
        <v>88</v>
      </c>
      <c r="I1" s="6" t="s">
        <v>89</v>
      </c>
      <c r="J1" s="6" t="s">
        <v>90</v>
      </c>
      <c r="K1" s="6" t="s">
        <v>91</v>
      </c>
      <c r="L1" s="6" t="s">
        <v>92</v>
      </c>
      <c r="M1" s="14" t="s">
        <v>93</v>
      </c>
    </row>
    <row r="2" spans="1:13" x14ac:dyDescent="0.25">
      <c r="A2" s="23" t="s">
        <v>42</v>
      </c>
      <c r="B2" s="16">
        <v>36</v>
      </c>
      <c r="C2" s="16">
        <v>35</v>
      </c>
      <c r="D2" s="16">
        <v>34</v>
      </c>
      <c r="E2" s="16">
        <v>21</v>
      </c>
      <c r="F2" s="16">
        <v>123</v>
      </c>
      <c r="G2" s="16">
        <v>110</v>
      </c>
      <c r="H2" s="16">
        <v>113</v>
      </c>
      <c r="I2" s="16">
        <v>113</v>
      </c>
      <c r="J2" s="16">
        <v>32</v>
      </c>
      <c r="K2" s="16">
        <v>135</v>
      </c>
      <c r="L2" s="17">
        <v>16</v>
      </c>
      <c r="M2" s="18" t="s">
        <v>94</v>
      </c>
    </row>
    <row r="3" spans="1:13" x14ac:dyDescent="0.25">
      <c r="A3" s="23" t="s">
        <v>43</v>
      </c>
      <c r="B3" s="16">
        <v>57</v>
      </c>
      <c r="C3" s="16">
        <v>71</v>
      </c>
      <c r="D3" s="16">
        <v>34</v>
      </c>
      <c r="E3" s="16">
        <v>21</v>
      </c>
      <c r="F3" s="16">
        <v>69</v>
      </c>
      <c r="G3" s="16">
        <v>91</v>
      </c>
      <c r="H3" s="16">
        <v>104</v>
      </c>
      <c r="I3" s="16">
        <v>113</v>
      </c>
      <c r="J3" s="16">
        <v>32</v>
      </c>
      <c r="K3" s="16">
        <v>135</v>
      </c>
      <c r="L3" s="17">
        <v>16</v>
      </c>
      <c r="M3" s="18" t="s">
        <v>94</v>
      </c>
    </row>
    <row r="4" spans="1:13" x14ac:dyDescent="0.25">
      <c r="A4" s="23" t="s">
        <v>47</v>
      </c>
      <c r="B4" s="16">
        <v>112</v>
      </c>
      <c r="C4" s="16">
        <v>188</v>
      </c>
      <c r="D4" s="16">
        <v>73</v>
      </c>
      <c r="E4" s="16">
        <v>16</v>
      </c>
      <c r="F4" s="16">
        <v>85</v>
      </c>
      <c r="G4" s="16">
        <v>75</v>
      </c>
      <c r="H4" s="16">
        <v>180</v>
      </c>
      <c r="I4" s="16">
        <v>78</v>
      </c>
      <c r="J4" s="16">
        <v>32</v>
      </c>
      <c r="K4" s="16">
        <v>135</v>
      </c>
      <c r="L4" s="17">
        <v>16</v>
      </c>
      <c r="M4" s="18" t="s">
        <v>94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zoomScale="85" zoomScaleNormal="85" zoomScalePageLayoutView="85" workbookViewId="0">
      <selection activeCell="E4" sqref="E4"/>
    </sheetView>
  </sheetViews>
  <sheetFormatPr defaultColWidth="9.140625" defaultRowHeight="15" x14ac:dyDescent="0.25"/>
  <cols>
    <col min="1" max="1" width="15.28515625" style="4" bestFit="1" customWidth="1"/>
    <col min="2" max="2" width="10.85546875" style="1" customWidth="1"/>
    <col min="3" max="3" width="10.28515625" style="1" customWidth="1"/>
    <col min="4" max="4" width="11.85546875" style="1" customWidth="1"/>
    <col min="5" max="5" width="12" style="1" customWidth="1"/>
    <col min="6" max="6" width="9.7109375" style="1" customWidth="1"/>
    <col min="7" max="16384" width="9.140625" style="1"/>
  </cols>
  <sheetData>
    <row r="1" spans="1:8" x14ac:dyDescent="0.25">
      <c r="A1" s="6" t="s">
        <v>0</v>
      </c>
      <c r="B1" s="6" t="s">
        <v>10</v>
      </c>
      <c r="C1" s="6" t="s">
        <v>6</v>
      </c>
      <c r="D1" s="6" t="s">
        <v>27</v>
      </c>
      <c r="E1" s="6" t="s">
        <v>28</v>
      </c>
      <c r="F1" s="6" t="s">
        <v>70</v>
      </c>
      <c r="G1" s="6" t="s">
        <v>71</v>
      </c>
      <c r="H1" s="6" t="s">
        <v>72</v>
      </c>
    </row>
    <row r="2" spans="1:8" x14ac:dyDescent="0.25">
      <c r="A2" s="6" t="s">
        <v>11</v>
      </c>
      <c r="B2" s="8">
        <v>28</v>
      </c>
      <c r="C2" s="5">
        <v>10</v>
      </c>
      <c r="D2" s="8">
        <v>27</v>
      </c>
      <c r="E2" s="5">
        <v>10</v>
      </c>
      <c r="F2" s="5">
        <v>10</v>
      </c>
      <c r="G2" s="5">
        <v>30</v>
      </c>
      <c r="H2" s="5">
        <v>70</v>
      </c>
    </row>
    <row r="3" spans="1:8" x14ac:dyDescent="0.25">
      <c r="A3" s="6" t="s">
        <v>12</v>
      </c>
      <c r="B3" s="8">
        <v>28</v>
      </c>
      <c r="C3" s="5">
        <v>10</v>
      </c>
      <c r="D3" s="8">
        <v>27</v>
      </c>
      <c r="E3" s="5">
        <v>10</v>
      </c>
      <c r="F3" s="5">
        <v>10</v>
      </c>
      <c r="G3" s="5">
        <v>30</v>
      </c>
      <c r="H3" s="5">
        <v>70</v>
      </c>
    </row>
    <row r="4" spans="1:8" x14ac:dyDescent="0.25">
      <c r="A4" s="7" t="s">
        <v>13</v>
      </c>
      <c r="B4" s="8">
        <v>24</v>
      </c>
      <c r="C4" s="5">
        <v>10</v>
      </c>
      <c r="D4" s="8">
        <v>24</v>
      </c>
      <c r="E4" s="5">
        <v>10</v>
      </c>
      <c r="F4" s="5">
        <v>10</v>
      </c>
      <c r="G4" s="5">
        <v>30</v>
      </c>
      <c r="H4" s="5">
        <v>70</v>
      </c>
    </row>
    <row r="5" spans="1:8" x14ac:dyDescent="0.25">
      <c r="A5" s="7" t="s">
        <v>14</v>
      </c>
      <c r="B5" s="8">
        <v>24</v>
      </c>
      <c r="C5" s="5">
        <v>10</v>
      </c>
      <c r="D5" s="3">
        <v>37</v>
      </c>
      <c r="E5" s="5">
        <v>10</v>
      </c>
      <c r="F5" s="5">
        <v>10</v>
      </c>
      <c r="G5" s="5">
        <v>30</v>
      </c>
      <c r="H5" s="5">
        <v>70</v>
      </c>
    </row>
    <row r="6" spans="1:8" x14ac:dyDescent="0.25">
      <c r="A6" s="6" t="s">
        <v>15</v>
      </c>
      <c r="B6" s="8">
        <v>24</v>
      </c>
      <c r="C6" s="5">
        <v>10</v>
      </c>
      <c r="D6" s="3">
        <v>37</v>
      </c>
      <c r="E6" s="5">
        <v>10</v>
      </c>
      <c r="F6" s="5">
        <v>8</v>
      </c>
      <c r="G6" s="5">
        <v>30</v>
      </c>
      <c r="H6" s="5">
        <v>70</v>
      </c>
    </row>
    <row r="7" spans="1:8" x14ac:dyDescent="0.25">
      <c r="A7" s="6" t="s">
        <v>25</v>
      </c>
      <c r="B7" s="8">
        <v>24</v>
      </c>
      <c r="C7" s="5">
        <v>10</v>
      </c>
      <c r="D7" s="8">
        <v>24</v>
      </c>
      <c r="E7" s="5">
        <v>10</v>
      </c>
      <c r="F7" s="5">
        <v>10</v>
      </c>
      <c r="G7" s="5">
        <v>30</v>
      </c>
      <c r="H7" s="5">
        <v>70</v>
      </c>
    </row>
    <row r="8" spans="1:8" x14ac:dyDescent="0.25">
      <c r="A8" s="6" t="s">
        <v>16</v>
      </c>
      <c r="B8" s="8">
        <v>24</v>
      </c>
      <c r="C8" s="5">
        <v>10</v>
      </c>
      <c r="D8" s="3">
        <v>37</v>
      </c>
      <c r="E8" s="5">
        <v>10</v>
      </c>
      <c r="F8" s="5">
        <f t="shared" ref="F8" si="0">111*0.15+10*0.85</f>
        <v>25.15</v>
      </c>
      <c r="G8" s="5">
        <v>30</v>
      </c>
      <c r="H8" s="5">
        <v>70</v>
      </c>
    </row>
    <row r="9" spans="1:8" x14ac:dyDescent="0.25">
      <c r="A9" s="6" t="s">
        <v>17</v>
      </c>
      <c r="B9" s="8">
        <v>24</v>
      </c>
      <c r="C9" s="5">
        <v>10</v>
      </c>
      <c r="D9" s="3">
        <v>37</v>
      </c>
      <c r="E9" s="5">
        <v>10</v>
      </c>
      <c r="F9" s="5">
        <v>31</v>
      </c>
      <c r="G9" s="5">
        <v>30</v>
      </c>
      <c r="H9" s="5">
        <v>70</v>
      </c>
    </row>
    <row r="10" spans="1:8" x14ac:dyDescent="0.25">
      <c r="A10" s="6" t="s">
        <v>58</v>
      </c>
      <c r="B10" s="8">
        <v>24</v>
      </c>
      <c r="C10" s="5">
        <v>10</v>
      </c>
      <c r="D10" s="3">
        <v>37</v>
      </c>
      <c r="E10" s="5">
        <v>10</v>
      </c>
      <c r="F10" s="5">
        <v>10</v>
      </c>
      <c r="G10" s="5">
        <v>30</v>
      </c>
      <c r="H10" s="5">
        <v>70</v>
      </c>
    </row>
    <row r="11" spans="1:8" x14ac:dyDescent="0.25">
      <c r="A11" s="6" t="s">
        <v>18</v>
      </c>
      <c r="B11" s="8">
        <v>24</v>
      </c>
      <c r="C11" s="5">
        <v>10</v>
      </c>
      <c r="D11" s="3">
        <v>37</v>
      </c>
      <c r="E11" s="5">
        <v>10</v>
      </c>
      <c r="F11" s="5">
        <v>8</v>
      </c>
      <c r="G11" s="5">
        <v>30</v>
      </c>
      <c r="H11" s="5">
        <v>70</v>
      </c>
    </row>
    <row r="12" spans="1:8" x14ac:dyDescent="0.25">
      <c r="A12" s="6" t="s">
        <v>19</v>
      </c>
      <c r="B12" s="8">
        <v>24</v>
      </c>
      <c r="C12" s="5">
        <v>10</v>
      </c>
      <c r="D12" s="8">
        <v>24</v>
      </c>
      <c r="E12" s="5">
        <v>10</v>
      </c>
      <c r="F12" s="5">
        <v>10</v>
      </c>
      <c r="G12" s="5">
        <v>30</v>
      </c>
      <c r="H12" s="5">
        <v>70</v>
      </c>
    </row>
    <row r="13" spans="1:8" x14ac:dyDescent="0.25">
      <c r="A13" s="6" t="s">
        <v>20</v>
      </c>
      <c r="B13" s="8">
        <v>24</v>
      </c>
      <c r="C13" s="5">
        <v>10</v>
      </c>
      <c r="D13" s="3">
        <v>37</v>
      </c>
      <c r="E13" s="5">
        <v>10</v>
      </c>
      <c r="F13" s="5">
        <v>10</v>
      </c>
      <c r="G13" s="5">
        <v>30</v>
      </c>
      <c r="H13" s="5">
        <v>70</v>
      </c>
    </row>
    <row r="14" spans="1:8" x14ac:dyDescent="0.25">
      <c r="A14" s="6" t="s">
        <v>21</v>
      </c>
      <c r="B14" s="8">
        <v>50</v>
      </c>
      <c r="C14" s="5">
        <v>10</v>
      </c>
      <c r="D14" s="5">
        <v>50</v>
      </c>
      <c r="E14" s="5">
        <v>10</v>
      </c>
      <c r="F14" s="5">
        <v>36</v>
      </c>
      <c r="G14" s="5">
        <v>30</v>
      </c>
      <c r="H14" s="5">
        <v>70</v>
      </c>
    </row>
    <row r="15" spans="1:8" x14ac:dyDescent="0.25">
      <c r="A15" s="6" t="s">
        <v>22</v>
      </c>
      <c r="B15" s="8">
        <v>24</v>
      </c>
      <c r="C15" s="5">
        <v>10</v>
      </c>
      <c r="D15" s="8">
        <v>24</v>
      </c>
      <c r="E15" s="5">
        <v>10</v>
      </c>
      <c r="F15" s="5">
        <v>36</v>
      </c>
      <c r="G15" s="5">
        <v>30</v>
      </c>
      <c r="H15" s="5">
        <v>70</v>
      </c>
    </row>
    <row r="16" spans="1:8" x14ac:dyDescent="0.25">
      <c r="A16" s="6" t="s">
        <v>23</v>
      </c>
      <c r="B16" s="8">
        <v>50</v>
      </c>
      <c r="C16" s="5">
        <v>10</v>
      </c>
      <c r="D16" s="5">
        <v>50</v>
      </c>
      <c r="E16" s="5">
        <v>10</v>
      </c>
      <c r="F16" s="5">
        <v>0</v>
      </c>
      <c r="G16" s="5">
        <v>30</v>
      </c>
      <c r="H16" s="5">
        <v>70</v>
      </c>
    </row>
    <row r="17" spans="1:8" x14ac:dyDescent="0.25">
      <c r="A17" s="6" t="s">
        <v>24</v>
      </c>
      <c r="B17" s="8">
        <v>-5</v>
      </c>
      <c r="C17" s="5">
        <v>10</v>
      </c>
      <c r="D17" s="8">
        <v>-5</v>
      </c>
      <c r="E17" s="5">
        <v>10</v>
      </c>
      <c r="F17" s="5">
        <v>0</v>
      </c>
      <c r="G17" s="5">
        <v>30</v>
      </c>
      <c r="H17" s="5">
        <v>70</v>
      </c>
    </row>
    <row r="18" spans="1:8" x14ac:dyDescent="0.25">
      <c r="A18" s="6" t="s">
        <v>33</v>
      </c>
      <c r="B18" s="8">
        <v>24</v>
      </c>
      <c r="C18" s="5">
        <v>10</v>
      </c>
      <c r="D18" s="3">
        <v>37</v>
      </c>
      <c r="E18" s="5">
        <v>10</v>
      </c>
      <c r="F18" s="5">
        <f>F9</f>
        <v>31</v>
      </c>
      <c r="G18" s="5">
        <v>30</v>
      </c>
      <c r="H18" s="5">
        <v>70</v>
      </c>
    </row>
    <row r="19" spans="1:8" x14ac:dyDescent="0.25">
      <c r="A19" s="6" t="s">
        <v>34</v>
      </c>
      <c r="B19" s="8">
        <v>24</v>
      </c>
      <c r="C19" s="5">
        <v>10</v>
      </c>
      <c r="D19" s="3">
        <v>37</v>
      </c>
      <c r="E19" s="5">
        <v>10</v>
      </c>
      <c r="F19" s="5">
        <v>10</v>
      </c>
      <c r="G19" s="5">
        <v>30</v>
      </c>
      <c r="H19" s="5">
        <v>70</v>
      </c>
    </row>
    <row r="20" spans="1:8" x14ac:dyDescent="0.25">
      <c r="A20" s="6" t="s">
        <v>35</v>
      </c>
      <c r="B20" s="8">
        <v>24</v>
      </c>
      <c r="C20" s="5">
        <v>10</v>
      </c>
      <c r="D20" s="3">
        <v>37</v>
      </c>
      <c r="E20" s="5">
        <v>10</v>
      </c>
      <c r="F20" s="5">
        <v>10</v>
      </c>
      <c r="G20" s="5">
        <v>30</v>
      </c>
      <c r="H20" s="5">
        <v>70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zoomScale="85" zoomScaleNormal="85" zoomScalePageLayoutView="85" workbookViewId="0">
      <selection activeCell="D3" sqref="D3"/>
    </sheetView>
  </sheetViews>
  <sheetFormatPr defaultColWidth="9.140625" defaultRowHeight="15" x14ac:dyDescent="0.25"/>
  <cols>
    <col min="1" max="1" width="15.28515625" style="4" bestFit="1" customWidth="1"/>
    <col min="2" max="2" width="11" style="1" bestFit="1" customWidth="1"/>
    <col min="3" max="3" width="8.28515625" style="1" customWidth="1"/>
    <col min="4" max="4" width="10.28515625" style="1" customWidth="1"/>
    <col min="5" max="5" width="8.140625" style="1" bestFit="1" customWidth="1"/>
    <col min="6" max="7" width="10.28515625" style="1" bestFit="1" customWidth="1"/>
    <col min="8" max="8" width="11.140625" style="1" customWidth="1"/>
    <col min="9" max="9" width="9.7109375" style="1" customWidth="1"/>
    <col min="10" max="10" width="10.7109375" style="1" bestFit="1" customWidth="1"/>
    <col min="11" max="12" width="11.140625" style="1" bestFit="1" customWidth="1"/>
    <col min="13" max="16384" width="9.140625" style="1"/>
  </cols>
  <sheetData>
    <row r="1" spans="1:13" x14ac:dyDescent="0.25">
      <c r="A1" s="6" t="s">
        <v>0</v>
      </c>
      <c r="B1" s="6" t="s">
        <v>65</v>
      </c>
      <c r="C1" s="6" t="s">
        <v>69</v>
      </c>
      <c r="D1" s="6" t="s">
        <v>68</v>
      </c>
      <c r="E1" s="6" t="s">
        <v>7</v>
      </c>
      <c r="F1" s="6" t="s">
        <v>8</v>
      </c>
      <c r="G1" s="6" t="s">
        <v>9</v>
      </c>
      <c r="H1" s="6" t="s">
        <v>26</v>
      </c>
      <c r="I1" s="6" t="s">
        <v>67</v>
      </c>
      <c r="J1" s="6" t="s">
        <v>66</v>
      </c>
      <c r="K1" s="6" t="s">
        <v>61</v>
      </c>
      <c r="L1" s="6" t="s">
        <v>56</v>
      </c>
      <c r="M1" s="6" t="s">
        <v>64</v>
      </c>
    </row>
    <row r="2" spans="1:13" x14ac:dyDescent="0.25">
      <c r="A2" s="6" t="s">
        <v>11</v>
      </c>
      <c r="B2" s="8">
        <v>35</v>
      </c>
      <c r="C2" s="8">
        <v>70</v>
      </c>
      <c r="D2" s="8">
        <v>80</v>
      </c>
      <c r="E2" s="8">
        <v>2</v>
      </c>
      <c r="F2" s="8">
        <v>5</v>
      </c>
      <c r="G2" s="5">
        <v>0</v>
      </c>
      <c r="H2" s="5">
        <v>0</v>
      </c>
      <c r="I2" s="8">
        <v>40</v>
      </c>
      <c r="J2" s="8">
        <v>80</v>
      </c>
      <c r="K2" s="5">
        <v>0</v>
      </c>
      <c r="L2" s="5">
        <v>0</v>
      </c>
      <c r="M2" s="5">
        <v>0</v>
      </c>
    </row>
    <row r="3" spans="1:13" x14ac:dyDescent="0.25">
      <c r="A3" s="6" t="s">
        <v>12</v>
      </c>
      <c r="B3" s="8">
        <v>60</v>
      </c>
      <c r="C3" s="5">
        <v>70</v>
      </c>
      <c r="D3" s="5">
        <v>80</v>
      </c>
      <c r="E3" s="5">
        <v>2</v>
      </c>
      <c r="F3" s="5">
        <v>5</v>
      </c>
      <c r="G3" s="8">
        <v>0</v>
      </c>
      <c r="H3" s="5">
        <v>0</v>
      </c>
      <c r="I3" s="8">
        <v>40</v>
      </c>
      <c r="J3" s="8">
        <v>80</v>
      </c>
      <c r="K3" s="5">
        <v>0</v>
      </c>
      <c r="L3" s="5">
        <v>0</v>
      </c>
      <c r="M3" s="5">
        <v>0</v>
      </c>
    </row>
    <row r="4" spans="1:13" x14ac:dyDescent="0.25">
      <c r="A4" s="7" t="s">
        <v>13</v>
      </c>
      <c r="B4" s="8">
        <v>23</v>
      </c>
      <c r="C4" s="8">
        <v>70</v>
      </c>
      <c r="D4" s="8">
        <v>80</v>
      </c>
      <c r="E4" s="8">
        <v>4.3</v>
      </c>
      <c r="F4" s="8">
        <v>3.1</v>
      </c>
      <c r="G4" s="8">
        <v>0</v>
      </c>
      <c r="H4" s="5">
        <v>0</v>
      </c>
      <c r="I4" s="8">
        <v>40</v>
      </c>
      <c r="J4" s="8">
        <v>80</v>
      </c>
      <c r="K4" s="5">
        <v>0</v>
      </c>
      <c r="L4" s="5">
        <v>0</v>
      </c>
      <c r="M4" s="5">
        <v>0</v>
      </c>
    </row>
    <row r="5" spans="1:13" x14ac:dyDescent="0.25">
      <c r="A5" s="6" t="s">
        <v>14</v>
      </c>
      <c r="B5" s="8">
        <v>10</v>
      </c>
      <c r="C5" s="8">
        <v>70</v>
      </c>
      <c r="D5" s="8">
        <v>80</v>
      </c>
      <c r="E5" s="8">
        <v>11</v>
      </c>
      <c r="F5" s="8">
        <v>10</v>
      </c>
      <c r="G5" s="8">
        <v>0</v>
      </c>
      <c r="H5" s="5">
        <v>0</v>
      </c>
      <c r="I5" s="8">
        <v>0</v>
      </c>
      <c r="J5" s="8">
        <v>20</v>
      </c>
      <c r="K5" s="5">
        <v>0</v>
      </c>
      <c r="L5" s="5">
        <v>0</v>
      </c>
      <c r="M5" s="5">
        <v>0</v>
      </c>
    </row>
    <row r="6" spans="1:13" x14ac:dyDescent="0.25">
      <c r="A6" s="6" t="s">
        <v>15</v>
      </c>
      <c r="B6" s="8">
        <v>6</v>
      </c>
      <c r="C6" s="8">
        <v>70</v>
      </c>
      <c r="D6" s="8">
        <v>90</v>
      </c>
      <c r="E6" s="8">
        <v>2</v>
      </c>
      <c r="F6" s="8">
        <v>33.299999999999997</v>
      </c>
      <c r="G6" s="8">
        <v>0</v>
      </c>
      <c r="H6" s="5">
        <v>0</v>
      </c>
      <c r="I6" s="8">
        <v>2</v>
      </c>
      <c r="J6" s="8">
        <v>4</v>
      </c>
      <c r="K6" s="5">
        <v>0</v>
      </c>
      <c r="L6" s="5">
        <v>0</v>
      </c>
      <c r="M6" s="5">
        <v>0</v>
      </c>
    </row>
    <row r="7" spans="1:13" x14ac:dyDescent="0.25">
      <c r="A7" s="6" t="s">
        <v>25</v>
      </c>
      <c r="B7" s="8">
        <v>0</v>
      </c>
      <c r="C7" s="8">
        <v>70</v>
      </c>
      <c r="D7" s="8">
        <v>80</v>
      </c>
      <c r="E7" s="8">
        <v>5</v>
      </c>
      <c r="F7" s="8">
        <v>9.3000000000000007</v>
      </c>
      <c r="G7" s="8">
        <v>0</v>
      </c>
      <c r="H7" s="5">
        <v>0</v>
      </c>
      <c r="I7" s="8">
        <v>2</v>
      </c>
      <c r="J7" s="8">
        <v>4</v>
      </c>
      <c r="K7" s="5">
        <v>0</v>
      </c>
      <c r="L7" s="5">
        <v>0</v>
      </c>
      <c r="M7" s="5">
        <v>0</v>
      </c>
    </row>
    <row r="8" spans="1:13" x14ac:dyDescent="0.25">
      <c r="A8" s="6" t="s">
        <v>16</v>
      </c>
      <c r="B8" s="8">
        <v>2.7</v>
      </c>
      <c r="C8" s="8">
        <v>73</v>
      </c>
      <c r="D8" s="8">
        <v>85</v>
      </c>
      <c r="E8" s="8">
        <v>31.7</v>
      </c>
      <c r="F8" s="8">
        <v>8.25</v>
      </c>
      <c r="G8" s="8">
        <v>0</v>
      </c>
      <c r="H8" s="5">
        <v>0</v>
      </c>
      <c r="I8" s="8">
        <v>8</v>
      </c>
      <c r="J8" s="8">
        <v>16</v>
      </c>
      <c r="K8" s="5">
        <v>0</v>
      </c>
      <c r="L8" s="5">
        <v>0</v>
      </c>
      <c r="M8" s="5">
        <v>0</v>
      </c>
    </row>
    <row r="9" spans="1:13" x14ac:dyDescent="0.25">
      <c r="A9" s="6" t="s">
        <v>17</v>
      </c>
      <c r="B9" s="8">
        <v>13</v>
      </c>
      <c r="C9" s="8">
        <v>90</v>
      </c>
      <c r="D9" s="8">
        <v>170</v>
      </c>
      <c r="E9" s="8">
        <v>20</v>
      </c>
      <c r="F9" s="8">
        <v>14.7</v>
      </c>
      <c r="G9" s="8">
        <v>16.5</v>
      </c>
      <c r="H9" s="5">
        <v>0</v>
      </c>
      <c r="I9" s="8">
        <v>10</v>
      </c>
      <c r="J9" s="8">
        <v>20</v>
      </c>
      <c r="K9" s="5">
        <v>0</v>
      </c>
      <c r="L9" s="5">
        <v>0</v>
      </c>
      <c r="M9" s="5">
        <v>0</v>
      </c>
    </row>
    <row r="10" spans="1:13" x14ac:dyDescent="0.25">
      <c r="A10" s="6" t="s">
        <v>58</v>
      </c>
      <c r="B10" s="8">
        <v>19</v>
      </c>
      <c r="C10" s="8">
        <v>70</v>
      </c>
      <c r="D10" s="8">
        <v>80</v>
      </c>
      <c r="E10" s="8">
        <v>16</v>
      </c>
      <c r="F10" s="8">
        <v>12</v>
      </c>
      <c r="G10" s="8">
        <v>0</v>
      </c>
      <c r="H10" s="5">
        <v>0</v>
      </c>
      <c r="I10" s="8">
        <v>0</v>
      </c>
      <c r="J10" s="8">
        <v>20</v>
      </c>
      <c r="K10" s="5">
        <v>0</v>
      </c>
      <c r="L10" s="5">
        <v>0</v>
      </c>
      <c r="M10" s="5">
        <v>0</v>
      </c>
    </row>
    <row r="11" spans="1:13" x14ac:dyDescent="0.25">
      <c r="A11" s="6" t="s">
        <v>18</v>
      </c>
      <c r="B11" s="8">
        <v>4</v>
      </c>
      <c r="C11" s="8">
        <v>70</v>
      </c>
      <c r="D11" s="8">
        <v>80</v>
      </c>
      <c r="E11" s="8">
        <v>16</v>
      </c>
      <c r="F11" s="8">
        <v>12</v>
      </c>
      <c r="G11" s="8">
        <v>0</v>
      </c>
      <c r="H11" s="5">
        <v>0</v>
      </c>
      <c r="I11" s="8">
        <v>0</v>
      </c>
      <c r="J11" s="8">
        <v>4</v>
      </c>
      <c r="K11" s="5">
        <v>0</v>
      </c>
      <c r="L11" s="5">
        <v>0</v>
      </c>
      <c r="M11" s="5">
        <v>0</v>
      </c>
    </row>
    <row r="12" spans="1:13" x14ac:dyDescent="0.25">
      <c r="A12" s="6" t="s">
        <v>19</v>
      </c>
      <c r="B12" s="8">
        <v>19</v>
      </c>
      <c r="C12" s="8">
        <v>70</v>
      </c>
      <c r="D12" s="8">
        <v>80</v>
      </c>
      <c r="E12" s="8">
        <v>8</v>
      </c>
      <c r="F12" s="8">
        <v>11</v>
      </c>
      <c r="G12" s="8">
        <v>0</v>
      </c>
      <c r="H12" s="5">
        <v>0</v>
      </c>
      <c r="I12" s="8">
        <v>0</v>
      </c>
      <c r="J12" s="8">
        <v>80</v>
      </c>
      <c r="K12" s="5">
        <v>0</v>
      </c>
      <c r="L12" s="5">
        <v>0</v>
      </c>
      <c r="M12" s="5">
        <v>0</v>
      </c>
    </row>
    <row r="13" spans="1:13" x14ac:dyDescent="0.25">
      <c r="A13" s="6" t="s">
        <v>20</v>
      </c>
      <c r="B13" s="8">
        <v>9</v>
      </c>
      <c r="C13" s="8">
        <v>110</v>
      </c>
      <c r="D13" s="8">
        <v>255</v>
      </c>
      <c r="E13" s="8">
        <v>2</v>
      </c>
      <c r="F13" s="8">
        <v>9.9</v>
      </c>
      <c r="G13" s="8">
        <v>0</v>
      </c>
      <c r="H13" s="5">
        <v>0</v>
      </c>
      <c r="I13" s="8">
        <v>40</v>
      </c>
      <c r="J13" s="8">
        <v>80</v>
      </c>
      <c r="K13" s="5">
        <v>0</v>
      </c>
      <c r="L13" s="5">
        <v>0</v>
      </c>
      <c r="M13" s="5">
        <v>0</v>
      </c>
    </row>
    <row r="14" spans="1:13" x14ac:dyDescent="0.25">
      <c r="A14" s="6" t="s">
        <v>21</v>
      </c>
      <c r="B14" s="8">
        <v>20</v>
      </c>
      <c r="C14" s="8">
        <v>70</v>
      </c>
      <c r="D14" s="8">
        <v>80</v>
      </c>
      <c r="E14" s="8">
        <v>2</v>
      </c>
      <c r="F14" s="8">
        <v>11.3</v>
      </c>
      <c r="G14" s="8">
        <v>0</v>
      </c>
      <c r="H14" s="5">
        <v>0</v>
      </c>
      <c r="I14" s="8">
        <v>0</v>
      </c>
      <c r="J14" s="8">
        <v>360</v>
      </c>
      <c r="K14" s="5">
        <v>0</v>
      </c>
      <c r="L14" s="5">
        <v>0</v>
      </c>
      <c r="M14" s="5">
        <v>0</v>
      </c>
    </row>
    <row r="15" spans="1:13" x14ac:dyDescent="0.25">
      <c r="A15" s="6" t="s">
        <v>22</v>
      </c>
      <c r="B15" s="8">
        <v>0</v>
      </c>
      <c r="C15" s="8">
        <v>0</v>
      </c>
      <c r="D15" s="8">
        <v>0</v>
      </c>
      <c r="E15" s="9">
        <v>0</v>
      </c>
      <c r="F15" s="8">
        <v>7.1</v>
      </c>
      <c r="G15" s="8">
        <v>0</v>
      </c>
      <c r="H15" s="8">
        <v>500</v>
      </c>
      <c r="I15" s="8">
        <v>0</v>
      </c>
      <c r="J15" s="8">
        <v>0</v>
      </c>
      <c r="K15" s="5">
        <v>0</v>
      </c>
      <c r="L15" s="5">
        <v>0</v>
      </c>
      <c r="M15" s="5">
        <v>0</v>
      </c>
    </row>
    <row r="16" spans="1:13" x14ac:dyDescent="0.25">
      <c r="A16" s="6" t="s">
        <v>23</v>
      </c>
      <c r="B16" s="8">
        <v>0</v>
      </c>
      <c r="C16" s="8">
        <v>0</v>
      </c>
      <c r="D16" s="8">
        <v>0</v>
      </c>
      <c r="E16" s="8">
        <v>0</v>
      </c>
      <c r="F16" s="8">
        <v>5</v>
      </c>
      <c r="G16" s="8">
        <v>0</v>
      </c>
      <c r="H16" s="5">
        <v>0</v>
      </c>
      <c r="I16" s="8">
        <v>0</v>
      </c>
      <c r="J16" s="8">
        <v>0</v>
      </c>
      <c r="K16" s="5">
        <v>0</v>
      </c>
      <c r="L16" s="5">
        <v>0</v>
      </c>
      <c r="M16" s="5">
        <v>0</v>
      </c>
    </row>
    <row r="17" spans="1:13" x14ac:dyDescent="0.25">
      <c r="A17" s="6" t="s">
        <v>24</v>
      </c>
      <c r="B17" s="8">
        <v>0</v>
      </c>
      <c r="C17" s="8">
        <v>0</v>
      </c>
      <c r="D17" s="8">
        <v>0</v>
      </c>
      <c r="E17" s="8">
        <v>0</v>
      </c>
      <c r="F17" s="8">
        <v>5.7</v>
      </c>
      <c r="G17" s="8">
        <v>0</v>
      </c>
      <c r="H17" s="5">
        <v>0</v>
      </c>
      <c r="I17" s="8">
        <v>0</v>
      </c>
      <c r="J17" s="8">
        <v>0</v>
      </c>
      <c r="K17" s="5">
        <v>8</v>
      </c>
      <c r="L17" s="5">
        <v>0</v>
      </c>
      <c r="M17" s="5">
        <v>0</v>
      </c>
    </row>
    <row r="18" spans="1:13" x14ac:dyDescent="0.25">
      <c r="A18" s="6" t="s">
        <v>33</v>
      </c>
      <c r="B18" s="8">
        <v>20</v>
      </c>
      <c r="C18" s="8">
        <f>C12</f>
        <v>70</v>
      </c>
      <c r="D18" s="8">
        <f>D12</f>
        <v>80</v>
      </c>
      <c r="E18" s="8">
        <v>30</v>
      </c>
      <c r="F18" s="8">
        <v>12</v>
      </c>
      <c r="G18" s="8">
        <f>G9</f>
        <v>16.5</v>
      </c>
      <c r="H18" s="5">
        <v>0</v>
      </c>
      <c r="I18" s="8">
        <v>10</v>
      </c>
      <c r="J18" s="8">
        <v>20</v>
      </c>
      <c r="K18" s="5">
        <v>0</v>
      </c>
      <c r="L18" s="5">
        <v>0</v>
      </c>
      <c r="M18" s="5">
        <v>0</v>
      </c>
    </row>
    <row r="19" spans="1:13" x14ac:dyDescent="0.25">
      <c r="A19" s="6" t="s">
        <v>34</v>
      </c>
      <c r="B19" s="8">
        <v>10</v>
      </c>
      <c r="C19" s="8">
        <v>70</v>
      </c>
      <c r="D19" s="8">
        <v>80</v>
      </c>
      <c r="E19" s="8">
        <v>7</v>
      </c>
      <c r="F19" s="8">
        <v>10.8</v>
      </c>
      <c r="G19" s="8">
        <v>0</v>
      </c>
      <c r="H19" s="5">
        <v>0</v>
      </c>
      <c r="I19" s="8">
        <v>0</v>
      </c>
      <c r="J19" s="8">
        <v>4</v>
      </c>
      <c r="K19" s="5">
        <v>0</v>
      </c>
      <c r="L19" s="5">
        <v>0</v>
      </c>
      <c r="M19" s="5">
        <v>0</v>
      </c>
    </row>
    <row r="20" spans="1:13" x14ac:dyDescent="0.25">
      <c r="A20" s="6" t="s">
        <v>35</v>
      </c>
      <c r="B20" s="8">
        <v>9</v>
      </c>
      <c r="C20" s="8">
        <v>70</v>
      </c>
      <c r="D20" s="8">
        <v>80</v>
      </c>
      <c r="E20" s="8">
        <v>2</v>
      </c>
      <c r="F20" s="8">
        <v>6.9</v>
      </c>
      <c r="G20" s="8">
        <v>0</v>
      </c>
      <c r="H20" s="5">
        <v>0</v>
      </c>
      <c r="I20" s="8">
        <v>0</v>
      </c>
      <c r="J20" s="8">
        <v>4</v>
      </c>
      <c r="K20" s="5">
        <v>0</v>
      </c>
      <c r="L20" s="5">
        <v>0</v>
      </c>
      <c r="M20" s="5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ARCHITECTURE</vt:lpstr>
      <vt:lpstr>SUPPLY</vt:lpstr>
      <vt:lpstr>AIR_CONDITIONING</vt:lpstr>
      <vt:lpstr>EMISSION_INTENSITY</vt:lpstr>
      <vt:lpstr>INDOOR_COMFORT</vt:lpstr>
      <vt:lpstr>INTERNAL_LOADS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JimenoF</cp:lastModifiedBy>
  <dcterms:created xsi:type="dcterms:W3CDTF">2016-05-11T05:33:26Z</dcterms:created>
  <dcterms:modified xsi:type="dcterms:W3CDTF">2020-02-18T05:17:03Z</dcterms:modified>
</cp:coreProperties>
</file>