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jmccarty/GitHub/CityEnergyAnalyst/cea/databases/SG/components/"/>
    </mc:Choice>
  </mc:AlternateContent>
  <xr:revisionPtr revIDLastSave="0" documentId="13_ncr:1_{C6024249-AA01-9F43-902B-E176A80A5473}" xr6:coauthVersionLast="47" xr6:coauthVersionMax="47" xr10:uidLastSave="{00000000-0000-0000-0000-000000000000}"/>
  <bookViews>
    <workbookView xWindow="0" yWindow="500" windowWidth="22620" windowHeight="13500" tabRatio="993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4" i="1"/>
  <c r="H2" i="20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<sst xmlns="http://schemas.openxmlformats.org/spreadsheetml/2006/main" count="895" uniqueCount="251">
  <si>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</si>
  <si>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</si>
  <si>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</si>
  <si>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</si>
  <si>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</si>
  <si>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</si>
  <si>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</si>
  <si>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</si>
  <si>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</si>
  <si>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</si>
  <si>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</si>
  <si>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</si>
  <si>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</si>
  <si>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</si>
  <si>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</si>
  <si>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</si>
  <si>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</si>
  <si>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</si>
  <si>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</si>
  <si>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</si>
  <si>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</si>
  <si>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</si>
  <si>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</si>
  <si>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</si>
  <si>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</si>
  <si>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</si>
  <si>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</si>
  <si>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PV1</t>
  </si>
  <si>
    <t>PV</t>
  </si>
  <si>
    <t>W</t>
  </si>
  <si>
    <t>USD-2015</t>
  </si>
  <si>
    <t>PV2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</si>
  <si>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</si>
  <si>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</si>
  <si>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</si>
  <si>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</si>
  <si>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</si>
  <si>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</si>
  <si>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</si>
  <si>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</si>
  <si>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</si>
  <si>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</si>
  <si>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</si>
  <si>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</si>
  <si>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</si>
  <si>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</si>
  <si>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</si>
  <si>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</si>
  <si>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</si>
  <si>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</si>
  <si>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</si>
  <si>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</si>
  <si>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</si>
  <si>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</si>
  <si>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</si>
  <si>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</si>
  <si>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</si>
  <si>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</si>
  <si>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</si>
  <si>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</si>
  <si>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</si>
  <si>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</si>
  <si>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</si>
  <si>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</si>
  <si>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</si>
  <si>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</si>
  <si>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</si>
  <si>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</si>
  <si>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</si>
  <si>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</si>
  <si>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</si>
  <si>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</si>
  <si>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</si>
  <si>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</si>
  <si>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</si>
  <si>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</si>
  <si>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</si>
  <si>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</si>
  <si>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</si>
  <si>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</si>
  <si>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</si>
  <si>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</si>
  <si>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</si>
  <si>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</si>
  <si>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</si>
  <si>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</si>
  <si>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</si>
  <si>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</si>
  <si>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</si>
  <si>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</si>
  <si>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</si>
  <si>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</si>
  <si>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</si>
  <si>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</si>
  <si>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</si>
  <si>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</si>
  <si>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</si>
  <si>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</si>
  <si>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</si>
  <si>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</si>
  <si>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</si>
  <si>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</si>
  <si>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</si>
  <si>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</si>
  <si>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</si>
  <si>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</si>
  <si>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</si>
  <si>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</si>
  <si>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</si>
  <si>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</si>
  <si>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</si>
  <si>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</si>
  <si>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</si>
  <si>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</si>
  <si>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</si>
  <si>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</si>
  <si>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</si>
  <si>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</si>
  <si>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</si>
  <si>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</si>
  <si>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</si>
  <si>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</si>
  <si>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</si>
  <si>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</si>
  <si>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</si>
  <si>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</si>
  <si>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</si>
  <si>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</si>
  <si>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</si>
  <si>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</si>
  <si>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</si>
  <si>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</si>
  <si>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</si>
  <si>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</si>
  <si>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</si>
  <si>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</si>
  <si>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</si>
  <si>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</si>
  <si>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</si>
  <si>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</si>
  <si>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</si>
  <si>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</si>
  <si>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</si>
  <si>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</si>
  <si>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</si>
  <si>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</si>
  <si>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</si>
  <si>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</si>
  <si>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</si>
  <si>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</si>
  <si>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</si>
  <si>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</si>
  <si>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</si>
  <si>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</si>
  <si>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</si>
  <si>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</si>
  <si>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</si>
  <si>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</si>
  <si>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</si>
  <si>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</si>
  <si>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</si>
  <si>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</si>
  <si>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</si>
  <si>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</si>
  <si>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</si>
  <si>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</si>
  <si>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</si>
  <si>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</si>
  <si>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</si>
  <si>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</si>
  <si>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</si>
  <si>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</si>
  <si>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</si>
  <si>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</si>
  <si>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</si>
  <si>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</si>
  <si>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</si>
  <si>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</si>
  <si>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</si>
  <si>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</si>
  <si>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</si>
  <si>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</si>
  <si>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</si>
  <si>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</si>
  <si>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</si>
  <si>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</si>
  <si>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</si>
  <si>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</si>
  <si>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</si>
  <si>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</si>
  <si>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</si>
  <si>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</si>
  <si>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</si>
  <si>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</si>
  <si>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</si>
  <si>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</si>
  <si>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</si>
  <si>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</si>
  <si>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</si>
  <si>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</si>
  <si>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</si>
  <si>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</si>
  <si>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</si>
  <si>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</si>
  <si>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</si>
  <si>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</si>
  <si>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</si>
  <si>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</si>
  <si>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</si>
  <si>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</si>
  <si>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</si>
  <si>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</si>
  <si>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</si>
  <si>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</si>
  <si>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</si>
  <si>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</si>
  <si>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</si>
  <si>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</si>
  <si>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</si>
  <si>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</si>
  <si>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</si>
  <si>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</si>
  <si>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</si>
  <si>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</si>
  <si>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</si>
  <si>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</si>
  <si>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</si>
  <si>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</si>
  <si>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</si>
  <si>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</si>
  <si>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</si>
  <si>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</si>
  <si>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</si>
  <si>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</si>
  <si>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</si>
  <si>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</si>
  <si>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</si>
  <si>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</si>
  <si>
    <t>ASHRAE 90.1/2019 - minimum efficiency rating at full load; https://www.esmagazine.com/articles/82307-basics-for-absorption-chillers - capacity-specific mass flow rates</t>
  </si>
  <si>
    <t>capacity_Wp</t>
  </si>
  <si>
    <t>primar_energy_kWh_m2</t>
  </si>
  <si>
    <t>cost_facade_euro_m2</t>
  </si>
  <si>
    <t>cost_roof_euro_m2</t>
  </si>
  <si>
    <t>module_embodied_kgco2m2</t>
  </si>
  <si>
    <t>source</t>
  </si>
  <si>
    <t>typical csi 2024 (BIPV)</t>
  </si>
  <si>
    <t>jmccarty CACTUS</t>
  </si>
  <si>
    <t>typical mcsi 2024 (BIPV)</t>
  </si>
  <si>
    <t>typical cdte 2024 (BIPV)</t>
  </si>
  <si>
    <t>typical cigs 2024 (BIPV)</t>
  </si>
  <si>
    <t>PV4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</si>
</sst>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1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 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tabSelected="1" zoomScaleNormal="100" workbookViewId="0">
      <selection sqref="A1:AH5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34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239</v>
      </c>
      <c r="AC1" s="36" t="s">
        <v>33</v>
      </c>
      <c r="AD1" s="36" t="s">
        <v>240</v>
      </c>
      <c r="AE1" s="36" t="s">
        <v>241</v>
      </c>
      <c r="AF1" s="36" t="s">
        <v>242</v>
      </c>
      <c r="AG1" s="36" t="s">
        <v>243</v>
      </c>
      <c r="AH1" s="36" t="s">
        <v>244</v>
      </c>
    </row>
    <row r="2" spans="1:34" x14ac:dyDescent="0.2">
      <c r="A2" s="1" t="s">
        <v>245</v>
      </c>
      <c r="B2" s="2" t="s">
        <v>27</v>
      </c>
      <c r="C2" s="2" t="s">
        <v>28</v>
      </c>
      <c r="D2" s="2">
        <v>1</v>
      </c>
      <c r="E2" s="5">
        <v>10000000000</v>
      </c>
      <c r="F2" s="2" t="s">
        <v>29</v>
      </c>
      <c r="G2" s="2">
        <v>1</v>
      </c>
      <c r="H2" s="2">
        <v>2E-3</v>
      </c>
      <c r="I2" s="27">
        <v>0.184638894</v>
      </c>
      <c r="J2" s="27">
        <v>45.1</v>
      </c>
      <c r="K2" s="27">
        <v>3.81E-3</v>
      </c>
      <c r="L2" s="27">
        <v>0.91910000000000003</v>
      </c>
      <c r="M2" s="27">
        <v>9.9879999999999997E-2</v>
      </c>
      <c r="N2" s="27">
        <v>-4.2729999999999997E-2</v>
      </c>
      <c r="O2" s="27">
        <v>9.3699999999999999E-3</v>
      </c>
      <c r="P2" s="27">
        <v>-7.6400000000000003E-4</v>
      </c>
      <c r="Q2" s="4">
        <v>0.1</v>
      </c>
      <c r="R2" s="3" t="s">
        <v>30</v>
      </c>
      <c r="S2" s="2">
        <v>0</v>
      </c>
      <c r="T2" s="4">
        <v>2.6</v>
      </c>
      <c r="U2" s="2">
        <v>1</v>
      </c>
      <c r="V2" s="2">
        <v>0</v>
      </c>
      <c r="W2" s="2">
        <v>0</v>
      </c>
      <c r="X2" s="2">
        <v>25</v>
      </c>
      <c r="Y2" s="2">
        <v>1</v>
      </c>
      <c r="Z2" s="2">
        <v>5</v>
      </c>
      <c r="AA2" s="2" t="s">
        <v>25</v>
      </c>
      <c r="AB2" s="27">
        <v>325.70374800000002</v>
      </c>
      <c r="AC2" s="27">
        <v>1.76</v>
      </c>
      <c r="AD2" s="27">
        <v>831.8</v>
      </c>
      <c r="AE2" s="27">
        <v>345.72</v>
      </c>
      <c r="AF2" s="27">
        <v>254.72</v>
      </c>
      <c r="AG2" s="27">
        <v>255.76616110000001</v>
      </c>
      <c r="AH2" s="2" t="s">
        <v>246</v>
      </c>
    </row>
    <row r="3" spans="1:34" x14ac:dyDescent="0.2">
      <c r="A3" s="1" t="s">
        <v>247</v>
      </c>
      <c r="B3" s="2" t="s">
        <v>31</v>
      </c>
      <c r="C3" s="2" t="s">
        <v>28</v>
      </c>
      <c r="D3" s="2">
        <v>1</v>
      </c>
      <c r="E3" s="5">
        <v>10000000000</v>
      </c>
      <c r="F3" s="2" t="s">
        <v>29</v>
      </c>
      <c r="G3" s="2">
        <v>1</v>
      </c>
      <c r="H3" s="2">
        <v>2E-3</v>
      </c>
      <c r="I3" s="27">
        <v>0.17502508999999999</v>
      </c>
      <c r="J3" s="27">
        <v>45.2</v>
      </c>
      <c r="K3" s="27">
        <v>4.0899999999999999E-3</v>
      </c>
      <c r="L3" s="27">
        <v>0.92194100000000001</v>
      </c>
      <c r="M3" s="27">
        <v>7.0891999999999997E-2</v>
      </c>
      <c r="N3" s="27">
        <v>-1.4272E-2</v>
      </c>
      <c r="O3" s="27">
        <v>1.1709999999999999E-3</v>
      </c>
      <c r="P3" s="27">
        <v>-3.4E-5</v>
      </c>
      <c r="Q3" s="4">
        <v>0.1</v>
      </c>
      <c r="R3" s="3" t="s">
        <v>30</v>
      </c>
      <c r="S3" s="2">
        <v>0</v>
      </c>
      <c r="T3" s="4">
        <v>2.6</v>
      </c>
      <c r="U3" s="2">
        <v>1</v>
      </c>
      <c r="V3" s="2">
        <v>0</v>
      </c>
      <c r="W3" s="2">
        <v>0</v>
      </c>
      <c r="X3" s="2">
        <v>25</v>
      </c>
      <c r="Y3" s="2">
        <v>1</v>
      </c>
      <c r="Z3" s="2">
        <v>5</v>
      </c>
      <c r="AA3" s="2" t="s">
        <v>25</v>
      </c>
      <c r="AB3" s="27">
        <v>335.15983340000002</v>
      </c>
      <c r="AC3" s="27">
        <v>1.91</v>
      </c>
      <c r="AD3" s="27">
        <v>631.70000000000005</v>
      </c>
      <c r="AE3" s="27">
        <v>329.58</v>
      </c>
      <c r="AF3" s="27">
        <v>238.58</v>
      </c>
      <c r="AG3" s="27">
        <v>191.18310840000001</v>
      </c>
      <c r="AH3" s="2" t="s">
        <v>246</v>
      </c>
    </row>
    <row r="4" spans="1:34" x14ac:dyDescent="0.2">
      <c r="A4" s="1" t="s">
        <v>248</v>
      </c>
      <c r="B4" s="2" t="s">
        <v>32</v>
      </c>
      <c r="C4" s="2" t="s">
        <v>28</v>
      </c>
      <c r="D4" s="2">
        <v>1</v>
      </c>
      <c r="E4" s="5">
        <v>10000000000</v>
      </c>
      <c r="F4" s="2" t="s">
        <v>29</v>
      </c>
      <c r="G4" s="2">
        <v>1</v>
      </c>
      <c r="H4" s="2">
        <v>2E-3</v>
      </c>
      <c r="I4" s="27">
        <v>0.176001714</v>
      </c>
      <c r="J4" s="27">
        <v>50.7</v>
      </c>
      <c r="K4" s="27">
        <v>3.0699999999999998E-3</v>
      </c>
      <c r="L4" s="27">
        <v>0.91959999999999997</v>
      </c>
      <c r="M4" s="27">
        <v>7.1639999999999995E-2</v>
      </c>
      <c r="N4" s="27">
        <v>-1.338E-2</v>
      </c>
      <c r="O4" s="27">
        <v>9.6100000000000005E-4</v>
      </c>
      <c r="P4" s="27">
        <v>-2.5000000000000001E-5</v>
      </c>
      <c r="Q4" s="4">
        <v>0.1</v>
      </c>
      <c r="R4" s="3" t="s">
        <v>30</v>
      </c>
      <c r="S4" s="2">
        <v>0</v>
      </c>
      <c r="T4" s="4">
        <f>3.5/0.962</f>
        <v>3.6382536382536386</v>
      </c>
      <c r="U4" s="2">
        <v>1</v>
      </c>
      <c r="V4" s="2">
        <v>0</v>
      </c>
      <c r="W4" s="2">
        <v>0</v>
      </c>
      <c r="X4" s="2">
        <v>25</v>
      </c>
      <c r="Y4" s="2">
        <v>1</v>
      </c>
      <c r="Z4" s="2">
        <v>5</v>
      </c>
      <c r="AA4" s="2" t="s">
        <v>25</v>
      </c>
      <c r="AB4" s="27">
        <v>430.93599019999999</v>
      </c>
      <c r="AC4" s="27">
        <v>2.4500000000000002</v>
      </c>
      <c r="AD4" s="27">
        <v>153.1</v>
      </c>
      <c r="AE4" s="27">
        <v>330.54</v>
      </c>
      <c r="AF4" s="27">
        <v>239.54</v>
      </c>
      <c r="AG4" s="27">
        <v>47.550374410000003</v>
      </c>
      <c r="AH4" s="2" t="s">
        <v>246</v>
      </c>
    </row>
    <row r="5" spans="1:34" x14ac:dyDescent="0.2">
      <c r="A5" s="1" t="s">
        <v>249</v>
      </c>
      <c r="B5" s="2" t="s">
        <v>250</v>
      </c>
      <c r="C5" s="2" t="s">
        <v>28</v>
      </c>
      <c r="D5" s="2">
        <v>1</v>
      </c>
      <c r="E5" s="5">
        <v>10000000000</v>
      </c>
      <c r="F5" s="2" t="s">
        <v>29</v>
      </c>
      <c r="G5" s="2">
        <v>1</v>
      </c>
      <c r="H5" s="2">
        <v>2E-3</v>
      </c>
      <c r="I5" s="27">
        <v>9.9396463000000004E-2</v>
      </c>
      <c r="J5" s="27">
        <v>55.7</v>
      </c>
      <c r="K5" s="27">
        <v>3.8500000000000001E-3</v>
      </c>
      <c r="L5" s="27">
        <v>0.93540000000000001</v>
      </c>
      <c r="M5" s="27">
        <v>6.8089999999999998E-2</v>
      </c>
      <c r="N5" s="27">
        <v>-2.094E-2</v>
      </c>
      <c r="O5" s="27">
        <v>2.9299999999999999E-3</v>
      </c>
      <c r="P5" s="27">
        <v>-1.56E-4</v>
      </c>
      <c r="Q5" s="4">
        <v>0.1</v>
      </c>
      <c r="R5" s="3" t="s">
        <v>30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25</v>
      </c>
      <c r="Y5" s="2">
        <v>1</v>
      </c>
      <c r="Z5" s="2">
        <v>5</v>
      </c>
      <c r="AA5" s="2" t="s">
        <v>25</v>
      </c>
      <c r="AB5" s="27">
        <v>164.99812879999999</v>
      </c>
      <c r="AC5" s="27">
        <v>1.66</v>
      </c>
      <c r="AD5" s="27">
        <v>246</v>
      </c>
      <c r="AE5" s="27">
        <v>356.06</v>
      </c>
      <c r="AF5" s="27">
        <v>265.06</v>
      </c>
      <c r="AG5" s="27">
        <v>75.914425350000002</v>
      </c>
      <c r="AH5" s="2" t="s">
        <v>246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Y22" sqref="Y22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232</v>
      </c>
    </row>
    <row r="2" spans="1:15" x14ac:dyDescent="0.2">
      <c r="A2" s="1" t="s">
        <v>231</v>
      </c>
      <c r="B2" s="2" t="s">
        <v>230</v>
      </c>
      <c r="C2" s="2">
        <v>1000</v>
      </c>
      <c r="D2" s="2">
        <v>10000</v>
      </c>
      <c r="E2" s="2" t="s">
        <v>29</v>
      </c>
      <c r="F2" s="2" t="s">
        <v>30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231</v>
      </c>
      <c r="B3" s="2" t="s">
        <v>230</v>
      </c>
      <c r="C3" s="2">
        <v>1</v>
      </c>
      <c r="D3" s="5">
        <v>10000000000</v>
      </c>
      <c r="E3" s="2" t="s">
        <v>29</v>
      </c>
      <c r="F3" s="2" t="s">
        <v>30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6640625" customWidth="1"/>
    <col min="6" max="6" width="11.1640625" customWidth="1"/>
    <col min="7" max="7" width="16.5" bestFit="1" customWidth="1"/>
    <col min="8" max="8" width="13.6640625" bestFit="1" customWidth="1"/>
    <col min="9" max="9" width="16.33203125" bestFit="1" customWidth="1"/>
    <col min="10" max="10" width="17.5" bestFit="1" customWidth="1"/>
    <col min="20" max="20" width="33.33203125" bestFit="1" customWidth="1"/>
    <col min="21" max="21" width="93.832031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149</v>
      </c>
      <c r="H1" s="36" t="s">
        <v>127</v>
      </c>
      <c r="I1" s="36" t="s">
        <v>140</v>
      </c>
      <c r="J1" s="36" t="s">
        <v>141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123</v>
      </c>
    </row>
    <row r="2" spans="1:21" x14ac:dyDescent="0.2">
      <c r="A2" s="1" t="s">
        <v>143</v>
      </c>
      <c r="B2" s="2" t="s">
        <v>144</v>
      </c>
      <c r="C2" s="2" t="s">
        <v>147</v>
      </c>
      <c r="D2" s="17">
        <v>0</v>
      </c>
      <c r="E2" s="17">
        <v>19000</v>
      </c>
      <c r="F2" s="2" t="s">
        <v>29</v>
      </c>
      <c r="G2" s="2">
        <v>3.7</v>
      </c>
      <c r="H2" s="2">
        <v>230</v>
      </c>
      <c r="I2" s="2">
        <v>27</v>
      </c>
      <c r="J2" s="2">
        <v>35</v>
      </c>
      <c r="K2" s="2" t="s">
        <v>30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80</v>
      </c>
      <c r="U2" s="2" t="s">
        <v>142</v>
      </c>
    </row>
    <row r="3" spans="1:21" x14ac:dyDescent="0.2">
      <c r="A3" s="1" t="s">
        <v>146</v>
      </c>
      <c r="B3" s="2" t="s">
        <v>145</v>
      </c>
      <c r="C3" s="2" t="s">
        <v>148</v>
      </c>
      <c r="D3" s="17">
        <v>0</v>
      </c>
      <c r="E3" s="17">
        <v>19000</v>
      </c>
      <c r="F3" s="2" t="s">
        <v>29</v>
      </c>
      <c r="G3" s="2">
        <v>3.5</v>
      </c>
      <c r="H3" s="2">
        <v>230</v>
      </c>
      <c r="I3" s="2">
        <v>27</v>
      </c>
      <c r="J3" s="2">
        <v>35</v>
      </c>
      <c r="K3" s="2" t="s">
        <v>30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80</v>
      </c>
      <c r="U3" s="2" t="s">
        <v>142</v>
      </c>
    </row>
    <row r="9" spans="1:21" x14ac:dyDescent="0.2">
      <c r="O9" s="10"/>
    </row>
    <row r="11" spans="1:21" x14ac:dyDescent="0.2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baseColWidth="10" defaultColWidth="8.83203125" defaultRowHeight="15" x14ac:dyDescent="0.2"/>
  <cols>
    <col min="1" max="1" width="29" customWidth="1"/>
    <col min="3" max="3" width="11" bestFit="1" customWidth="1"/>
    <col min="4" max="5" width="15.1640625" customWidth="1"/>
    <col min="6" max="6" width="6.83203125" customWidth="1"/>
    <col min="7" max="7" width="19.5" bestFit="1" customWidth="1"/>
    <col min="8" max="8" width="13.6640625" bestFit="1" customWidth="1"/>
    <col min="9" max="9" width="15.5" bestFit="1" customWidth="1"/>
    <col min="10" max="10" width="15.83203125" bestFit="1" customWidth="1"/>
    <col min="11" max="11" width="15.83203125" customWidth="1"/>
    <col min="12" max="12" width="16" bestFit="1" customWidth="1"/>
    <col min="14" max="14" width="11.33203125" customWidth="1"/>
    <col min="16" max="16" width="12.5" customWidth="1"/>
    <col min="17" max="17" width="12" customWidth="1"/>
    <col min="22" max="22" width="10" bestFit="1" customWidth="1"/>
    <col min="23" max="23" width="32.5" bestFit="1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203</v>
      </c>
      <c r="H1" s="40" t="s">
        <v>127</v>
      </c>
      <c r="I1" s="40" t="s">
        <v>125</v>
      </c>
      <c r="J1" s="40" t="s">
        <v>126</v>
      </c>
      <c r="K1" s="40" t="s">
        <v>199</v>
      </c>
      <c r="L1" s="40" t="s">
        <v>200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123</v>
      </c>
    </row>
    <row r="2" spans="1:23" x14ac:dyDescent="0.2">
      <c r="A2" s="1" t="s">
        <v>196</v>
      </c>
      <c r="B2" s="2" t="s">
        <v>85</v>
      </c>
      <c r="C2" s="2" t="s">
        <v>191</v>
      </c>
      <c r="D2" s="17">
        <v>0</v>
      </c>
      <c r="E2" s="17">
        <v>40000</v>
      </c>
      <c r="F2" s="14" t="s">
        <v>29</v>
      </c>
      <c r="G2" s="11">
        <v>3.1</v>
      </c>
      <c r="H2" s="11">
        <v>380</v>
      </c>
      <c r="I2" s="11">
        <v>0</v>
      </c>
      <c r="J2" s="11">
        <v>27</v>
      </c>
      <c r="K2" s="11" t="s">
        <v>201</v>
      </c>
      <c r="L2" s="11" t="s">
        <v>202</v>
      </c>
      <c r="M2" s="19" t="s">
        <v>30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194</v>
      </c>
    </row>
    <row r="3" spans="1:23" x14ac:dyDescent="0.2">
      <c r="A3" s="1" t="s">
        <v>196</v>
      </c>
      <c r="B3" s="2" t="s">
        <v>85</v>
      </c>
      <c r="C3" s="2" t="s">
        <v>191</v>
      </c>
      <c r="D3" s="17">
        <v>40000</v>
      </c>
      <c r="E3" s="17">
        <v>100000000</v>
      </c>
      <c r="F3" s="14" t="s">
        <v>29</v>
      </c>
      <c r="G3" s="11">
        <v>2.8</v>
      </c>
      <c r="H3" s="11">
        <v>380</v>
      </c>
      <c r="I3" s="11">
        <v>0</v>
      </c>
      <c r="J3" s="11">
        <v>27</v>
      </c>
      <c r="K3" s="11" t="s">
        <v>201</v>
      </c>
      <c r="L3" s="11" t="s">
        <v>202</v>
      </c>
      <c r="M3" s="19" t="s">
        <v>30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194</v>
      </c>
    </row>
    <row r="4" spans="1:23" x14ac:dyDescent="0.2">
      <c r="A4" s="1" t="s">
        <v>195</v>
      </c>
      <c r="B4" s="2" t="s">
        <v>86</v>
      </c>
      <c r="C4" s="2" t="s">
        <v>204</v>
      </c>
      <c r="D4" s="17">
        <v>0</v>
      </c>
      <c r="E4" s="17">
        <v>21000</v>
      </c>
      <c r="F4" s="14" t="s">
        <v>29</v>
      </c>
      <c r="G4" s="11">
        <v>4.3</v>
      </c>
      <c r="H4" s="11">
        <v>380</v>
      </c>
      <c r="I4" s="11">
        <v>20</v>
      </c>
      <c r="J4" s="11">
        <v>27</v>
      </c>
      <c r="K4" s="11" t="s">
        <v>189</v>
      </c>
      <c r="L4" s="11" t="s">
        <v>202</v>
      </c>
      <c r="M4" s="19" t="s">
        <v>30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194</v>
      </c>
    </row>
    <row r="5" spans="1:23" x14ac:dyDescent="0.2">
      <c r="A5" s="1" t="s">
        <v>195</v>
      </c>
      <c r="B5" s="2" t="s">
        <v>86</v>
      </c>
      <c r="C5" s="2" t="s">
        <v>204</v>
      </c>
      <c r="D5" s="17">
        <v>21000</v>
      </c>
      <c r="E5" s="17">
        <v>40000</v>
      </c>
      <c r="F5" s="14" t="s">
        <v>29</v>
      </c>
      <c r="G5" s="11">
        <v>4.3</v>
      </c>
      <c r="H5" s="11">
        <v>380</v>
      </c>
      <c r="I5" s="11">
        <v>20</v>
      </c>
      <c r="J5" s="11">
        <v>27</v>
      </c>
      <c r="K5" s="11" t="s">
        <v>189</v>
      </c>
      <c r="L5" s="11" t="s">
        <v>202</v>
      </c>
      <c r="M5" s="19" t="s">
        <v>30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194</v>
      </c>
    </row>
    <row r="6" spans="1:23" x14ac:dyDescent="0.2">
      <c r="A6" s="1" t="s">
        <v>195</v>
      </c>
      <c r="B6" s="2" t="s">
        <v>86</v>
      </c>
      <c r="C6" s="2" t="s">
        <v>204</v>
      </c>
      <c r="D6" s="17">
        <v>40000</v>
      </c>
      <c r="E6" s="17">
        <v>75000</v>
      </c>
      <c r="F6" s="14" t="s">
        <v>29</v>
      </c>
      <c r="G6" s="11">
        <v>4</v>
      </c>
      <c r="H6" s="11">
        <v>380</v>
      </c>
      <c r="I6" s="11">
        <v>20</v>
      </c>
      <c r="J6" s="11">
        <v>27</v>
      </c>
      <c r="K6" s="11" t="s">
        <v>189</v>
      </c>
      <c r="L6" s="11" t="s">
        <v>202</v>
      </c>
      <c r="M6" s="19" t="s">
        <v>30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194</v>
      </c>
    </row>
    <row r="7" spans="1:23" x14ac:dyDescent="0.2">
      <c r="A7" s="1" t="s">
        <v>195</v>
      </c>
      <c r="B7" s="2" t="s">
        <v>86</v>
      </c>
      <c r="C7" s="2" t="s">
        <v>204</v>
      </c>
      <c r="D7" s="17">
        <v>75000</v>
      </c>
      <c r="E7" s="17">
        <v>20000000</v>
      </c>
      <c r="F7" s="14" t="s">
        <v>29</v>
      </c>
      <c r="G7" s="11">
        <v>3.9</v>
      </c>
      <c r="H7" s="11">
        <v>380</v>
      </c>
      <c r="I7" s="11">
        <v>20</v>
      </c>
      <c r="J7" s="11">
        <v>27</v>
      </c>
      <c r="K7" s="11" t="s">
        <v>189</v>
      </c>
      <c r="L7" s="11" t="s">
        <v>202</v>
      </c>
      <c r="M7" s="19" t="s">
        <v>30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194</v>
      </c>
    </row>
    <row r="8" spans="1:23" x14ac:dyDescent="0.2">
      <c r="A8" s="1" t="s">
        <v>193</v>
      </c>
      <c r="B8" s="2" t="s">
        <v>192</v>
      </c>
      <c r="C8" s="2" t="s">
        <v>205</v>
      </c>
      <c r="D8" s="17">
        <v>0</v>
      </c>
      <c r="E8" s="17">
        <v>21000</v>
      </c>
      <c r="F8" s="14" t="s">
        <v>29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202</v>
      </c>
      <c r="L8" s="11" t="s">
        <v>189</v>
      </c>
      <c r="M8" s="19" t="s">
        <v>30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197</v>
      </c>
      <c r="W8" s="27" t="s">
        <v>198</v>
      </c>
    </row>
    <row r="9" spans="1:23" x14ac:dyDescent="0.2">
      <c r="A9" s="1" t="s">
        <v>193</v>
      </c>
      <c r="B9" s="2" t="s">
        <v>192</v>
      </c>
      <c r="C9" s="2" t="s">
        <v>205</v>
      </c>
      <c r="D9" s="17">
        <v>21000</v>
      </c>
      <c r="E9" s="17">
        <v>40000</v>
      </c>
      <c r="F9" s="14" t="s">
        <v>29</v>
      </c>
      <c r="G9" s="11">
        <v>3.3</v>
      </c>
      <c r="H9" s="11">
        <v>230</v>
      </c>
      <c r="I9" s="11">
        <v>7</v>
      </c>
      <c r="J9" s="11">
        <v>35</v>
      </c>
      <c r="K9" s="11" t="s">
        <v>202</v>
      </c>
      <c r="L9" s="11" t="s">
        <v>189</v>
      </c>
      <c r="M9" s="19" t="s">
        <v>30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197</v>
      </c>
      <c r="W9" s="27" t="s">
        <v>198</v>
      </c>
    </row>
    <row r="10" spans="1:23" x14ac:dyDescent="0.2">
      <c r="A10" s="1" t="s">
        <v>193</v>
      </c>
      <c r="B10" s="2" t="s">
        <v>192</v>
      </c>
      <c r="C10" s="2" t="s">
        <v>205</v>
      </c>
      <c r="D10" s="17">
        <v>40000</v>
      </c>
      <c r="E10" s="17">
        <v>75000</v>
      </c>
      <c r="F10" s="14" t="s">
        <v>29</v>
      </c>
      <c r="G10" s="11">
        <v>3.3</v>
      </c>
      <c r="H10" s="11">
        <v>230</v>
      </c>
      <c r="I10" s="11">
        <v>7</v>
      </c>
      <c r="J10" s="11">
        <v>35</v>
      </c>
      <c r="K10" s="11" t="s">
        <v>202</v>
      </c>
      <c r="L10" s="11" t="s">
        <v>189</v>
      </c>
      <c r="M10" s="19" t="s">
        <v>30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197</v>
      </c>
      <c r="W10" s="27" t="s">
        <v>198</v>
      </c>
    </row>
    <row r="11" spans="1:23" x14ac:dyDescent="0.2">
      <c r="A11" s="1" t="s">
        <v>193</v>
      </c>
      <c r="B11" s="2" t="s">
        <v>192</v>
      </c>
      <c r="C11" s="2" t="s">
        <v>205</v>
      </c>
      <c r="D11" s="17">
        <v>75000</v>
      </c>
      <c r="E11" s="17">
        <v>10000000</v>
      </c>
      <c r="F11" s="14" t="s">
        <v>29</v>
      </c>
      <c r="G11" s="11">
        <v>3.2</v>
      </c>
      <c r="H11" s="11">
        <v>230</v>
      </c>
      <c r="I11" s="11">
        <v>7</v>
      </c>
      <c r="J11" s="11">
        <v>35</v>
      </c>
      <c r="K11" s="11" t="s">
        <v>202</v>
      </c>
      <c r="L11" s="11" t="s">
        <v>189</v>
      </c>
      <c r="M11" s="19" t="s">
        <v>30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197</v>
      </c>
      <c r="W11" s="27" t="s">
        <v>198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87</v>
      </c>
      <c r="G1" s="36" t="s">
        <v>17</v>
      </c>
      <c r="H1" s="36" t="s">
        <v>18</v>
      </c>
      <c r="I1" s="36" t="s">
        <v>19</v>
      </c>
      <c r="J1" s="36" t="s">
        <v>20</v>
      </c>
      <c r="K1" s="36" t="s">
        <v>21</v>
      </c>
      <c r="L1" s="36" t="s">
        <v>22</v>
      </c>
      <c r="M1" s="36" t="s">
        <v>23</v>
      </c>
      <c r="N1" s="36" t="s">
        <v>96</v>
      </c>
      <c r="O1" s="36" t="s">
        <v>24</v>
      </c>
      <c r="P1" s="36" t="s">
        <v>25</v>
      </c>
      <c r="Q1" s="36" t="s">
        <v>97</v>
      </c>
      <c r="R1" s="36" t="s">
        <v>98</v>
      </c>
      <c r="S1" s="36" t="s">
        <v>99</v>
      </c>
      <c r="T1" s="36" t="s">
        <v>100</v>
      </c>
      <c r="U1" s="36" t="s">
        <v>101</v>
      </c>
      <c r="V1" s="36" t="s">
        <v>102</v>
      </c>
      <c r="W1" s="36" t="s">
        <v>103</v>
      </c>
      <c r="X1" s="36" t="s">
        <v>104</v>
      </c>
      <c r="Y1" s="36" t="s">
        <v>105</v>
      </c>
      <c r="Z1" s="36" t="s">
        <v>26</v>
      </c>
    </row>
    <row r="2" spans="1:26" x14ac:dyDescent="0.2">
      <c r="A2" s="1" t="s">
        <v>88</v>
      </c>
      <c r="B2" s="14" t="s">
        <v>89</v>
      </c>
      <c r="C2" s="15" t="s">
        <v>106</v>
      </c>
      <c r="D2" s="17">
        <v>100</v>
      </c>
      <c r="E2" s="17">
        <v>12000</v>
      </c>
      <c r="F2" s="2" t="s">
        <v>90</v>
      </c>
      <c r="G2" s="2" t="s">
        <v>30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91</v>
      </c>
    </row>
    <row r="3" spans="1:26" x14ac:dyDescent="0.2">
      <c r="A3" s="1" t="s">
        <v>88</v>
      </c>
      <c r="B3" s="14" t="s">
        <v>89</v>
      </c>
      <c r="C3" s="15" t="s">
        <v>106</v>
      </c>
      <c r="D3" s="17">
        <v>12000</v>
      </c>
      <c r="E3" s="17">
        <v>10000000000</v>
      </c>
      <c r="F3" s="2" t="s">
        <v>90</v>
      </c>
      <c r="G3" s="2" t="s">
        <v>30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">
      <c r="A4" s="1" t="s">
        <v>107</v>
      </c>
      <c r="B4" s="14" t="s">
        <v>92</v>
      </c>
      <c r="C4" s="15" t="s">
        <v>108</v>
      </c>
      <c r="D4" s="17">
        <v>0</v>
      </c>
      <c r="E4" s="17">
        <v>10000000000</v>
      </c>
      <c r="F4" s="11" t="s">
        <v>109</v>
      </c>
      <c r="G4" s="11" t="s">
        <v>30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91</v>
      </c>
    </row>
    <row r="5" spans="1:26" x14ac:dyDescent="0.2">
      <c r="A5" s="1" t="s">
        <v>110</v>
      </c>
      <c r="B5" s="14" t="s">
        <v>111</v>
      </c>
      <c r="C5" s="15" t="s">
        <v>108</v>
      </c>
      <c r="D5" s="17">
        <v>0</v>
      </c>
      <c r="E5" s="17">
        <v>10000000000</v>
      </c>
      <c r="F5" s="11" t="s">
        <v>109</v>
      </c>
      <c r="G5" s="11" t="s">
        <v>30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91</v>
      </c>
    </row>
    <row r="6" spans="1:26" x14ac:dyDescent="0.2">
      <c r="A6" s="1" t="s">
        <v>112</v>
      </c>
      <c r="B6" s="14" t="s">
        <v>113</v>
      </c>
      <c r="C6" s="15" t="s">
        <v>108</v>
      </c>
      <c r="D6" s="17">
        <v>0</v>
      </c>
      <c r="E6" s="17">
        <v>10000000000</v>
      </c>
      <c r="F6" s="11" t="s">
        <v>109</v>
      </c>
      <c r="G6" s="11" t="s">
        <v>30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91</v>
      </c>
    </row>
    <row r="7" spans="1:26" x14ac:dyDescent="0.2">
      <c r="A7" s="1" t="s">
        <v>114</v>
      </c>
      <c r="B7" s="14" t="s">
        <v>115</v>
      </c>
      <c r="C7" s="15" t="s">
        <v>108</v>
      </c>
      <c r="D7" s="17">
        <v>0</v>
      </c>
      <c r="E7" s="17">
        <v>10000000000</v>
      </c>
      <c r="F7" s="11" t="s">
        <v>109</v>
      </c>
      <c r="G7" s="11" t="s">
        <v>30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91</v>
      </c>
    </row>
    <row r="8" spans="1:26" x14ac:dyDescent="0.2">
      <c r="A8" s="1" t="s">
        <v>116</v>
      </c>
      <c r="B8" s="14" t="s">
        <v>117</v>
      </c>
      <c r="C8" s="15" t="s">
        <v>108</v>
      </c>
      <c r="D8" s="17">
        <v>0</v>
      </c>
      <c r="E8" s="17">
        <v>10000000000</v>
      </c>
      <c r="F8" s="11" t="s">
        <v>109</v>
      </c>
      <c r="G8" s="11" t="s">
        <v>30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baseColWidth="10" defaultColWidth="10.83203125" defaultRowHeight="15" x14ac:dyDescent="0.2"/>
  <cols>
    <col min="1" max="1" width="28.6640625" customWidth="1"/>
    <col min="2" max="2" width="16.5" customWidth="1"/>
    <col min="3" max="3" width="30" bestFit="1" customWidth="1"/>
    <col min="4" max="4" width="16.6640625" customWidth="1"/>
    <col min="5" max="5" width="23" customWidth="1"/>
    <col min="6" max="6" width="9" customWidth="1"/>
    <col min="7" max="10" width="17" customWidth="1"/>
    <col min="11" max="11" width="18.33203125" bestFit="1" customWidth="1"/>
    <col min="12" max="12" width="20" bestFit="1" customWidth="1"/>
    <col min="13" max="21" width="8.83203125"/>
    <col min="22" max="22" width="10" bestFit="1" customWidth="1"/>
    <col min="23" max="23" width="16.3320312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220</v>
      </c>
      <c r="H1" s="36" t="s">
        <v>217</v>
      </c>
      <c r="I1" s="36" t="s">
        <v>219</v>
      </c>
      <c r="J1" s="36" t="s">
        <v>218</v>
      </c>
      <c r="K1" s="36" t="s">
        <v>221</v>
      </c>
      <c r="L1" s="36" t="s">
        <v>222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123</v>
      </c>
    </row>
    <row r="2" spans="1:23" x14ac:dyDescent="0.2">
      <c r="A2" s="1" t="s">
        <v>213</v>
      </c>
      <c r="B2" s="2" t="s">
        <v>206</v>
      </c>
      <c r="C2" s="2" t="s">
        <v>211</v>
      </c>
      <c r="D2" s="17">
        <v>0</v>
      </c>
      <c r="E2" s="17">
        <v>25000</v>
      </c>
      <c r="F2" s="2" t="s">
        <v>207</v>
      </c>
      <c r="G2" s="2">
        <v>1</v>
      </c>
      <c r="H2" s="17">
        <v>360</v>
      </c>
      <c r="I2" s="17">
        <v>360</v>
      </c>
      <c r="J2" s="17">
        <v>1100</v>
      </c>
      <c r="K2" s="2" t="s">
        <v>216</v>
      </c>
      <c r="L2" s="2" t="s">
        <v>216</v>
      </c>
      <c r="M2" s="2" t="s">
        <v>30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197</v>
      </c>
      <c r="W2" s="27" t="s">
        <v>223</v>
      </c>
    </row>
    <row r="3" spans="1:23" x14ac:dyDescent="0.2">
      <c r="A3" s="1" t="s">
        <v>214</v>
      </c>
      <c r="B3" s="2" t="s">
        <v>208</v>
      </c>
      <c r="C3" s="2" t="s">
        <v>212</v>
      </c>
      <c r="D3" s="17">
        <v>5000</v>
      </c>
      <c r="E3" s="17">
        <v>40000000</v>
      </c>
      <c r="F3" s="2" t="s">
        <v>207</v>
      </c>
      <c r="G3" s="2">
        <v>1</v>
      </c>
      <c r="H3" s="17">
        <v>1100</v>
      </c>
      <c r="I3" s="17">
        <v>1100</v>
      </c>
      <c r="J3" s="17">
        <v>36000</v>
      </c>
      <c r="K3" s="2" t="s">
        <v>216</v>
      </c>
      <c r="L3" s="2" t="s">
        <v>216</v>
      </c>
      <c r="M3" s="2" t="s">
        <v>30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197</v>
      </c>
      <c r="W3" s="27" t="s">
        <v>223</v>
      </c>
    </row>
    <row r="4" spans="1:23" x14ac:dyDescent="0.2">
      <c r="A4" s="1" t="s">
        <v>215</v>
      </c>
      <c r="B4" s="2" t="s">
        <v>209</v>
      </c>
      <c r="C4" s="2" t="s">
        <v>210</v>
      </c>
      <c r="D4" s="17">
        <v>5000</v>
      </c>
      <c r="E4" s="17">
        <v>100000000</v>
      </c>
      <c r="F4" s="2" t="s">
        <v>207</v>
      </c>
      <c r="G4" s="2">
        <v>1</v>
      </c>
      <c r="H4" s="17">
        <v>36000</v>
      </c>
      <c r="I4" s="17">
        <v>36000</v>
      </c>
      <c r="J4" s="17">
        <v>100000</v>
      </c>
      <c r="K4" s="2" t="s">
        <v>216</v>
      </c>
      <c r="L4" s="2" t="s">
        <v>216</v>
      </c>
      <c r="M4" s="2" t="s">
        <v>30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197</v>
      </c>
      <c r="W4" s="27" t="s">
        <v>223</v>
      </c>
    </row>
    <row r="7" spans="1:23" x14ac:dyDescent="0.2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36" t="s">
        <v>93</v>
      </c>
      <c r="B2" s="2" t="s">
        <v>94</v>
      </c>
      <c r="C2" s="2">
        <v>500</v>
      </c>
      <c r="D2" s="2">
        <v>4000</v>
      </c>
      <c r="E2" s="2" t="s">
        <v>29</v>
      </c>
      <c r="F2" s="2" t="s">
        <v>30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93</v>
      </c>
      <c r="B3" s="2" t="s">
        <v>94</v>
      </c>
      <c r="C3" s="2">
        <v>4000</v>
      </c>
      <c r="D3" s="2">
        <v>37000</v>
      </c>
      <c r="E3" s="2" t="s">
        <v>29</v>
      </c>
      <c r="F3" s="2" t="s">
        <v>30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93</v>
      </c>
      <c r="B4" s="2" t="s">
        <v>94</v>
      </c>
      <c r="C4" s="2">
        <v>37000</v>
      </c>
      <c r="D4" s="2">
        <v>375000</v>
      </c>
      <c r="E4" s="2" t="s">
        <v>29</v>
      </c>
      <c r="F4" s="2" t="s">
        <v>30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93</v>
      </c>
      <c r="B5" s="2" t="s">
        <v>94</v>
      </c>
      <c r="C5" s="2">
        <v>37000</v>
      </c>
      <c r="D5" s="5">
        <v>10000000000</v>
      </c>
      <c r="E5" s="2" t="s">
        <v>29</v>
      </c>
      <c r="F5" s="2" t="s">
        <v>30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83</v>
      </c>
      <c r="B2" s="2" t="s">
        <v>84</v>
      </c>
      <c r="C2" s="2">
        <v>1</v>
      </c>
      <c r="D2" s="5">
        <v>10000000000</v>
      </c>
      <c r="E2" s="2" t="s">
        <v>29</v>
      </c>
      <c r="F2" s="2" t="s">
        <v>30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6.6640625" customWidth="1"/>
    <col min="4" max="4" width="15" bestFit="1" customWidth="1"/>
    <col min="5" max="5" width="14.33203125" bestFit="1" customWidth="1"/>
    <col min="6" max="6" width="16.33203125" bestFit="1" customWidth="1"/>
    <col min="11" max="11" width="9.1640625" bestFit="1" customWidth="1"/>
    <col min="12" max="12" width="9" bestFit="1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36" t="s">
        <v>0</v>
      </c>
      <c r="B1" s="36" t="s">
        <v>1</v>
      </c>
      <c r="C1" s="36" t="s">
        <v>2</v>
      </c>
      <c r="D1" s="36" t="s">
        <v>6</v>
      </c>
      <c r="E1" s="36" t="s">
        <v>33</v>
      </c>
      <c r="F1" s="36" t="s">
        <v>34</v>
      </c>
      <c r="G1" s="36" t="s">
        <v>35</v>
      </c>
      <c r="H1" s="36" t="s">
        <v>36</v>
      </c>
      <c r="I1" s="36" t="s">
        <v>37</v>
      </c>
      <c r="J1" s="36" t="s">
        <v>38</v>
      </c>
      <c r="K1" s="36" t="s">
        <v>39</v>
      </c>
      <c r="L1" s="36" t="s">
        <v>40</v>
      </c>
      <c r="M1" s="41" t="s">
        <v>41</v>
      </c>
      <c r="N1" s="39" t="s">
        <v>42</v>
      </c>
      <c r="O1" s="39" t="s">
        <v>43</v>
      </c>
      <c r="P1" s="39" t="s">
        <v>44</v>
      </c>
      <c r="Q1" s="39" t="s">
        <v>45</v>
      </c>
      <c r="R1" s="39" t="s">
        <v>46</v>
      </c>
      <c r="S1" s="39" t="s">
        <v>47</v>
      </c>
      <c r="T1" s="39" t="s">
        <v>48</v>
      </c>
      <c r="U1" s="36" t="s">
        <v>3</v>
      </c>
      <c r="V1" s="36" t="s">
        <v>4</v>
      </c>
      <c r="W1" s="36" t="s">
        <v>5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</row>
    <row r="2" spans="1:33" x14ac:dyDescent="0.2">
      <c r="A2" s="1" t="s">
        <v>49</v>
      </c>
      <c r="B2" s="2" t="s">
        <v>50</v>
      </c>
      <c r="C2" s="2" t="s">
        <v>51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52</v>
      </c>
      <c r="X2" s="2" t="s">
        <v>30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53</v>
      </c>
      <c r="B3" s="2" t="s">
        <v>54</v>
      </c>
      <c r="C3" s="2" t="s">
        <v>55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52</v>
      </c>
      <c r="X3" s="2" t="s">
        <v>30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1" t="s">
        <v>56</v>
      </c>
      <c r="B2" s="2" t="s">
        <v>57</v>
      </c>
      <c r="C2" s="2">
        <v>1</v>
      </c>
      <c r="D2" s="5">
        <v>10000000000</v>
      </c>
      <c r="E2" s="2" t="s">
        <v>29</v>
      </c>
      <c r="F2" s="2" t="s">
        <v>30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I27" sqref="I27"/>
    </sheetView>
  </sheetViews>
  <sheetFormatPr baseColWidth="10" defaultColWidth="8.83203125" defaultRowHeight="15" x14ac:dyDescent="0.2"/>
  <cols>
    <col min="1" max="1" width="24.83203125" bestFit="1" customWidth="1"/>
    <col min="2" max="4" width="13.33203125" customWidth="1"/>
    <col min="5" max="5" width="17.6640625" customWidth="1"/>
    <col min="6" max="11" width="16.5" customWidth="1"/>
    <col min="18" max="18" width="22.6640625" customWidth="1"/>
    <col min="22" max="22" width="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159</v>
      </c>
      <c r="E1" s="1" t="s">
        <v>3</v>
      </c>
      <c r="F1" s="1" t="s">
        <v>4</v>
      </c>
      <c r="G1" s="1" t="s">
        <v>5</v>
      </c>
      <c r="H1" s="1" t="s">
        <v>118</v>
      </c>
      <c r="I1" s="1" t="s">
        <v>150</v>
      </c>
      <c r="J1" s="1" t="s">
        <v>151</v>
      </c>
      <c r="K1" s="1" t="s">
        <v>158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123</v>
      </c>
    </row>
    <row r="2" spans="1:22" x14ac:dyDescent="0.2">
      <c r="A2" s="1" t="s">
        <v>162</v>
      </c>
      <c r="B2" s="2" t="s">
        <v>58</v>
      </c>
      <c r="C2" s="2" t="s">
        <v>156</v>
      </c>
      <c r="D2" s="2" t="s">
        <v>160</v>
      </c>
      <c r="E2" s="17">
        <v>1</v>
      </c>
      <c r="F2" s="17">
        <v>90000</v>
      </c>
      <c r="G2" s="2" t="s">
        <v>29</v>
      </c>
      <c r="H2" s="22">
        <v>0.82</v>
      </c>
      <c r="I2" s="2">
        <v>26.5</v>
      </c>
      <c r="J2" s="2">
        <v>82</v>
      </c>
      <c r="K2" s="2">
        <v>126</v>
      </c>
      <c r="L2" s="2" t="s">
        <v>30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154</v>
      </c>
    </row>
    <row r="3" spans="1:22" x14ac:dyDescent="0.2">
      <c r="A3" s="1" t="s">
        <v>162</v>
      </c>
      <c r="B3" s="2" t="s">
        <v>58</v>
      </c>
      <c r="C3" s="2" t="s">
        <v>156</v>
      </c>
      <c r="D3" s="2" t="s">
        <v>160</v>
      </c>
      <c r="E3" s="17">
        <v>90000</v>
      </c>
      <c r="F3" s="17">
        <v>730000</v>
      </c>
      <c r="G3" s="2" t="s">
        <v>29</v>
      </c>
      <c r="H3" s="22">
        <v>0.8</v>
      </c>
      <c r="I3" s="2">
        <v>26.5</v>
      </c>
      <c r="J3" s="2">
        <v>82</v>
      </c>
      <c r="K3" s="2">
        <v>126</v>
      </c>
      <c r="L3" s="2" t="s">
        <v>30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154</v>
      </c>
    </row>
    <row r="4" spans="1:22" x14ac:dyDescent="0.2">
      <c r="A4" s="1" t="s">
        <v>162</v>
      </c>
      <c r="B4" s="2" t="s">
        <v>58</v>
      </c>
      <c r="C4" s="2" t="s">
        <v>156</v>
      </c>
      <c r="D4" s="2" t="s">
        <v>160</v>
      </c>
      <c r="E4" s="17">
        <v>730000</v>
      </c>
      <c r="F4" s="17">
        <v>10000000000</v>
      </c>
      <c r="G4" s="2" t="s">
        <v>29</v>
      </c>
      <c r="H4" s="22">
        <v>0.82</v>
      </c>
      <c r="I4" s="2">
        <v>26.5</v>
      </c>
      <c r="J4" s="2">
        <v>82</v>
      </c>
      <c r="K4" s="2">
        <v>126</v>
      </c>
      <c r="L4" s="2" t="s">
        <v>30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154</v>
      </c>
    </row>
    <row r="5" spans="1:22" x14ac:dyDescent="0.2">
      <c r="A5" s="1" t="s">
        <v>164</v>
      </c>
      <c r="B5" s="2" t="s">
        <v>153</v>
      </c>
      <c r="C5" s="2" t="s">
        <v>155</v>
      </c>
      <c r="D5" s="2" t="s">
        <v>161</v>
      </c>
      <c r="E5" s="17">
        <v>1</v>
      </c>
      <c r="F5" s="17">
        <v>90000</v>
      </c>
      <c r="G5" s="2" t="s">
        <v>29</v>
      </c>
      <c r="H5" s="22">
        <v>0.84</v>
      </c>
      <c r="I5" s="2">
        <v>26.5</v>
      </c>
      <c r="J5" s="2">
        <v>82</v>
      </c>
      <c r="K5" s="2">
        <v>126</v>
      </c>
      <c r="L5" s="2" t="s">
        <v>30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154</v>
      </c>
    </row>
    <row r="6" spans="1:22" x14ac:dyDescent="0.2">
      <c r="A6" s="1" t="s">
        <v>164</v>
      </c>
      <c r="B6" s="2" t="s">
        <v>153</v>
      </c>
      <c r="C6" s="2" t="s">
        <v>155</v>
      </c>
      <c r="D6" s="2" t="s">
        <v>161</v>
      </c>
      <c r="E6" s="17">
        <v>90000</v>
      </c>
      <c r="F6" s="17">
        <v>730000</v>
      </c>
      <c r="G6" s="2" t="s">
        <v>29</v>
      </c>
      <c r="H6" s="22">
        <v>0.82</v>
      </c>
      <c r="I6" s="2">
        <v>26.5</v>
      </c>
      <c r="J6" s="2">
        <v>82</v>
      </c>
      <c r="K6" s="2">
        <v>126</v>
      </c>
      <c r="L6" s="2" t="s">
        <v>30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154</v>
      </c>
    </row>
    <row r="7" spans="1:22" x14ac:dyDescent="0.2">
      <c r="A7" s="1" t="s">
        <v>164</v>
      </c>
      <c r="B7" s="2" t="s">
        <v>153</v>
      </c>
      <c r="C7" s="2" t="s">
        <v>155</v>
      </c>
      <c r="D7" s="2" t="s">
        <v>161</v>
      </c>
      <c r="E7" s="17">
        <v>730000</v>
      </c>
      <c r="F7" s="17">
        <v>10000000000</v>
      </c>
      <c r="G7" s="2" t="s">
        <v>29</v>
      </c>
      <c r="H7" s="22">
        <v>0.84</v>
      </c>
      <c r="I7" s="2">
        <v>26.5</v>
      </c>
      <c r="J7" s="2">
        <v>82</v>
      </c>
      <c r="K7" s="2">
        <v>126</v>
      </c>
      <c r="L7" s="2" t="s">
        <v>30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154</v>
      </c>
    </row>
    <row r="8" spans="1:22" x14ac:dyDescent="0.2">
      <c r="A8" s="1" t="s">
        <v>163</v>
      </c>
      <c r="B8" s="2" t="s">
        <v>225</v>
      </c>
      <c r="C8" s="2" t="s">
        <v>157</v>
      </c>
      <c r="D8" s="2" t="s">
        <v>160</v>
      </c>
      <c r="E8" s="17">
        <v>1</v>
      </c>
      <c r="F8" s="17">
        <v>90000</v>
      </c>
      <c r="G8" s="2" t="s">
        <v>29</v>
      </c>
      <c r="H8" s="22">
        <v>0.92</v>
      </c>
      <c r="I8" s="2">
        <v>26.5</v>
      </c>
      <c r="J8" s="2">
        <v>82</v>
      </c>
      <c r="K8" s="2">
        <v>88</v>
      </c>
      <c r="L8" s="2" t="s">
        <v>30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154</v>
      </c>
    </row>
    <row r="9" spans="1:22" x14ac:dyDescent="0.2">
      <c r="A9" s="1" t="s">
        <v>163</v>
      </c>
      <c r="B9" s="2" t="s">
        <v>225</v>
      </c>
      <c r="C9" s="2" t="s">
        <v>157</v>
      </c>
      <c r="D9" s="2" t="s">
        <v>160</v>
      </c>
      <c r="E9" s="17">
        <v>90000</v>
      </c>
      <c r="F9" s="17">
        <v>730000</v>
      </c>
      <c r="G9" s="2" t="s">
        <v>29</v>
      </c>
      <c r="H9" s="22">
        <v>0.9</v>
      </c>
      <c r="I9" s="2">
        <v>26.5</v>
      </c>
      <c r="J9" s="2">
        <v>82</v>
      </c>
      <c r="K9" s="2">
        <v>88</v>
      </c>
      <c r="L9" s="2" t="s">
        <v>30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154</v>
      </c>
    </row>
    <row r="10" spans="1:22" x14ac:dyDescent="0.2">
      <c r="A10" s="1" t="s">
        <v>163</v>
      </c>
      <c r="B10" s="2" t="s">
        <v>225</v>
      </c>
      <c r="C10" s="2" t="s">
        <v>157</v>
      </c>
      <c r="D10" s="2" t="s">
        <v>160</v>
      </c>
      <c r="E10" s="17">
        <v>730000</v>
      </c>
      <c r="F10" s="17">
        <v>10000000000</v>
      </c>
      <c r="G10" s="2" t="s">
        <v>29</v>
      </c>
      <c r="H10" s="22">
        <v>0.92</v>
      </c>
      <c r="I10" s="2">
        <v>26.5</v>
      </c>
      <c r="J10" s="2">
        <v>82</v>
      </c>
      <c r="K10" s="2">
        <v>88</v>
      </c>
      <c r="L10" s="2" t="s">
        <v>30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0"/>
    </sheetView>
  </sheetViews>
  <sheetFormatPr baseColWidth="10" defaultColWidth="8.83203125" defaultRowHeight="15" x14ac:dyDescent="0.2"/>
  <cols>
    <col min="1" max="1" width="38.6640625" bestFit="1" customWidth="1"/>
    <col min="5" max="5" width="17" customWidth="1"/>
    <col min="6" max="7" width="17.6640625" customWidth="1"/>
    <col min="8" max="9" width="15.5" customWidth="1"/>
    <col min="10" max="10" width="17.1640625" bestFit="1" customWidth="1"/>
    <col min="11" max="12" width="17.6640625" customWidth="1"/>
    <col min="15" max="15" width="10.5" customWidth="1"/>
    <col min="22" max="22" width="18.1640625" bestFit="1" customWidth="1"/>
    <col min="23" max="23" width="72.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159</v>
      </c>
      <c r="E1" s="36" t="s">
        <v>3</v>
      </c>
      <c r="F1" s="36" t="s">
        <v>4</v>
      </c>
      <c r="G1" s="36" t="s">
        <v>5</v>
      </c>
      <c r="H1" s="39" t="s">
        <v>170</v>
      </c>
      <c r="I1" s="39" t="s">
        <v>171</v>
      </c>
      <c r="J1" s="39" t="s">
        <v>183</v>
      </c>
      <c r="K1" s="39" t="s">
        <v>136</v>
      </c>
      <c r="L1" s="36" t="s">
        <v>158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123</v>
      </c>
    </row>
    <row r="2" spans="1:23" ht="32" x14ac:dyDescent="0.2">
      <c r="A2" s="1" t="s">
        <v>175</v>
      </c>
      <c r="B2" s="12" t="s">
        <v>165</v>
      </c>
      <c r="C2" s="12" t="s">
        <v>166</v>
      </c>
      <c r="D2" s="12" t="s">
        <v>160</v>
      </c>
      <c r="E2" s="17">
        <v>850000</v>
      </c>
      <c r="F2" s="17">
        <v>2600000</v>
      </c>
      <c r="G2" s="12" t="s">
        <v>29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30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169</v>
      </c>
      <c r="W2" s="31" t="s">
        <v>176</v>
      </c>
    </row>
    <row r="3" spans="1:23" ht="32" x14ac:dyDescent="0.2">
      <c r="A3" s="6" t="s">
        <v>175</v>
      </c>
      <c r="B3" s="23" t="s">
        <v>165</v>
      </c>
      <c r="C3" s="23" t="s">
        <v>166</v>
      </c>
      <c r="D3" s="23" t="s">
        <v>160</v>
      </c>
      <c r="E3" s="17">
        <v>2600000</v>
      </c>
      <c r="F3" s="24">
        <v>3500000</v>
      </c>
      <c r="G3" s="23" t="s">
        <v>29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30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169</v>
      </c>
      <c r="W3" s="31" t="s">
        <v>176</v>
      </c>
    </row>
    <row r="4" spans="1:23" ht="32" x14ac:dyDescent="0.2">
      <c r="A4" s="16" t="s">
        <v>175</v>
      </c>
      <c r="B4" s="11" t="s">
        <v>165</v>
      </c>
      <c r="C4" s="11" t="s">
        <v>166</v>
      </c>
      <c r="D4" s="11" t="s">
        <v>160</v>
      </c>
      <c r="E4" s="24">
        <v>3500000</v>
      </c>
      <c r="F4" s="25">
        <v>10000000</v>
      </c>
      <c r="G4" s="11" t="s">
        <v>29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30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169</v>
      </c>
      <c r="W4" s="31" t="s">
        <v>176</v>
      </c>
    </row>
    <row r="5" spans="1:23" ht="32" x14ac:dyDescent="0.2">
      <c r="A5" s="16" t="s">
        <v>174</v>
      </c>
      <c r="B5" s="11" t="s">
        <v>172</v>
      </c>
      <c r="C5" s="11" t="s">
        <v>184</v>
      </c>
      <c r="D5" s="11" t="s">
        <v>173</v>
      </c>
      <c r="E5" s="25">
        <v>180000</v>
      </c>
      <c r="F5" s="25">
        <v>280000</v>
      </c>
      <c r="G5" s="11" t="s">
        <v>29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30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169</v>
      </c>
      <c r="W5" s="31" t="s">
        <v>176</v>
      </c>
    </row>
    <row r="6" spans="1:23" ht="32" x14ac:dyDescent="0.2">
      <c r="A6" s="16" t="s">
        <v>174</v>
      </c>
      <c r="B6" s="11" t="s">
        <v>172</v>
      </c>
      <c r="C6" s="11" t="s">
        <v>184</v>
      </c>
      <c r="D6" s="11" t="s">
        <v>173</v>
      </c>
      <c r="E6" s="25">
        <v>280000</v>
      </c>
      <c r="F6" s="25">
        <v>900000</v>
      </c>
      <c r="G6" s="11" t="s">
        <v>29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30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169</v>
      </c>
      <c r="W6" s="31" t="s">
        <v>176</v>
      </c>
    </row>
    <row r="7" spans="1:23" ht="32" x14ac:dyDescent="0.2">
      <c r="A7" s="16" t="s">
        <v>174</v>
      </c>
      <c r="B7" s="11" t="s">
        <v>172</v>
      </c>
      <c r="C7" s="11" t="s">
        <v>184</v>
      </c>
      <c r="D7" s="11" t="s">
        <v>173</v>
      </c>
      <c r="E7" s="25">
        <v>900000</v>
      </c>
      <c r="F7" s="25">
        <v>2600000</v>
      </c>
      <c r="G7" s="11" t="s">
        <v>29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30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169</v>
      </c>
      <c r="W7" s="31" t="s">
        <v>176</v>
      </c>
    </row>
    <row r="8" spans="1:23" x14ac:dyDescent="0.2">
      <c r="A8" s="16" t="s">
        <v>179</v>
      </c>
      <c r="B8" s="11" t="s">
        <v>227</v>
      </c>
      <c r="C8" s="11" t="s">
        <v>168</v>
      </c>
      <c r="D8" s="11" t="s">
        <v>178</v>
      </c>
      <c r="E8" s="25">
        <v>1000000</v>
      </c>
      <c r="F8" s="25">
        <v>5000000</v>
      </c>
      <c r="G8" s="11" t="s">
        <v>29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30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80</v>
      </c>
      <c r="W8" s="27" t="s">
        <v>177</v>
      </c>
    </row>
    <row r="9" spans="1:23" x14ac:dyDescent="0.2">
      <c r="A9" s="16" t="s">
        <v>179</v>
      </c>
      <c r="B9" s="11" t="s">
        <v>227</v>
      </c>
      <c r="C9" s="11" t="s">
        <v>168</v>
      </c>
      <c r="D9" s="11" t="s">
        <v>178</v>
      </c>
      <c r="E9" s="25">
        <v>5000000</v>
      </c>
      <c r="F9" s="25">
        <v>50000000</v>
      </c>
      <c r="G9" s="11" t="s">
        <v>29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30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80</v>
      </c>
      <c r="W9" s="27" t="s">
        <v>177</v>
      </c>
    </row>
    <row r="10" spans="1:23" x14ac:dyDescent="0.2">
      <c r="A10" s="16" t="s">
        <v>180</v>
      </c>
      <c r="B10" s="11" t="s">
        <v>226</v>
      </c>
      <c r="C10" s="11" t="s">
        <v>168</v>
      </c>
      <c r="D10" s="11" t="s">
        <v>178</v>
      </c>
      <c r="E10" s="25">
        <v>1000000</v>
      </c>
      <c r="F10" s="25">
        <v>50000000</v>
      </c>
      <c r="G10" s="11" t="s">
        <v>29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30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80</v>
      </c>
      <c r="W10" s="27" t="s">
        <v>177</v>
      </c>
    </row>
    <row r="11" spans="1:23" x14ac:dyDescent="0.2">
      <c r="A11" s="16" t="s">
        <v>182</v>
      </c>
      <c r="B11" s="11" t="s">
        <v>59</v>
      </c>
      <c r="C11" s="11" t="s">
        <v>167</v>
      </c>
      <c r="D11" s="11" t="s">
        <v>160</v>
      </c>
      <c r="E11" s="25">
        <v>30000000</v>
      </c>
      <c r="F11" s="25">
        <v>150000000</v>
      </c>
      <c r="G11" s="11" t="s">
        <v>29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30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80</v>
      </c>
      <c r="W11" s="27" t="s">
        <v>181</v>
      </c>
    </row>
    <row r="13" spans="1:23" x14ac:dyDescent="0.2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topLeftCell="H1" zoomScaleNormal="100" workbookViewId="0">
      <selection activeCell="A5" sqref="A5:XFD5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7.83203125" bestFit="1" customWidth="1"/>
    <col min="4" max="4" width="16.6640625" customWidth="1"/>
    <col min="5" max="6" width="23" customWidth="1"/>
    <col min="7" max="10" width="15.83203125" customWidth="1"/>
    <col min="20" max="20" width="10" bestFit="1" customWidth="1"/>
    <col min="21" max="21" width="111.66406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190</v>
      </c>
      <c r="H1" s="36" t="s">
        <v>186</v>
      </c>
      <c r="I1" s="36" t="s">
        <v>187</v>
      </c>
      <c r="J1" s="36" t="s">
        <v>188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123</v>
      </c>
    </row>
    <row r="2" spans="1:21" x14ac:dyDescent="0.2">
      <c r="A2" s="1" t="s">
        <v>81</v>
      </c>
      <c r="B2" s="2" t="s">
        <v>82</v>
      </c>
      <c r="C2" s="2" t="s">
        <v>185</v>
      </c>
      <c r="D2" s="17">
        <v>1</v>
      </c>
      <c r="E2" s="17">
        <v>80000</v>
      </c>
      <c r="F2" s="2" t="s">
        <v>29</v>
      </c>
      <c r="G2" s="2">
        <v>-20</v>
      </c>
      <c r="H2" s="2">
        <v>160</v>
      </c>
      <c r="I2" s="2" t="s">
        <v>189</v>
      </c>
      <c r="J2" s="2" t="s">
        <v>189</v>
      </c>
      <c r="K2" s="2" t="s">
        <v>30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80</v>
      </c>
      <c r="U2" s="27" t="s">
        <v>224</v>
      </c>
    </row>
    <row r="3" spans="1:21" x14ac:dyDescent="0.2">
      <c r="A3" s="1" t="s">
        <v>81</v>
      </c>
      <c r="B3" s="2" t="s">
        <v>82</v>
      </c>
      <c r="C3" s="2" t="s">
        <v>185</v>
      </c>
      <c r="D3" s="17">
        <v>80000</v>
      </c>
      <c r="E3" s="17">
        <v>100000</v>
      </c>
      <c r="F3" s="2" t="s">
        <v>29</v>
      </c>
      <c r="G3" s="2">
        <v>-20</v>
      </c>
      <c r="H3" s="2">
        <v>160</v>
      </c>
      <c r="I3" s="2" t="s">
        <v>189</v>
      </c>
      <c r="J3" s="2" t="s">
        <v>189</v>
      </c>
      <c r="K3" s="2" t="s">
        <v>30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80</v>
      </c>
      <c r="U3" s="27" t="s">
        <v>224</v>
      </c>
    </row>
    <row r="4" spans="1:21" x14ac:dyDescent="0.2">
      <c r="A4" s="1" t="s">
        <v>81</v>
      </c>
      <c r="B4" s="2" t="s">
        <v>82</v>
      </c>
      <c r="C4" s="12" t="s">
        <v>185</v>
      </c>
      <c r="D4" s="24">
        <v>100000</v>
      </c>
      <c r="E4" s="24">
        <v>10000000000</v>
      </c>
      <c r="F4" s="12" t="s">
        <v>29</v>
      </c>
      <c r="G4" s="12">
        <v>-20</v>
      </c>
      <c r="H4" s="12">
        <v>160</v>
      </c>
      <c r="I4" s="12" t="s">
        <v>189</v>
      </c>
      <c r="J4" s="12" t="s">
        <v>189</v>
      </c>
      <c r="K4" s="2" t="s">
        <v>30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80</v>
      </c>
      <c r="U4" s="27" t="s">
        <v>224</v>
      </c>
    </row>
    <row r="5" spans="1:21" x14ac:dyDescent="0.2">
      <c r="A5" s="1" t="s">
        <v>233</v>
      </c>
      <c r="B5" s="2" t="s">
        <v>234</v>
      </c>
      <c r="C5" s="2" t="s">
        <v>235</v>
      </c>
      <c r="D5" s="2">
        <v>0</v>
      </c>
      <c r="E5" s="5">
        <v>500</v>
      </c>
      <c r="F5" s="2" t="s">
        <v>236</v>
      </c>
      <c r="G5" s="2"/>
      <c r="H5" s="2"/>
      <c r="I5" s="2"/>
      <c r="J5" s="2"/>
      <c r="K5" s="2" t="s">
        <v>30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237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baseColWidth="10" defaultColWidth="8.83203125" defaultRowHeight="15" x14ac:dyDescent="0.2"/>
  <cols>
    <col min="1" max="1" width="45.5" bestFit="1" customWidth="1"/>
    <col min="4" max="4" width="17.5" customWidth="1"/>
    <col min="5" max="6" width="15.6640625" customWidth="1"/>
    <col min="7" max="7" width="11.1640625" customWidth="1"/>
    <col min="8" max="8" width="12.1640625" bestFit="1" customWidth="1"/>
    <col min="9" max="9" width="13.6640625" bestFit="1" customWidth="1"/>
    <col min="10" max="10" width="15.5" bestFit="1" customWidth="1"/>
    <col min="11" max="11" width="15.83203125" bestFit="1" customWidth="1"/>
    <col min="21" max="21" width="33.33203125" bestFit="1" customWidth="1"/>
    <col min="22" max="22" width="45.83203125" bestFit="1" customWidth="1"/>
  </cols>
  <sheetData>
    <row r="1" spans="1:22" x14ac:dyDescent="0.2">
      <c r="A1" s="36" t="s">
        <v>0</v>
      </c>
      <c r="B1" s="36" t="s">
        <v>1</v>
      </c>
      <c r="C1" s="1" t="s">
        <v>228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118</v>
      </c>
      <c r="I1" s="36" t="s">
        <v>127</v>
      </c>
      <c r="J1" s="36" t="s">
        <v>126</v>
      </c>
      <c r="K1" s="36" t="s">
        <v>125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123</v>
      </c>
    </row>
    <row r="2" spans="1:22" x14ac:dyDescent="0.2">
      <c r="A2" s="1" t="s">
        <v>122</v>
      </c>
      <c r="B2" s="2" t="s">
        <v>60</v>
      </c>
      <c r="C2" s="12">
        <v>0.47</v>
      </c>
      <c r="D2" s="2" t="s">
        <v>119</v>
      </c>
      <c r="E2" s="17">
        <v>1050000</v>
      </c>
      <c r="F2" s="17">
        <v>70000000</v>
      </c>
      <c r="G2" s="2" t="s">
        <v>29</v>
      </c>
      <c r="H2" s="2">
        <v>6.3</v>
      </c>
      <c r="I2" s="2">
        <v>380</v>
      </c>
      <c r="J2" s="2">
        <v>34.61</v>
      </c>
      <c r="K2" s="2">
        <v>6.67</v>
      </c>
      <c r="L2" s="2" t="s">
        <v>30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95</v>
      </c>
      <c r="V2" s="2" t="s">
        <v>124</v>
      </c>
    </row>
    <row r="3" spans="1:22" x14ac:dyDescent="0.2">
      <c r="A3" s="1" t="s">
        <v>121</v>
      </c>
      <c r="B3" s="14" t="s">
        <v>61</v>
      </c>
      <c r="C3" s="11">
        <v>0.4</v>
      </c>
      <c r="D3" s="19" t="s">
        <v>120</v>
      </c>
      <c r="E3" s="17">
        <v>1</v>
      </c>
      <c r="F3" s="17">
        <v>260000</v>
      </c>
      <c r="G3" s="2" t="s">
        <v>29</v>
      </c>
      <c r="H3" s="2">
        <v>4.7</v>
      </c>
      <c r="I3" s="2">
        <v>380</v>
      </c>
      <c r="J3" s="2">
        <v>34.61</v>
      </c>
      <c r="K3" s="2">
        <v>6.67</v>
      </c>
      <c r="L3" s="2" t="s">
        <v>30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124</v>
      </c>
    </row>
    <row r="4" spans="1:22" s="9" customFormat="1" x14ac:dyDescent="0.2">
      <c r="A4" s="1" t="s">
        <v>121</v>
      </c>
      <c r="B4" s="14" t="s">
        <v>61</v>
      </c>
      <c r="C4" s="11">
        <v>0.4</v>
      </c>
      <c r="D4" s="19" t="s">
        <v>120</v>
      </c>
      <c r="E4" s="17">
        <v>260000</v>
      </c>
      <c r="F4" s="17">
        <v>530000</v>
      </c>
      <c r="G4" s="2" t="s">
        <v>29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30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124</v>
      </c>
    </row>
    <row r="5" spans="1:22" s="9" customFormat="1" x14ac:dyDescent="0.2">
      <c r="A5" s="1" t="s">
        <v>121</v>
      </c>
      <c r="B5" s="14" t="s">
        <v>61</v>
      </c>
      <c r="C5" s="11">
        <v>0.4</v>
      </c>
      <c r="D5" s="19" t="s">
        <v>120</v>
      </c>
      <c r="E5" s="17">
        <v>530000</v>
      </c>
      <c r="F5" s="17">
        <v>1050000</v>
      </c>
      <c r="G5" s="2" t="s">
        <v>29</v>
      </c>
      <c r="H5" s="2">
        <v>5.3</v>
      </c>
      <c r="I5" s="2">
        <v>380</v>
      </c>
      <c r="J5" s="2">
        <v>34.61</v>
      </c>
      <c r="K5" s="2">
        <v>6.67</v>
      </c>
      <c r="L5" s="2" t="s">
        <v>30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124</v>
      </c>
    </row>
    <row r="6" spans="1:22" s="9" customFormat="1" x14ac:dyDescent="0.2">
      <c r="A6" s="1" t="s">
        <v>121</v>
      </c>
      <c r="B6" s="14" t="s">
        <v>61</v>
      </c>
      <c r="C6" s="11">
        <v>0.4</v>
      </c>
      <c r="D6" s="19" t="s">
        <v>120</v>
      </c>
      <c r="E6" s="17">
        <v>1050000</v>
      </c>
      <c r="F6" s="17">
        <v>2110000</v>
      </c>
      <c r="G6" s="2" t="s">
        <v>29</v>
      </c>
      <c r="H6" s="2">
        <v>5.8</v>
      </c>
      <c r="I6" s="2">
        <v>380</v>
      </c>
      <c r="J6" s="2">
        <v>34.61</v>
      </c>
      <c r="K6" s="2">
        <v>6.67</v>
      </c>
      <c r="L6" s="2" t="s">
        <v>30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124</v>
      </c>
    </row>
    <row r="7" spans="1:22" s="9" customFormat="1" x14ac:dyDescent="0.2">
      <c r="A7" s="1" t="s">
        <v>121</v>
      </c>
      <c r="B7" s="14" t="s">
        <v>61</v>
      </c>
      <c r="C7" s="11">
        <v>0.4</v>
      </c>
      <c r="D7" s="19" t="s">
        <v>120</v>
      </c>
      <c r="E7" s="17">
        <v>2110000</v>
      </c>
      <c r="F7" s="17">
        <v>70000000</v>
      </c>
      <c r="G7" s="2" t="s">
        <v>29</v>
      </c>
      <c r="H7" s="2">
        <v>6.3</v>
      </c>
      <c r="I7" s="2">
        <v>380</v>
      </c>
      <c r="J7" s="2">
        <v>34.61</v>
      </c>
      <c r="K7" s="2">
        <v>6.67</v>
      </c>
      <c r="L7" s="2" t="s">
        <v>30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124</v>
      </c>
    </row>
    <row r="13" spans="1:22" x14ac:dyDescent="0.2">
      <c r="P13" s="10"/>
    </row>
    <row r="15" spans="1:22" x14ac:dyDescent="0.2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topLeftCell="Q1" workbookViewId="0">
      <selection activeCell="AE1" sqref="AE1:AG7"/>
    </sheetView>
  </sheetViews>
  <sheetFormatPr baseColWidth="10" defaultColWidth="8.83203125" defaultRowHeight="15" x14ac:dyDescent="0.2"/>
  <cols>
    <col min="1" max="1" width="29.5" bestFit="1" customWidth="1"/>
    <col min="4" max="4" width="9.1640625" bestFit="1" customWidth="1"/>
    <col min="5" max="5" width="13.6640625" bestFit="1" customWidth="1"/>
    <col min="7" max="7" width="12.1640625" bestFit="1" customWidth="1"/>
    <col min="8" max="8" width="12.1640625" customWidth="1"/>
    <col min="9" max="9" width="13.6640625" bestFit="1" customWidth="1"/>
    <col min="10" max="10" width="13.6640625" customWidth="1"/>
    <col min="11" max="12" width="12.33203125" bestFit="1" customWidth="1"/>
    <col min="33" max="33" width="45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133</v>
      </c>
      <c r="I1" s="1" t="s">
        <v>127</v>
      </c>
      <c r="J1" s="1" t="s">
        <v>128</v>
      </c>
      <c r="K1" s="1" t="s">
        <v>126</v>
      </c>
      <c r="L1" s="1" t="s">
        <v>125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123</v>
      </c>
    </row>
    <row r="2" spans="1:33" x14ac:dyDescent="0.2">
      <c r="A2" s="1" t="s">
        <v>129</v>
      </c>
      <c r="B2" s="2" t="s">
        <v>72</v>
      </c>
      <c r="C2" s="2" t="s">
        <v>73</v>
      </c>
      <c r="D2" s="17">
        <v>0</v>
      </c>
      <c r="E2" s="17">
        <v>51150</v>
      </c>
      <c r="F2" s="2" t="s">
        <v>29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30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3.23</v>
      </c>
      <c r="AF2" s="2">
        <v>2.14</v>
      </c>
      <c r="AG2" s="2" t="s">
        <v>238</v>
      </c>
    </row>
    <row r="3" spans="1:33" x14ac:dyDescent="0.2">
      <c r="A3" s="1" t="s">
        <v>129</v>
      </c>
      <c r="B3" s="2" t="s">
        <v>72</v>
      </c>
      <c r="C3" s="2" t="s">
        <v>73</v>
      </c>
      <c r="D3" s="17">
        <v>51150</v>
      </c>
      <c r="E3" s="17">
        <v>1176000</v>
      </c>
      <c r="F3" s="2" t="s">
        <v>29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30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124</v>
      </c>
    </row>
    <row r="4" spans="1:33" x14ac:dyDescent="0.2">
      <c r="A4" s="1" t="s">
        <v>130</v>
      </c>
      <c r="B4" s="2" t="s">
        <v>74</v>
      </c>
      <c r="C4" s="2" t="s">
        <v>76</v>
      </c>
      <c r="D4" s="17">
        <v>0</v>
      </c>
      <c r="E4" s="17">
        <v>58150</v>
      </c>
      <c r="F4" s="2" t="s">
        <v>29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30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3.75</v>
      </c>
      <c r="AF4" s="2">
        <v>2.5</v>
      </c>
      <c r="AG4" s="2" t="s">
        <v>238</v>
      </c>
    </row>
    <row r="5" spans="1:33" x14ac:dyDescent="0.2">
      <c r="A5" s="1" t="s">
        <v>131</v>
      </c>
      <c r="B5" s="2" t="s">
        <v>74</v>
      </c>
      <c r="C5" s="2" t="s">
        <v>76</v>
      </c>
      <c r="D5" s="17">
        <v>58150</v>
      </c>
      <c r="E5" s="17">
        <v>1337450</v>
      </c>
      <c r="F5" s="2" t="s">
        <v>29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30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124</v>
      </c>
    </row>
    <row r="6" spans="1:33" x14ac:dyDescent="0.2">
      <c r="A6" s="1" t="s">
        <v>131</v>
      </c>
      <c r="B6" s="2" t="s">
        <v>74</v>
      </c>
      <c r="C6" s="2" t="s">
        <v>76</v>
      </c>
      <c r="D6" s="17">
        <v>1337450</v>
      </c>
      <c r="E6" s="17">
        <v>10000000000</v>
      </c>
      <c r="F6" s="2" t="s">
        <v>29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30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646</v>
      </c>
      <c r="AF6" s="2">
        <v>431</v>
      </c>
      <c r="AG6" s="2" t="s">
        <v>238</v>
      </c>
    </row>
    <row r="7" spans="1:33" x14ac:dyDescent="0.2">
      <c r="A7" s="1" t="s">
        <v>132</v>
      </c>
      <c r="B7" s="2" t="s">
        <v>75</v>
      </c>
      <c r="C7" s="2" t="s">
        <v>77</v>
      </c>
      <c r="D7" s="17">
        <v>116300</v>
      </c>
      <c r="E7" s="17">
        <v>1628200</v>
      </c>
      <c r="F7" s="2" t="s">
        <v>29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30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baseColWidth="10" defaultColWidth="8.83203125" defaultRowHeight="15" x14ac:dyDescent="0.2"/>
  <cols>
    <col min="1" max="1" width="26.5" customWidth="1"/>
    <col min="3" max="3" width="11.5" bestFit="1" customWidth="1"/>
    <col min="4" max="4" width="18.5" customWidth="1"/>
    <col min="5" max="5" width="20.83203125" bestFit="1" customWidth="1"/>
    <col min="6" max="6" width="8.1640625" customWidth="1"/>
    <col min="7" max="7" width="12.1640625" customWidth="1"/>
    <col min="8" max="8" width="13.6640625" bestFit="1" customWidth="1"/>
    <col min="9" max="9" width="15.1640625" bestFit="1" customWidth="1"/>
    <col min="10" max="10" width="16.5" bestFit="1" customWidth="1"/>
    <col min="11" max="11" width="12.83203125" bestFit="1" customWidth="1"/>
    <col min="21" max="21" width="29" customWidth="1"/>
    <col min="22" max="22" width="69" bestFit="1" customWidth="1"/>
  </cols>
  <sheetData>
    <row r="1" spans="1:22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133</v>
      </c>
      <c r="H1" s="36" t="s">
        <v>127</v>
      </c>
      <c r="I1" s="36" t="s">
        <v>134</v>
      </c>
      <c r="J1" s="36" t="s">
        <v>136</v>
      </c>
      <c r="K1" s="36" t="s">
        <v>135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123</v>
      </c>
    </row>
    <row r="2" spans="1:22" x14ac:dyDescent="0.2">
      <c r="A2" s="1" t="s">
        <v>78</v>
      </c>
      <c r="B2" s="2" t="s">
        <v>79</v>
      </c>
      <c r="C2" s="2" t="s">
        <v>137</v>
      </c>
      <c r="D2" s="17">
        <v>1</v>
      </c>
      <c r="E2" s="17">
        <v>10000000</v>
      </c>
      <c r="F2" s="2" t="s">
        <v>29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30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80</v>
      </c>
      <c r="V2" s="11" t="s">
        <v>139</v>
      </c>
    </row>
    <row r="3" spans="1:22" x14ac:dyDescent="0.2">
      <c r="A3" s="1" t="s">
        <v>78</v>
      </c>
      <c r="B3" s="2" t="s">
        <v>79</v>
      </c>
      <c r="C3" s="2" t="s">
        <v>137</v>
      </c>
      <c r="D3" s="17">
        <v>10000000</v>
      </c>
      <c r="E3" s="17">
        <v>1E+16</v>
      </c>
      <c r="F3" s="12" t="s">
        <v>29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30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80</v>
      </c>
      <c r="V3" s="11" t="s">
        <v>139</v>
      </c>
    </row>
    <row r="4" spans="1:22" x14ac:dyDescent="0.2">
      <c r="A4" s="1" t="s">
        <v>78</v>
      </c>
      <c r="B4" s="2" t="s">
        <v>152</v>
      </c>
      <c r="C4" s="2" t="s">
        <v>138</v>
      </c>
      <c r="D4" s="17">
        <v>1</v>
      </c>
      <c r="E4" s="17">
        <v>10000000</v>
      </c>
      <c r="F4" s="12" t="s">
        <v>29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30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139</v>
      </c>
    </row>
    <row r="5" spans="1:22" x14ac:dyDescent="0.2">
      <c r="A5" s="1" t="s">
        <v>78</v>
      </c>
      <c r="B5" s="2" t="s">
        <v>152</v>
      </c>
      <c r="C5" s="2" t="s">
        <v>138</v>
      </c>
      <c r="D5" s="17">
        <v>10000000</v>
      </c>
      <c r="E5" s="17">
        <v>1E+16</v>
      </c>
      <c r="F5" s="11" t="s">
        <v>29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30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80</v>
      </c>
      <c r="V5" s="11" t="s">
        <v>139</v>
      </c>
    </row>
    <row r="6" spans="1:22" x14ac:dyDescent="0.2">
      <c r="G6" s="9"/>
      <c r="H6" s="9"/>
      <c r="I6" s="9"/>
      <c r="J6" s="9"/>
      <c r="K6" s="9"/>
      <c r="V6" s="9"/>
    </row>
    <row r="7" spans="1:22" x14ac:dyDescent="0.2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 McCarty</cp:lastModifiedBy>
  <dcterms:created xsi:type="dcterms:W3CDTF">2021-09-30T08:03:11Z</dcterms:created>
  <dcterms:modified xsi:type="dcterms:W3CDTF">2024-11-07T13:11:18Z</dcterms:modified>
  <cp:category/>
</cp:coreProperties>
</file>