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G193" i="3"/>
  <c r="G205" i="3" s="1"/>
  <c r="G192" i="3"/>
  <c r="G204" i="3" s="1"/>
  <c r="G191" i="3"/>
  <c r="G203" i="3"/>
  <c r="G190" i="3"/>
  <c r="G202" i="3"/>
  <c r="G189" i="3"/>
  <c r="G201" i="3" s="1"/>
  <c r="G188" i="3"/>
  <c r="G200" i="3"/>
  <c r="G187" i="3"/>
  <c r="G199" i="3"/>
  <c r="G186" i="3"/>
  <c r="G198" i="3"/>
  <c r="G185" i="3"/>
  <c r="G197" i="3" s="1"/>
  <c r="G184" i="3"/>
  <c r="G196" i="3" s="1"/>
  <c r="G183" i="3"/>
  <c r="G195" i="3"/>
  <c r="G182" i="3"/>
  <c r="G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M193" i="3"/>
  <c r="M205" i="3" s="1"/>
  <c r="M192" i="3"/>
  <c r="M204" i="3" s="1"/>
  <c r="M191" i="3"/>
  <c r="M203" i="3"/>
  <c r="M190" i="3"/>
  <c r="M202" i="3"/>
  <c r="M189" i="3"/>
  <c r="M201" i="3" s="1"/>
  <c r="M188" i="3"/>
  <c r="M200" i="3" s="1"/>
  <c r="M187" i="3"/>
  <c r="M199" i="3"/>
  <c r="M186" i="3"/>
  <c r="M198" i="3"/>
  <c r="M185" i="3"/>
  <c r="M197" i="3" s="1"/>
  <c r="M184" i="3"/>
  <c r="M196" i="3" s="1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<sst xmlns="http://schemas.openxmlformats.org/spreadsheetml/2006/main" count="6080" uniqueCount="84">
  <si>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</si>
  <si>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</si>
  <si>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</si>
  <si>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</si>
  <si>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</si>
  <si>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</si>
  <si>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</si>
  <si>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</si>
  <si>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</si>
  <si>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</si>
  <si>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</si>
  <si>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</si>
  <si>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</si>
  <si>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</si>
  <si>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</si>
  <si>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</si>
  <si>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</si>
  <si>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</si>
  <si>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</si>
  <si>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</si>
  <si>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</si>
  <si>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</si>
  <si>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</si>
  <si>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</si>
  <si>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</si>
  <si>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</si>
  <si>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</si>
  <si>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</si>
  <si>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</si>
  <si>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</si>
  <si>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</si>
  <si>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</si>
  <si>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</si>
  <si>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</si>
  <si>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</si>
  <si>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</si>
  <si>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</si>
  <si>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</si>
  <si>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</si>
  <si>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</si>
  <si>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</si>
  <si>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</si>
  <si>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</si>
  <si>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</si>
  <si>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</si>
  <si>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</si>
  <si>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</si>
  <si>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</si>
  <si>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</si>
  <si>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</si>
  <si>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</si>
  <si>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</si>
  <si>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</si>
  <si>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</si>
  <si>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</si>
  <si>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</si>
  <si>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</si>
  <si>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</si>
  <si>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</si>
  <si>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</si>
  <si>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</si>
  <si>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</si>
  <si>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</si>
  <si>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</si>
  <si>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</si>
  <si>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</si>
  <si>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</si>
  <si>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</si>
  <si>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</si>
  <si>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</si>
  <si>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</si>
  <si>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</si>
  <si>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</si>
  <si>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</si>
  <si>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</si>
  <si>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</si>
  <si>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</si>
  <si>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</si>
  <si>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</si>
  <si>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</si>
  <si>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</si>
  <si>
    <t>UNIVERSITY</t>
  </si>
  <si>
    <t>Qcpro_Wm2</t>
  </si>
  <si>
    <t>Occ_m2pax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</si>
</sst>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tabSelected="1" workbookViewId="0">
      <pane xSplit="4" ySplit="1" topLeftCell="E188" activePane="bottomRight" state="frozen"/>
      <selection pane="topRight" activeCell="D1" sqref="D1"/>
      <selection pane="bottomLeft" activeCell="A2" sqref="A2"/>
      <selection pane="bottomRight" activeCell="H2" sqref="H2:H229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6" t="s">
        <v>68</v>
      </c>
      <c r="B1" s="6" t="s">
        <v>63</v>
      </c>
      <c r="C1" s="6" t="s">
        <v>64</v>
      </c>
      <c r="D1" s="6" t="s">
        <v>67</v>
      </c>
      <c r="E1" s="6" t="s">
        <v>80</v>
      </c>
      <c r="F1" s="6" t="s">
        <v>1</v>
      </c>
      <c r="G1" s="6" t="s">
        <v>79</v>
      </c>
      <c r="H1" s="6" t="s">
        <v>74</v>
      </c>
      <c r="I1" s="6" t="s">
        <v>70</v>
      </c>
      <c r="J1" s="6" t="s">
        <v>71</v>
      </c>
      <c r="K1" s="6" t="s">
        <v>72</v>
      </c>
      <c r="L1" s="6" t="s">
        <v>73</v>
      </c>
      <c r="M1" s="6" t="s">
        <v>49</v>
      </c>
      <c r="N1" s="6" t="s">
        <v>50</v>
      </c>
      <c r="O1" s="6" t="s">
        <v>40</v>
      </c>
      <c r="P1" s="6" t="s">
        <v>42</v>
      </c>
      <c r="Q1" s="6" t="s">
        <v>41</v>
      </c>
      <c r="R1" s="6" t="s">
        <v>6</v>
      </c>
    </row>
    <row r="2" spans="1:19" x14ac:dyDescent="0.25">
      <c r="A2" s="6" t="s">
        <v>22</v>
      </c>
      <c r="B2" s="6">
        <v>1000</v>
      </c>
      <c r="C2" s="6" t="s">
        <v>51</v>
      </c>
      <c r="D2" s="2" t="s">
        <v>65</v>
      </c>
      <c r="E2" s="3">
        <v>0.82</v>
      </c>
      <c r="F2" s="3">
        <v>0.82</v>
      </c>
      <c r="G2" s="3">
        <v>0.82</v>
      </c>
      <c r="H2" s="14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9"/>
    </row>
    <row r="3" spans="1:19" x14ac:dyDescent="0.25">
      <c r="A3" s="6" t="s">
        <v>22</v>
      </c>
      <c r="B3" s="6" t="s">
        <v>52</v>
      </c>
      <c r="C3" s="6" t="s">
        <v>55</v>
      </c>
      <c r="D3" s="2" t="s">
        <v>65</v>
      </c>
      <c r="E3" s="3">
        <v>0.82</v>
      </c>
      <c r="F3" s="3">
        <v>0.82</v>
      </c>
      <c r="G3" s="3">
        <v>0.82</v>
      </c>
      <c r="H3" s="14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9"/>
    </row>
    <row r="4" spans="1:19" x14ac:dyDescent="0.25">
      <c r="A4" s="6" t="s">
        <v>22</v>
      </c>
      <c r="B4" s="6" t="s">
        <v>53</v>
      </c>
      <c r="C4" s="6" t="s">
        <v>56</v>
      </c>
      <c r="D4" s="2" t="s">
        <v>65</v>
      </c>
      <c r="E4" s="3">
        <v>0.82</v>
      </c>
      <c r="F4" s="3">
        <v>0.82</v>
      </c>
      <c r="G4" s="3">
        <v>0.82</v>
      </c>
      <c r="H4" s="14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9"/>
    </row>
    <row r="5" spans="1:19" x14ac:dyDescent="0.25">
      <c r="A5" s="6" t="s">
        <v>22</v>
      </c>
      <c r="B5" s="6" t="s">
        <v>54</v>
      </c>
      <c r="C5" s="6" t="s">
        <v>57</v>
      </c>
      <c r="D5" s="2" t="s">
        <v>65</v>
      </c>
      <c r="E5" s="3">
        <v>0.82</v>
      </c>
      <c r="F5" s="3">
        <v>0.82</v>
      </c>
      <c r="G5" s="3">
        <v>0.82</v>
      </c>
      <c r="H5" s="14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9"/>
    </row>
    <row r="6" spans="1:19" x14ac:dyDescent="0.25">
      <c r="A6" s="6" t="s">
        <v>22</v>
      </c>
      <c r="B6" s="6" t="s">
        <v>60</v>
      </c>
      <c r="C6" s="6" t="s">
        <v>58</v>
      </c>
      <c r="D6" s="2" t="s">
        <v>65</v>
      </c>
      <c r="E6" s="3">
        <v>0.82</v>
      </c>
      <c r="F6" s="3">
        <v>0.82</v>
      </c>
      <c r="G6" s="3">
        <v>0.82</v>
      </c>
      <c r="H6" s="14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 x14ac:dyDescent="0.25">
      <c r="A7" s="6" t="s">
        <v>22</v>
      </c>
      <c r="B7" s="6" t="s">
        <v>61</v>
      </c>
      <c r="C7" s="6" t="s">
        <v>59</v>
      </c>
      <c r="D7" s="2" t="s">
        <v>65</v>
      </c>
      <c r="E7" s="3">
        <v>0.82</v>
      </c>
      <c r="F7" s="3">
        <v>0.82</v>
      </c>
      <c r="G7" s="3">
        <v>0.82</v>
      </c>
      <c r="H7" s="14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 x14ac:dyDescent="0.25">
      <c r="A8" s="6" t="s">
        <v>22</v>
      </c>
      <c r="B8" s="6">
        <v>1000</v>
      </c>
      <c r="C8" s="6" t="s">
        <v>51</v>
      </c>
      <c r="D8" s="2" t="s">
        <v>66</v>
      </c>
      <c r="E8" s="3">
        <v>0.82</v>
      </c>
      <c r="F8" s="3">
        <v>0.82</v>
      </c>
      <c r="G8" s="3">
        <v>0.82</v>
      </c>
      <c r="H8" s="14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6" t="s">
        <v>22</v>
      </c>
      <c r="B9" s="6" t="s">
        <v>52</v>
      </c>
      <c r="C9" s="6" t="s">
        <v>55</v>
      </c>
      <c r="D9" s="2" t="s">
        <v>66</v>
      </c>
      <c r="E9" s="3">
        <v>0.82</v>
      </c>
      <c r="F9" s="3">
        <v>0.82</v>
      </c>
      <c r="G9" s="3">
        <v>0.82</v>
      </c>
      <c r="H9" s="14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 x14ac:dyDescent="0.25">
      <c r="A10" s="6" t="s">
        <v>22</v>
      </c>
      <c r="B10" s="6" t="s">
        <v>53</v>
      </c>
      <c r="C10" s="6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4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 x14ac:dyDescent="0.25">
      <c r="A11" s="6" t="s">
        <v>22</v>
      </c>
      <c r="B11" s="6" t="s">
        <v>54</v>
      </c>
      <c r="C11" s="6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4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 x14ac:dyDescent="0.25">
      <c r="A12" s="6" t="s">
        <v>22</v>
      </c>
      <c r="B12" s="6" t="s">
        <v>60</v>
      </c>
      <c r="C12" s="6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4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 x14ac:dyDescent="0.25">
      <c r="A13" s="6" t="s">
        <v>22</v>
      </c>
      <c r="B13" s="6" t="s">
        <v>61</v>
      </c>
      <c r="C13" s="6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4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 x14ac:dyDescent="0.25">
      <c r="A14" s="6" t="s">
        <v>23</v>
      </c>
      <c r="B14" s="6">
        <v>1000</v>
      </c>
      <c r="C14" s="6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4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6" t="s">
        <v>23</v>
      </c>
      <c r="B15" s="6" t="s">
        <v>52</v>
      </c>
      <c r="C15" s="6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4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6" t="s">
        <v>23</v>
      </c>
      <c r="B16" s="6" t="s">
        <v>53</v>
      </c>
      <c r="C16" s="6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4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6" t="s">
        <v>23</v>
      </c>
      <c r="B17" s="6" t="s">
        <v>54</v>
      </c>
      <c r="C17" s="6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4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6" t="s">
        <v>23</v>
      </c>
      <c r="B18" s="6" t="s">
        <v>60</v>
      </c>
      <c r="C18" s="6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4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6" t="s">
        <v>23</v>
      </c>
      <c r="B19" s="6" t="s">
        <v>61</v>
      </c>
      <c r="C19" s="6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4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6" t="s">
        <v>23</v>
      </c>
      <c r="B20" s="6">
        <v>1000</v>
      </c>
      <c r="C20" s="6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4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6" t="s">
        <v>23</v>
      </c>
      <c r="B21" s="6" t="s">
        <v>52</v>
      </c>
      <c r="C21" s="6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4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6" t="s">
        <v>23</v>
      </c>
      <c r="B22" s="6" t="s">
        <v>53</v>
      </c>
      <c r="C22" s="6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4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6" t="s">
        <v>23</v>
      </c>
      <c r="B23" s="6" t="s">
        <v>54</v>
      </c>
      <c r="C23" s="6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4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6" t="s">
        <v>23</v>
      </c>
      <c r="B24" s="6" t="s">
        <v>60</v>
      </c>
      <c r="C24" s="6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4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6" t="s">
        <v>23</v>
      </c>
      <c r="B25" s="6" t="s">
        <v>61</v>
      </c>
      <c r="C25" s="6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4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6" t="s">
        <v>24</v>
      </c>
      <c r="B26" s="6">
        <v>1000</v>
      </c>
      <c r="C26" s="6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4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6" t="s">
        <v>24</v>
      </c>
      <c r="B27" s="6" t="s">
        <v>52</v>
      </c>
      <c r="C27" s="6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4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 x14ac:dyDescent="0.25">
      <c r="A28" s="6" t="s">
        <v>24</v>
      </c>
      <c r="B28" s="6" t="s">
        <v>53</v>
      </c>
      <c r="C28" s="6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4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 x14ac:dyDescent="0.25">
      <c r="A29" s="6" t="s">
        <v>24</v>
      </c>
      <c r="B29" s="6" t="s">
        <v>54</v>
      </c>
      <c r="C29" s="6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4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 x14ac:dyDescent="0.25">
      <c r="A30" s="6" t="s">
        <v>24</v>
      </c>
      <c r="B30" s="6" t="s">
        <v>60</v>
      </c>
      <c r="C30" s="6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4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 x14ac:dyDescent="0.25">
      <c r="A31" s="6" t="s">
        <v>24</v>
      </c>
      <c r="B31" s="6" t="s">
        <v>61</v>
      </c>
      <c r="C31" s="6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4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 x14ac:dyDescent="0.25">
      <c r="A32" s="6" t="s">
        <v>24</v>
      </c>
      <c r="B32" s="6">
        <v>1000</v>
      </c>
      <c r="C32" s="6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4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6" t="s">
        <v>24</v>
      </c>
      <c r="B33" s="6" t="s">
        <v>52</v>
      </c>
      <c r="C33" s="6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4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 x14ac:dyDescent="0.25">
      <c r="A34" s="6" t="s">
        <v>24</v>
      </c>
      <c r="B34" s="6" t="s">
        <v>53</v>
      </c>
      <c r="C34" s="6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4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 x14ac:dyDescent="0.25">
      <c r="A35" s="6" t="s">
        <v>24</v>
      </c>
      <c r="B35" s="6" t="s">
        <v>54</v>
      </c>
      <c r="C35" s="6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4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 x14ac:dyDescent="0.25">
      <c r="A36" s="6" t="s">
        <v>24</v>
      </c>
      <c r="B36" s="6" t="s">
        <v>60</v>
      </c>
      <c r="C36" s="6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4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 x14ac:dyDescent="0.25">
      <c r="A37" s="6" t="s">
        <v>24</v>
      </c>
      <c r="B37" s="6" t="s">
        <v>61</v>
      </c>
      <c r="C37" s="6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4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 x14ac:dyDescent="0.25">
      <c r="A38" s="6" t="s">
        <v>25</v>
      </c>
      <c r="B38" s="6">
        <v>1000</v>
      </c>
      <c r="C38" s="6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4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6" t="s">
        <v>25</v>
      </c>
      <c r="B39" s="6" t="s">
        <v>52</v>
      </c>
      <c r="C39" s="6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4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 x14ac:dyDescent="0.25">
      <c r="A40" s="6" t="s">
        <v>25</v>
      </c>
      <c r="B40" s="6" t="s">
        <v>53</v>
      </c>
      <c r="C40" s="6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4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 x14ac:dyDescent="0.25">
      <c r="A41" s="6" t="s">
        <v>25</v>
      </c>
      <c r="B41" s="6" t="s">
        <v>54</v>
      </c>
      <c r="C41" s="6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4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 x14ac:dyDescent="0.25">
      <c r="A42" s="6" t="s">
        <v>25</v>
      </c>
      <c r="B42" s="6" t="s">
        <v>60</v>
      </c>
      <c r="C42" s="6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4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 x14ac:dyDescent="0.25">
      <c r="A43" s="6" t="s">
        <v>25</v>
      </c>
      <c r="B43" s="6" t="s">
        <v>61</v>
      </c>
      <c r="C43" s="6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4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 x14ac:dyDescent="0.25">
      <c r="A44" s="6" t="s">
        <v>25</v>
      </c>
      <c r="B44" s="6">
        <v>1000</v>
      </c>
      <c r="C44" s="6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4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6" t="s">
        <v>25</v>
      </c>
      <c r="B45" s="6" t="s">
        <v>52</v>
      </c>
      <c r="C45" s="6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4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 x14ac:dyDescent="0.25">
      <c r="A46" s="6" t="s">
        <v>25</v>
      </c>
      <c r="B46" s="6" t="s">
        <v>53</v>
      </c>
      <c r="C46" s="6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4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 x14ac:dyDescent="0.25">
      <c r="A47" s="6" t="s">
        <v>25</v>
      </c>
      <c r="B47" s="6" t="s">
        <v>54</v>
      </c>
      <c r="C47" s="6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4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 x14ac:dyDescent="0.25">
      <c r="A48" s="6" t="s">
        <v>25</v>
      </c>
      <c r="B48" s="6" t="s">
        <v>60</v>
      </c>
      <c r="C48" s="6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4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 x14ac:dyDescent="0.25">
      <c r="A49" s="6" t="s">
        <v>25</v>
      </c>
      <c r="B49" s="6" t="s">
        <v>61</v>
      </c>
      <c r="C49" s="6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4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 x14ac:dyDescent="0.25">
      <c r="A50" s="6" t="s">
        <v>26</v>
      </c>
      <c r="B50" s="6">
        <v>1000</v>
      </c>
      <c r="C50" s="6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4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6" t="s">
        <v>26</v>
      </c>
      <c r="B51" s="6" t="s">
        <v>52</v>
      </c>
      <c r="C51" s="6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4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 x14ac:dyDescent="0.25">
      <c r="A52" s="6" t="s">
        <v>26</v>
      </c>
      <c r="B52" s="6" t="s">
        <v>53</v>
      </c>
      <c r="C52" s="6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4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 x14ac:dyDescent="0.25">
      <c r="A53" s="6" t="s">
        <v>26</v>
      </c>
      <c r="B53" s="6" t="s">
        <v>54</v>
      </c>
      <c r="C53" s="6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4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 x14ac:dyDescent="0.25">
      <c r="A54" s="6" t="s">
        <v>26</v>
      </c>
      <c r="B54" s="6" t="s">
        <v>60</v>
      </c>
      <c r="C54" s="6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4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 x14ac:dyDescent="0.25">
      <c r="A55" s="6" t="s">
        <v>26</v>
      </c>
      <c r="B55" s="6" t="s">
        <v>61</v>
      </c>
      <c r="C55" s="6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4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 x14ac:dyDescent="0.25">
      <c r="A56" s="6" t="s">
        <v>26</v>
      </c>
      <c r="B56" s="6">
        <v>1000</v>
      </c>
      <c r="C56" s="6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4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6" t="s">
        <v>26</v>
      </c>
      <c r="B57" s="6" t="s">
        <v>52</v>
      </c>
      <c r="C57" s="6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4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 x14ac:dyDescent="0.25">
      <c r="A58" s="6" t="s">
        <v>26</v>
      </c>
      <c r="B58" s="6" t="s">
        <v>53</v>
      </c>
      <c r="C58" s="6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4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 x14ac:dyDescent="0.25">
      <c r="A59" s="6" t="s">
        <v>26</v>
      </c>
      <c r="B59" s="6" t="s">
        <v>54</v>
      </c>
      <c r="C59" s="6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4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 x14ac:dyDescent="0.25">
      <c r="A60" s="6" t="s">
        <v>26</v>
      </c>
      <c r="B60" s="6" t="s">
        <v>60</v>
      </c>
      <c r="C60" s="6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4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 x14ac:dyDescent="0.25">
      <c r="A61" s="6" t="s">
        <v>26</v>
      </c>
      <c r="B61" s="6" t="s">
        <v>61</v>
      </c>
      <c r="C61" s="6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4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 x14ac:dyDescent="0.25">
      <c r="A62" s="6" t="s">
        <v>36</v>
      </c>
      <c r="B62" s="6">
        <v>1000</v>
      </c>
      <c r="C62" s="6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4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6" t="s">
        <v>36</v>
      </c>
      <c r="B63" s="6" t="s">
        <v>52</v>
      </c>
      <c r="C63" s="6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4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 x14ac:dyDescent="0.25">
      <c r="A64" s="6" t="s">
        <v>36</v>
      </c>
      <c r="B64" s="6" t="s">
        <v>53</v>
      </c>
      <c r="C64" s="6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4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 x14ac:dyDescent="0.25">
      <c r="A65" s="6" t="s">
        <v>36</v>
      </c>
      <c r="B65" s="6" t="s">
        <v>54</v>
      </c>
      <c r="C65" s="6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4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 x14ac:dyDescent="0.25">
      <c r="A66" s="6" t="s">
        <v>36</v>
      </c>
      <c r="B66" s="6" t="s">
        <v>60</v>
      </c>
      <c r="C66" s="6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4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 x14ac:dyDescent="0.25">
      <c r="A67" s="6" t="s">
        <v>36</v>
      </c>
      <c r="B67" s="6" t="s">
        <v>61</v>
      </c>
      <c r="C67" s="6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4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 x14ac:dyDescent="0.25">
      <c r="A68" s="6" t="s">
        <v>36</v>
      </c>
      <c r="B68" s="6">
        <v>1000</v>
      </c>
      <c r="C68" s="6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4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6" t="s">
        <v>36</v>
      </c>
      <c r="B69" s="6" t="s">
        <v>52</v>
      </c>
      <c r="C69" s="6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4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 x14ac:dyDescent="0.25">
      <c r="A70" s="6" t="s">
        <v>36</v>
      </c>
      <c r="B70" s="6" t="s">
        <v>53</v>
      </c>
      <c r="C70" s="6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4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 x14ac:dyDescent="0.25">
      <c r="A71" s="6" t="s">
        <v>36</v>
      </c>
      <c r="B71" s="6" t="s">
        <v>54</v>
      </c>
      <c r="C71" s="6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4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 x14ac:dyDescent="0.25">
      <c r="A72" s="6" t="s">
        <v>36</v>
      </c>
      <c r="B72" s="6" t="s">
        <v>60</v>
      </c>
      <c r="C72" s="6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4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 x14ac:dyDescent="0.25">
      <c r="A73" s="6" t="s">
        <v>36</v>
      </c>
      <c r="B73" s="6" t="s">
        <v>61</v>
      </c>
      <c r="C73" s="6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4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 x14ac:dyDescent="0.25">
      <c r="A74" s="6" t="s">
        <v>27</v>
      </c>
      <c r="B74" s="6">
        <v>1000</v>
      </c>
      <c r="C74" s="6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4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6" t="s">
        <v>27</v>
      </c>
      <c r="B75" s="6" t="s">
        <v>52</v>
      </c>
      <c r="C75" s="6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4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 x14ac:dyDescent="0.25">
      <c r="A76" s="6" t="s">
        <v>27</v>
      </c>
      <c r="B76" s="6" t="s">
        <v>53</v>
      </c>
      <c r="C76" s="6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4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 x14ac:dyDescent="0.25">
      <c r="A77" s="6" t="s">
        <v>27</v>
      </c>
      <c r="B77" s="6" t="s">
        <v>54</v>
      </c>
      <c r="C77" s="6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4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 x14ac:dyDescent="0.25">
      <c r="A78" s="6" t="s">
        <v>27</v>
      </c>
      <c r="B78" s="6" t="s">
        <v>60</v>
      </c>
      <c r="C78" s="6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4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 x14ac:dyDescent="0.25">
      <c r="A79" s="6" t="s">
        <v>27</v>
      </c>
      <c r="B79" s="6" t="s">
        <v>61</v>
      </c>
      <c r="C79" s="6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4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 x14ac:dyDescent="0.25">
      <c r="A80" s="6" t="s">
        <v>27</v>
      </c>
      <c r="B80" s="6">
        <v>1000</v>
      </c>
      <c r="C80" s="6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4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6" t="s">
        <v>27</v>
      </c>
      <c r="B81" s="6" t="s">
        <v>52</v>
      </c>
      <c r="C81" s="6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4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 x14ac:dyDescent="0.25">
      <c r="A82" s="6" t="s">
        <v>27</v>
      </c>
      <c r="B82" s="6" t="s">
        <v>53</v>
      </c>
      <c r="C82" s="6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4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 x14ac:dyDescent="0.25">
      <c r="A83" s="6" t="s">
        <v>27</v>
      </c>
      <c r="B83" s="6" t="s">
        <v>54</v>
      </c>
      <c r="C83" s="6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4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 x14ac:dyDescent="0.25">
      <c r="A84" s="6" t="s">
        <v>27</v>
      </c>
      <c r="B84" s="6" t="s">
        <v>60</v>
      </c>
      <c r="C84" s="6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4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 x14ac:dyDescent="0.25">
      <c r="A85" s="6" t="s">
        <v>27</v>
      </c>
      <c r="B85" s="6" t="s">
        <v>61</v>
      </c>
      <c r="C85" s="6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4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 x14ac:dyDescent="0.25">
      <c r="A86" s="6" t="s">
        <v>28</v>
      </c>
      <c r="B86" s="6">
        <v>1000</v>
      </c>
      <c r="C86" s="6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4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6" t="s">
        <v>28</v>
      </c>
      <c r="B87" s="6" t="s">
        <v>52</v>
      </c>
      <c r="C87" s="6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4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 x14ac:dyDescent="0.25">
      <c r="A88" s="6" t="s">
        <v>28</v>
      </c>
      <c r="B88" s="6" t="s">
        <v>53</v>
      </c>
      <c r="C88" s="6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4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 x14ac:dyDescent="0.25">
      <c r="A89" s="6" t="s">
        <v>28</v>
      </c>
      <c r="B89" s="6" t="s">
        <v>54</v>
      </c>
      <c r="C89" s="6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4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 x14ac:dyDescent="0.25">
      <c r="A90" s="6" t="s">
        <v>28</v>
      </c>
      <c r="B90" s="6" t="s">
        <v>60</v>
      </c>
      <c r="C90" s="6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4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 x14ac:dyDescent="0.25">
      <c r="A91" s="6" t="s">
        <v>28</v>
      </c>
      <c r="B91" s="6" t="s">
        <v>61</v>
      </c>
      <c r="C91" s="6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4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 x14ac:dyDescent="0.25">
      <c r="A92" s="6" t="s">
        <v>28</v>
      </c>
      <c r="B92" s="6">
        <v>1000</v>
      </c>
      <c r="C92" s="6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4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6" t="s">
        <v>28</v>
      </c>
      <c r="B93" s="6" t="s">
        <v>52</v>
      </c>
      <c r="C93" s="6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4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 x14ac:dyDescent="0.25">
      <c r="A94" s="6" t="s">
        <v>28</v>
      </c>
      <c r="B94" s="6" t="s">
        <v>53</v>
      </c>
      <c r="C94" s="6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4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 x14ac:dyDescent="0.25">
      <c r="A95" s="6" t="s">
        <v>28</v>
      </c>
      <c r="B95" s="6" t="s">
        <v>54</v>
      </c>
      <c r="C95" s="6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4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 x14ac:dyDescent="0.25">
      <c r="A96" s="6" t="s">
        <v>28</v>
      </c>
      <c r="B96" s="6" t="s">
        <v>60</v>
      </c>
      <c r="C96" s="6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4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 x14ac:dyDescent="0.25">
      <c r="A97" s="6" t="s">
        <v>28</v>
      </c>
      <c r="B97" s="6" t="s">
        <v>61</v>
      </c>
      <c r="C97" s="6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4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 x14ac:dyDescent="0.25">
      <c r="A98" s="6" t="s">
        <v>29</v>
      </c>
      <c r="B98" s="6">
        <v>1000</v>
      </c>
      <c r="C98" s="6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4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6" t="s">
        <v>29</v>
      </c>
      <c r="B99" s="6" t="s">
        <v>52</v>
      </c>
      <c r="C99" s="6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4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 x14ac:dyDescent="0.25">
      <c r="A100" s="6" t="s">
        <v>29</v>
      </c>
      <c r="B100" s="6" t="s">
        <v>53</v>
      </c>
      <c r="C100" s="6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4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 x14ac:dyDescent="0.25">
      <c r="A101" s="6" t="s">
        <v>29</v>
      </c>
      <c r="B101" s="6" t="s">
        <v>54</v>
      </c>
      <c r="C101" s="6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4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 x14ac:dyDescent="0.25">
      <c r="A102" s="6" t="s">
        <v>29</v>
      </c>
      <c r="B102" s="6" t="s">
        <v>60</v>
      </c>
      <c r="C102" s="6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4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 x14ac:dyDescent="0.25">
      <c r="A103" s="6" t="s">
        <v>29</v>
      </c>
      <c r="B103" s="6" t="s">
        <v>61</v>
      </c>
      <c r="C103" s="6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4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 x14ac:dyDescent="0.25">
      <c r="A104" s="6" t="s">
        <v>29</v>
      </c>
      <c r="B104" s="6">
        <v>1000</v>
      </c>
      <c r="C104" s="6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4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6" t="s">
        <v>29</v>
      </c>
      <c r="B105" s="6" t="s">
        <v>52</v>
      </c>
      <c r="C105" s="6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4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 x14ac:dyDescent="0.25">
      <c r="A106" s="6" t="s">
        <v>29</v>
      </c>
      <c r="B106" s="6" t="s">
        <v>53</v>
      </c>
      <c r="C106" s="6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4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 x14ac:dyDescent="0.25">
      <c r="A107" s="6" t="s">
        <v>29</v>
      </c>
      <c r="B107" s="6" t="s">
        <v>54</v>
      </c>
      <c r="C107" s="6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4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 x14ac:dyDescent="0.25">
      <c r="A108" s="6" t="s">
        <v>29</v>
      </c>
      <c r="B108" s="6" t="s">
        <v>60</v>
      </c>
      <c r="C108" s="6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4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 x14ac:dyDescent="0.25">
      <c r="A109" s="6" t="s">
        <v>29</v>
      </c>
      <c r="B109" s="6" t="s">
        <v>61</v>
      </c>
      <c r="C109" s="6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4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 x14ac:dyDescent="0.25">
      <c r="A110" s="6" t="s">
        <v>30</v>
      </c>
      <c r="B110" s="6">
        <v>1000</v>
      </c>
      <c r="C110" s="6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4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6" t="s">
        <v>30</v>
      </c>
      <c r="B111" s="6" t="s">
        <v>52</v>
      </c>
      <c r="C111" s="6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4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 x14ac:dyDescent="0.25">
      <c r="A112" s="6" t="s">
        <v>30</v>
      </c>
      <c r="B112" s="6" t="s">
        <v>53</v>
      </c>
      <c r="C112" s="6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4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 x14ac:dyDescent="0.25">
      <c r="A113" s="6" t="s">
        <v>30</v>
      </c>
      <c r="B113" s="6" t="s">
        <v>54</v>
      </c>
      <c r="C113" s="6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4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 x14ac:dyDescent="0.25">
      <c r="A114" s="6" t="s">
        <v>30</v>
      </c>
      <c r="B114" s="6" t="s">
        <v>60</v>
      </c>
      <c r="C114" s="6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4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 x14ac:dyDescent="0.25">
      <c r="A115" s="6" t="s">
        <v>30</v>
      </c>
      <c r="B115" s="6" t="s">
        <v>61</v>
      </c>
      <c r="C115" s="6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4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 x14ac:dyDescent="0.25">
      <c r="A116" s="6" t="s">
        <v>30</v>
      </c>
      <c r="B116" s="6">
        <v>1000</v>
      </c>
      <c r="C116" s="6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4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6" t="s">
        <v>30</v>
      </c>
      <c r="B117" s="6" t="s">
        <v>52</v>
      </c>
      <c r="C117" s="6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4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 x14ac:dyDescent="0.25">
      <c r="A118" s="6" t="s">
        <v>30</v>
      </c>
      <c r="B118" s="6" t="s">
        <v>53</v>
      </c>
      <c r="C118" s="6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4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 x14ac:dyDescent="0.25">
      <c r="A119" s="6" t="s">
        <v>30</v>
      </c>
      <c r="B119" s="6" t="s">
        <v>54</v>
      </c>
      <c r="C119" s="6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4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 x14ac:dyDescent="0.25">
      <c r="A120" s="6" t="s">
        <v>30</v>
      </c>
      <c r="B120" s="6" t="s">
        <v>60</v>
      </c>
      <c r="C120" s="6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4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 x14ac:dyDescent="0.25">
      <c r="A121" s="6" t="s">
        <v>30</v>
      </c>
      <c r="B121" s="6" t="s">
        <v>61</v>
      </c>
      <c r="C121" s="6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4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 x14ac:dyDescent="0.25">
      <c r="A122" s="6" t="s">
        <v>31</v>
      </c>
      <c r="B122" s="6">
        <v>1000</v>
      </c>
      <c r="C122" s="6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4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6" t="s">
        <v>31</v>
      </c>
      <c r="B123" s="6" t="s">
        <v>52</v>
      </c>
      <c r="C123" s="6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4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 x14ac:dyDescent="0.25">
      <c r="A124" s="6" t="s">
        <v>31</v>
      </c>
      <c r="B124" s="6" t="s">
        <v>53</v>
      </c>
      <c r="C124" s="6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4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 x14ac:dyDescent="0.25">
      <c r="A125" s="6" t="s">
        <v>31</v>
      </c>
      <c r="B125" s="6" t="s">
        <v>54</v>
      </c>
      <c r="C125" s="6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4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 x14ac:dyDescent="0.25">
      <c r="A126" s="6" t="s">
        <v>31</v>
      </c>
      <c r="B126" s="6" t="s">
        <v>60</v>
      </c>
      <c r="C126" s="6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4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 x14ac:dyDescent="0.25">
      <c r="A127" s="6" t="s">
        <v>31</v>
      </c>
      <c r="B127" s="6" t="s">
        <v>61</v>
      </c>
      <c r="C127" s="6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4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 x14ac:dyDescent="0.25">
      <c r="A128" s="6" t="s">
        <v>31</v>
      </c>
      <c r="B128" s="6">
        <v>1000</v>
      </c>
      <c r="C128" s="6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4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6" t="s">
        <v>31</v>
      </c>
      <c r="B129" s="6" t="s">
        <v>52</v>
      </c>
      <c r="C129" s="6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4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 x14ac:dyDescent="0.25">
      <c r="A130" s="6" t="s">
        <v>31</v>
      </c>
      <c r="B130" s="6" t="s">
        <v>53</v>
      </c>
      <c r="C130" s="6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4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 x14ac:dyDescent="0.25">
      <c r="A131" s="6" t="s">
        <v>31</v>
      </c>
      <c r="B131" s="6" t="s">
        <v>54</v>
      </c>
      <c r="C131" s="6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4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 x14ac:dyDescent="0.25">
      <c r="A132" s="6" t="s">
        <v>31</v>
      </c>
      <c r="B132" s="6" t="s">
        <v>60</v>
      </c>
      <c r="C132" s="6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4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 x14ac:dyDescent="0.25">
      <c r="A133" s="6" t="s">
        <v>31</v>
      </c>
      <c r="B133" s="6" t="s">
        <v>61</v>
      </c>
      <c r="C133" s="6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4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 x14ac:dyDescent="0.25">
      <c r="A134" s="6" t="s">
        <v>32</v>
      </c>
      <c r="B134" s="6">
        <v>1000</v>
      </c>
      <c r="C134" s="6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4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6" t="s">
        <v>32</v>
      </c>
      <c r="B135" s="6" t="s">
        <v>52</v>
      </c>
      <c r="C135" s="6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4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 x14ac:dyDescent="0.25">
      <c r="A136" s="6" t="s">
        <v>32</v>
      </c>
      <c r="B136" s="6" t="s">
        <v>53</v>
      </c>
      <c r="C136" s="6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4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 x14ac:dyDescent="0.25">
      <c r="A137" s="6" t="s">
        <v>32</v>
      </c>
      <c r="B137" s="6" t="s">
        <v>54</v>
      </c>
      <c r="C137" s="6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4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 x14ac:dyDescent="0.25">
      <c r="A138" s="6" t="s">
        <v>32</v>
      </c>
      <c r="B138" s="6" t="s">
        <v>60</v>
      </c>
      <c r="C138" s="6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4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 x14ac:dyDescent="0.25">
      <c r="A139" s="6" t="s">
        <v>32</v>
      </c>
      <c r="B139" s="6" t="s">
        <v>61</v>
      </c>
      <c r="C139" s="6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4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 x14ac:dyDescent="0.25">
      <c r="A140" s="6" t="s">
        <v>32</v>
      </c>
      <c r="B140" s="6">
        <v>1000</v>
      </c>
      <c r="C140" s="6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4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6" t="s">
        <v>32</v>
      </c>
      <c r="B141" s="6" t="s">
        <v>52</v>
      </c>
      <c r="C141" s="6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4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 x14ac:dyDescent="0.25">
      <c r="A142" s="6" t="s">
        <v>32</v>
      </c>
      <c r="B142" s="6" t="s">
        <v>53</v>
      </c>
      <c r="C142" s="6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4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 x14ac:dyDescent="0.25">
      <c r="A143" s="6" t="s">
        <v>32</v>
      </c>
      <c r="B143" s="6" t="s">
        <v>54</v>
      </c>
      <c r="C143" s="6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4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 x14ac:dyDescent="0.25">
      <c r="A144" s="6" t="s">
        <v>32</v>
      </c>
      <c r="B144" s="6" t="s">
        <v>60</v>
      </c>
      <c r="C144" s="6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4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 x14ac:dyDescent="0.25">
      <c r="A145" s="6" t="s">
        <v>32</v>
      </c>
      <c r="B145" s="6" t="s">
        <v>61</v>
      </c>
      <c r="C145" s="6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4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 x14ac:dyDescent="0.25">
      <c r="A146" s="6" t="s">
        <v>33</v>
      </c>
      <c r="B146" s="6">
        <v>1000</v>
      </c>
      <c r="C146" s="6" t="s">
        <v>51</v>
      </c>
      <c r="D146" s="2" t="s">
        <v>65</v>
      </c>
      <c r="E146" s="3">
        <v>1</v>
      </c>
      <c r="F146" s="3">
        <v>1</v>
      </c>
      <c r="G146" s="3">
        <v>1</v>
      </c>
      <c r="H146" s="14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6" t="s">
        <v>33</v>
      </c>
      <c r="B147" s="6" t="s">
        <v>52</v>
      </c>
      <c r="C147" s="6" t="s">
        <v>55</v>
      </c>
      <c r="D147" s="2" t="s">
        <v>65</v>
      </c>
      <c r="E147" s="3">
        <v>1</v>
      </c>
      <c r="F147" s="3">
        <v>1</v>
      </c>
      <c r="G147" s="3">
        <v>1</v>
      </c>
      <c r="H147" s="14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 x14ac:dyDescent="0.25">
      <c r="A148" s="6" t="s">
        <v>33</v>
      </c>
      <c r="B148" s="6" t="s">
        <v>53</v>
      </c>
      <c r="C148" s="6" t="s">
        <v>56</v>
      </c>
      <c r="D148" s="2" t="s">
        <v>65</v>
      </c>
      <c r="E148" s="3">
        <v>1</v>
      </c>
      <c r="F148" s="3">
        <v>1</v>
      </c>
      <c r="G148" s="3">
        <v>1</v>
      </c>
      <c r="H148" s="14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 x14ac:dyDescent="0.25">
      <c r="A149" s="6" t="s">
        <v>33</v>
      </c>
      <c r="B149" s="6" t="s">
        <v>54</v>
      </c>
      <c r="C149" s="6" t="s">
        <v>57</v>
      </c>
      <c r="D149" s="2" t="s">
        <v>65</v>
      </c>
      <c r="E149" s="3">
        <v>1</v>
      </c>
      <c r="F149" s="3">
        <v>1</v>
      </c>
      <c r="G149" s="3">
        <v>1</v>
      </c>
      <c r="H149" s="14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 x14ac:dyDescent="0.25">
      <c r="A150" s="6" t="s">
        <v>33</v>
      </c>
      <c r="B150" s="6" t="s">
        <v>60</v>
      </c>
      <c r="C150" s="6" t="s">
        <v>58</v>
      </c>
      <c r="D150" s="2" t="s">
        <v>65</v>
      </c>
      <c r="E150" s="3">
        <v>1</v>
      </c>
      <c r="F150" s="3">
        <v>1</v>
      </c>
      <c r="G150" s="3">
        <v>1</v>
      </c>
      <c r="H150" s="14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 x14ac:dyDescent="0.25">
      <c r="A151" s="6" t="s">
        <v>33</v>
      </c>
      <c r="B151" s="6" t="s">
        <v>61</v>
      </c>
      <c r="C151" s="6" t="s">
        <v>59</v>
      </c>
      <c r="D151" s="2" t="s">
        <v>65</v>
      </c>
      <c r="E151" s="3">
        <v>1</v>
      </c>
      <c r="F151" s="3">
        <v>1</v>
      </c>
      <c r="G151" s="3">
        <v>1</v>
      </c>
      <c r="H151" s="14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 x14ac:dyDescent="0.25">
      <c r="A152" s="6" t="s">
        <v>33</v>
      </c>
      <c r="B152" s="6">
        <v>1000</v>
      </c>
      <c r="C152" s="6" t="s">
        <v>51</v>
      </c>
      <c r="D152" s="2" t="s">
        <v>66</v>
      </c>
      <c r="E152" s="3">
        <v>1</v>
      </c>
      <c r="F152" s="3">
        <v>1</v>
      </c>
      <c r="G152" s="3">
        <v>1</v>
      </c>
      <c r="H152" s="14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6" t="s">
        <v>33</v>
      </c>
      <c r="B153" s="6" t="s">
        <v>52</v>
      </c>
      <c r="C153" s="6" t="s">
        <v>55</v>
      </c>
      <c r="D153" s="2" t="s">
        <v>66</v>
      </c>
      <c r="E153" s="3">
        <v>1</v>
      </c>
      <c r="F153" s="3">
        <v>1</v>
      </c>
      <c r="G153" s="3">
        <v>1</v>
      </c>
      <c r="H153" s="14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 x14ac:dyDescent="0.25">
      <c r="A154" s="6" t="s">
        <v>33</v>
      </c>
      <c r="B154" s="6" t="s">
        <v>53</v>
      </c>
      <c r="C154" s="6" t="s">
        <v>56</v>
      </c>
      <c r="D154" s="2" t="s">
        <v>66</v>
      </c>
      <c r="E154" s="3">
        <v>1</v>
      </c>
      <c r="F154" s="3">
        <v>1</v>
      </c>
      <c r="G154" s="3">
        <v>1</v>
      </c>
      <c r="H154" s="14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 x14ac:dyDescent="0.25">
      <c r="A155" s="6" t="s">
        <v>33</v>
      </c>
      <c r="B155" s="6" t="s">
        <v>54</v>
      </c>
      <c r="C155" s="6" t="s">
        <v>57</v>
      </c>
      <c r="D155" s="2" t="s">
        <v>66</v>
      </c>
      <c r="E155" s="3">
        <v>1</v>
      </c>
      <c r="F155" s="3">
        <v>1</v>
      </c>
      <c r="G155" s="3">
        <v>1</v>
      </c>
      <c r="H155" s="14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 x14ac:dyDescent="0.25">
      <c r="A156" s="6" t="s">
        <v>33</v>
      </c>
      <c r="B156" s="6" t="s">
        <v>60</v>
      </c>
      <c r="C156" s="6" t="s">
        <v>58</v>
      </c>
      <c r="D156" s="2" t="s">
        <v>66</v>
      </c>
      <c r="E156" s="3">
        <v>1</v>
      </c>
      <c r="F156" s="3">
        <v>1</v>
      </c>
      <c r="G156" s="3">
        <v>1</v>
      </c>
      <c r="H156" s="14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 x14ac:dyDescent="0.25">
      <c r="A157" s="6" t="s">
        <v>33</v>
      </c>
      <c r="B157" s="6" t="s">
        <v>61</v>
      </c>
      <c r="C157" s="6" t="s">
        <v>59</v>
      </c>
      <c r="D157" s="2" t="s">
        <v>66</v>
      </c>
      <c r="E157" s="3">
        <v>1</v>
      </c>
      <c r="F157" s="3">
        <v>1</v>
      </c>
      <c r="G157" s="3">
        <v>1</v>
      </c>
      <c r="H157" s="14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 x14ac:dyDescent="0.25">
      <c r="A158" s="6" t="s">
        <v>34</v>
      </c>
      <c r="B158" s="6">
        <v>1000</v>
      </c>
      <c r="C158" s="6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4">
        <v>0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6" t="s">
        <v>34</v>
      </c>
      <c r="B159" s="6" t="s">
        <v>52</v>
      </c>
      <c r="C159" s="6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4">
        <v>0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 x14ac:dyDescent="0.25">
      <c r="A160" s="6" t="s">
        <v>34</v>
      </c>
      <c r="B160" s="6" t="s">
        <v>53</v>
      </c>
      <c r="C160" s="6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4">
        <v>0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 x14ac:dyDescent="0.25">
      <c r="A161" s="6" t="s">
        <v>34</v>
      </c>
      <c r="B161" s="6" t="s">
        <v>54</v>
      </c>
      <c r="C161" s="6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4">
        <v>0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 x14ac:dyDescent="0.25">
      <c r="A162" s="6" t="s">
        <v>34</v>
      </c>
      <c r="B162" s="6" t="s">
        <v>60</v>
      </c>
      <c r="C162" s="6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4">
        <v>0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 x14ac:dyDescent="0.25">
      <c r="A163" s="6" t="s">
        <v>34</v>
      </c>
      <c r="B163" s="6" t="s">
        <v>61</v>
      </c>
      <c r="C163" s="6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4">
        <v>0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 x14ac:dyDescent="0.25">
      <c r="A164" s="6" t="s">
        <v>34</v>
      </c>
      <c r="B164" s="6">
        <v>1000</v>
      </c>
      <c r="C164" s="6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4">
        <v>0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6" t="s">
        <v>34</v>
      </c>
      <c r="B165" s="6" t="s">
        <v>52</v>
      </c>
      <c r="C165" s="6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4">
        <v>0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 x14ac:dyDescent="0.25">
      <c r="A166" s="6" t="s">
        <v>34</v>
      </c>
      <c r="B166" s="6" t="s">
        <v>53</v>
      </c>
      <c r="C166" s="6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4">
        <v>0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 x14ac:dyDescent="0.25">
      <c r="A167" s="6" t="s">
        <v>34</v>
      </c>
      <c r="B167" s="6" t="s">
        <v>54</v>
      </c>
      <c r="C167" s="6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4">
        <v>0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 x14ac:dyDescent="0.25">
      <c r="A168" s="6" t="s">
        <v>34</v>
      </c>
      <c r="B168" s="6" t="s">
        <v>60</v>
      </c>
      <c r="C168" s="6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4">
        <v>0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 x14ac:dyDescent="0.25">
      <c r="A169" s="6" t="s">
        <v>34</v>
      </c>
      <c r="B169" s="6" t="s">
        <v>61</v>
      </c>
      <c r="C169" s="6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4">
        <v>0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 x14ac:dyDescent="0.25">
      <c r="A170" s="6" t="s">
        <v>35</v>
      </c>
      <c r="B170" s="6">
        <v>1000</v>
      </c>
      <c r="C170" s="6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4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6" t="s">
        <v>35</v>
      </c>
      <c r="B171" s="6" t="s">
        <v>52</v>
      </c>
      <c r="C171" s="6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4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 x14ac:dyDescent="0.25">
      <c r="A172" s="6" t="s">
        <v>35</v>
      </c>
      <c r="B172" s="6" t="s">
        <v>53</v>
      </c>
      <c r="C172" s="6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4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 x14ac:dyDescent="0.25">
      <c r="A173" s="6" t="s">
        <v>35</v>
      </c>
      <c r="B173" s="6" t="s">
        <v>54</v>
      </c>
      <c r="C173" s="6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4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 x14ac:dyDescent="0.25">
      <c r="A174" s="6" t="s">
        <v>35</v>
      </c>
      <c r="B174" s="6" t="s">
        <v>60</v>
      </c>
      <c r="C174" s="6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4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 x14ac:dyDescent="0.25">
      <c r="A175" s="6" t="s">
        <v>35</v>
      </c>
      <c r="B175" s="6" t="s">
        <v>61</v>
      </c>
      <c r="C175" s="6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4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 x14ac:dyDescent="0.25">
      <c r="A176" s="6" t="s">
        <v>35</v>
      </c>
      <c r="B176" s="6">
        <v>1000</v>
      </c>
      <c r="C176" s="6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4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6" t="s">
        <v>35</v>
      </c>
      <c r="B177" s="6" t="s">
        <v>52</v>
      </c>
      <c r="C177" s="6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4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 x14ac:dyDescent="0.25">
      <c r="A178" s="6" t="s">
        <v>35</v>
      </c>
      <c r="B178" s="6" t="s">
        <v>53</v>
      </c>
      <c r="C178" s="6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4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 x14ac:dyDescent="0.25">
      <c r="A179" s="6" t="s">
        <v>35</v>
      </c>
      <c r="B179" s="6" t="s">
        <v>54</v>
      </c>
      <c r="C179" s="6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4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 x14ac:dyDescent="0.25">
      <c r="A180" s="6" t="s">
        <v>35</v>
      </c>
      <c r="B180" s="6" t="s">
        <v>60</v>
      </c>
      <c r="C180" s="6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4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 x14ac:dyDescent="0.25">
      <c r="A181" s="6" t="s">
        <v>35</v>
      </c>
      <c r="B181" s="6" t="s">
        <v>61</v>
      </c>
      <c r="C181" s="6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4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 x14ac:dyDescent="0.25">
      <c r="A182" s="6" t="s">
        <v>45</v>
      </c>
      <c r="B182" s="6">
        <v>1000</v>
      </c>
      <c r="C182" s="6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4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6" t="s">
        <v>45</v>
      </c>
      <c r="B183" s="6" t="s">
        <v>52</v>
      </c>
      <c r="C183" s="6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4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 x14ac:dyDescent="0.25">
      <c r="A184" s="6" t="s">
        <v>45</v>
      </c>
      <c r="B184" s="6" t="s">
        <v>53</v>
      </c>
      <c r="C184" s="6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4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 x14ac:dyDescent="0.25">
      <c r="A185" s="6" t="s">
        <v>45</v>
      </c>
      <c r="B185" s="6" t="s">
        <v>54</v>
      </c>
      <c r="C185" s="6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4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 x14ac:dyDescent="0.25">
      <c r="A186" s="6" t="s">
        <v>45</v>
      </c>
      <c r="B186" s="6" t="s">
        <v>60</v>
      </c>
      <c r="C186" s="6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4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 x14ac:dyDescent="0.25">
      <c r="A187" s="6" t="s">
        <v>45</v>
      </c>
      <c r="B187" s="6" t="s">
        <v>61</v>
      </c>
      <c r="C187" s="6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4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 x14ac:dyDescent="0.25">
      <c r="A188" s="6" t="s">
        <v>45</v>
      </c>
      <c r="B188" s="6">
        <v>1000</v>
      </c>
      <c r="C188" s="6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4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6" t="s">
        <v>45</v>
      </c>
      <c r="B189" s="6" t="s">
        <v>52</v>
      </c>
      <c r="C189" s="6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4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 x14ac:dyDescent="0.25">
      <c r="A190" s="6" t="s">
        <v>45</v>
      </c>
      <c r="B190" s="6" t="s">
        <v>53</v>
      </c>
      <c r="C190" s="6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4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 x14ac:dyDescent="0.25">
      <c r="A191" s="6" t="s">
        <v>45</v>
      </c>
      <c r="B191" s="6" t="s">
        <v>54</v>
      </c>
      <c r="C191" s="6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4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 x14ac:dyDescent="0.25">
      <c r="A192" s="6" t="s">
        <v>45</v>
      </c>
      <c r="B192" s="6" t="s">
        <v>60</v>
      </c>
      <c r="C192" s="6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4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 x14ac:dyDescent="0.25">
      <c r="A193" s="6" t="s">
        <v>45</v>
      </c>
      <c r="B193" s="6" t="s">
        <v>61</v>
      </c>
      <c r="C193" s="6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4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 x14ac:dyDescent="0.25">
      <c r="A194" s="6" t="s">
        <v>46</v>
      </c>
      <c r="B194" s="6">
        <v>1000</v>
      </c>
      <c r="C194" s="6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4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6" t="s">
        <v>46</v>
      </c>
      <c r="B195" s="6" t="s">
        <v>52</v>
      </c>
      <c r="C195" s="6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4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 x14ac:dyDescent="0.25">
      <c r="A196" s="6" t="s">
        <v>46</v>
      </c>
      <c r="B196" s="6" t="s">
        <v>53</v>
      </c>
      <c r="C196" s="6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4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 x14ac:dyDescent="0.25">
      <c r="A197" s="6" t="s">
        <v>46</v>
      </c>
      <c r="B197" s="6" t="s">
        <v>54</v>
      </c>
      <c r="C197" s="6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4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 x14ac:dyDescent="0.25">
      <c r="A198" s="6" t="s">
        <v>46</v>
      </c>
      <c r="B198" s="6" t="s">
        <v>60</v>
      </c>
      <c r="C198" s="6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4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 x14ac:dyDescent="0.25">
      <c r="A199" s="6" t="s">
        <v>46</v>
      </c>
      <c r="B199" s="6" t="s">
        <v>61</v>
      </c>
      <c r="C199" s="6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4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 x14ac:dyDescent="0.25">
      <c r="A200" s="6" t="s">
        <v>46</v>
      </c>
      <c r="B200" s="6">
        <v>1000</v>
      </c>
      <c r="C200" s="6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4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6" t="s">
        <v>46</v>
      </c>
      <c r="B201" s="6" t="s">
        <v>52</v>
      </c>
      <c r="C201" s="6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4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 x14ac:dyDescent="0.25">
      <c r="A202" s="6" t="s">
        <v>46</v>
      </c>
      <c r="B202" s="6" t="s">
        <v>53</v>
      </c>
      <c r="C202" s="6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4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 x14ac:dyDescent="0.25">
      <c r="A203" s="6" t="s">
        <v>46</v>
      </c>
      <c r="B203" s="6" t="s">
        <v>54</v>
      </c>
      <c r="C203" s="6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4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 x14ac:dyDescent="0.25">
      <c r="A204" s="6" t="s">
        <v>46</v>
      </c>
      <c r="B204" s="6" t="s">
        <v>60</v>
      </c>
      <c r="C204" s="6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4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 x14ac:dyDescent="0.25">
      <c r="A205" s="6" t="s">
        <v>46</v>
      </c>
      <c r="B205" s="6" t="s">
        <v>61</v>
      </c>
      <c r="C205" s="6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4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 x14ac:dyDescent="0.25">
      <c r="A206" s="6" t="s">
        <v>47</v>
      </c>
      <c r="B206" s="6">
        <v>1000</v>
      </c>
      <c r="C206" s="6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4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6" t="s">
        <v>47</v>
      </c>
      <c r="B207" s="6" t="s">
        <v>52</v>
      </c>
      <c r="C207" s="6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4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 x14ac:dyDescent="0.25">
      <c r="A208" s="6" t="s">
        <v>47</v>
      </c>
      <c r="B208" s="6" t="s">
        <v>53</v>
      </c>
      <c r="C208" s="6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4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 x14ac:dyDescent="0.25">
      <c r="A209" s="6" t="s">
        <v>47</v>
      </c>
      <c r="B209" s="6" t="s">
        <v>54</v>
      </c>
      <c r="C209" s="6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4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 x14ac:dyDescent="0.25">
      <c r="A210" s="6" t="s">
        <v>47</v>
      </c>
      <c r="B210" s="6" t="s">
        <v>60</v>
      </c>
      <c r="C210" s="6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4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 x14ac:dyDescent="0.25">
      <c r="A211" s="6" t="s">
        <v>47</v>
      </c>
      <c r="B211" s="6" t="s">
        <v>61</v>
      </c>
      <c r="C211" s="6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4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 x14ac:dyDescent="0.25">
      <c r="A212" s="6" t="s">
        <v>47</v>
      </c>
      <c r="B212" s="6">
        <v>1000</v>
      </c>
      <c r="C212" s="6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4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6" t="s">
        <v>47</v>
      </c>
      <c r="B213" s="6" t="s">
        <v>52</v>
      </c>
      <c r="C213" s="6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4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 x14ac:dyDescent="0.25">
      <c r="A214" s="6" t="s">
        <v>47</v>
      </c>
      <c r="B214" s="6" t="s">
        <v>53</v>
      </c>
      <c r="C214" s="6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4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 x14ac:dyDescent="0.25">
      <c r="A215" s="6" t="s">
        <v>47</v>
      </c>
      <c r="B215" s="6" t="s">
        <v>54</v>
      </c>
      <c r="C215" s="6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4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 x14ac:dyDescent="0.25">
      <c r="A216" s="6" t="s">
        <v>47</v>
      </c>
      <c r="B216" s="6" t="s">
        <v>60</v>
      </c>
      <c r="C216" s="6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4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 x14ac:dyDescent="0.25">
      <c r="A217" s="6" t="s">
        <v>47</v>
      </c>
      <c r="B217" s="6" t="s">
        <v>61</v>
      </c>
      <c r="C217" s="6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4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  <row r="218" spans="1:18" x14ac:dyDescent="0.25">
      <c r="A218" s="6" t="s">
        <v>81</v>
      </c>
      <c r="B218" s="6">
        <v>1000</v>
      </c>
      <c r="C218" s="6" t="s">
        <v>51</v>
      </c>
      <c r="D218" s="2" t="s">
        <v>65</v>
      </c>
      <c r="E218" s="3">
        <v>0.9</v>
      </c>
      <c r="F218" s="3">
        <v>0.9</v>
      </c>
      <c r="G218" s="3">
        <v>0.9</v>
      </c>
      <c r="H218" s="14">
        <v>0</v>
      </c>
      <c r="I218" s="3">
        <v>0.31</v>
      </c>
      <c r="J218" s="3">
        <v>0.31</v>
      </c>
      <c r="K218" s="3">
        <v>0.31</v>
      </c>
      <c r="L218" s="3">
        <v>0.31</v>
      </c>
      <c r="M218" s="3" t="s">
        <v>7</v>
      </c>
      <c r="N218" s="3" t="s">
        <v>48</v>
      </c>
      <c r="O218" s="3" t="s">
        <v>8</v>
      </c>
      <c r="P218" s="3" t="s">
        <v>10</v>
      </c>
      <c r="Q218" s="3" t="s">
        <v>10</v>
      </c>
      <c r="R218" s="3" t="s">
        <v>10</v>
      </c>
    </row>
    <row r="219" spans="1:18" x14ac:dyDescent="0.25">
      <c r="A219" s="6" t="s">
        <v>81</v>
      </c>
      <c r="B219" s="6" t="s">
        <v>52</v>
      </c>
      <c r="C219" s="6" t="s">
        <v>55</v>
      </c>
      <c r="D219" s="2" t="s">
        <v>65</v>
      </c>
      <c r="E219" s="3">
        <v>0.9</v>
      </c>
      <c r="F219" s="3">
        <v>0.9</v>
      </c>
      <c r="G219" s="3">
        <v>0.9</v>
      </c>
      <c r="H219" s="14">
        <v>0</v>
      </c>
      <c r="I219" s="3">
        <v>0.31</v>
      </c>
      <c r="J219" s="3">
        <v>0.31</v>
      </c>
      <c r="K219" s="3">
        <v>0.31</v>
      </c>
      <c r="L219" s="3">
        <v>0.31</v>
      </c>
      <c r="M219" s="3" t="s">
        <v>10</v>
      </c>
      <c r="N219" s="3" t="s">
        <v>48</v>
      </c>
      <c r="O219" s="3" t="s">
        <v>8</v>
      </c>
      <c r="P219" s="3" t="s">
        <v>10</v>
      </c>
      <c r="Q219" s="3" t="s">
        <v>43</v>
      </c>
      <c r="R219" s="3" t="s">
        <v>8</v>
      </c>
    </row>
    <row r="220" spans="1:18" x14ac:dyDescent="0.25">
      <c r="A220" s="6" t="s">
        <v>81</v>
      </c>
      <c r="B220" s="6" t="s">
        <v>53</v>
      </c>
      <c r="C220" s="6" t="s">
        <v>56</v>
      </c>
      <c r="D220" s="2" t="s">
        <v>65</v>
      </c>
      <c r="E220" s="3">
        <v>0.9</v>
      </c>
      <c r="F220" s="3">
        <v>0.9</v>
      </c>
      <c r="G220" s="3">
        <v>0.9</v>
      </c>
      <c r="H220" s="14">
        <v>0</v>
      </c>
      <c r="I220" s="3">
        <v>0.31</v>
      </c>
      <c r="J220" s="3">
        <v>0.31</v>
      </c>
      <c r="K220" s="3">
        <v>0.31</v>
      </c>
      <c r="L220" s="3">
        <v>0.31</v>
      </c>
      <c r="M220" s="3" t="s">
        <v>10</v>
      </c>
      <c r="N220" s="3" t="s">
        <v>48</v>
      </c>
      <c r="O220" s="3" t="s">
        <v>8</v>
      </c>
      <c r="P220" s="3" t="s">
        <v>10</v>
      </c>
      <c r="Q220" s="3" t="s">
        <v>43</v>
      </c>
      <c r="R220" s="3" t="s">
        <v>8</v>
      </c>
    </row>
    <row r="221" spans="1:18" x14ac:dyDescent="0.25">
      <c r="A221" s="6" t="s">
        <v>81</v>
      </c>
      <c r="B221" s="6" t="s">
        <v>54</v>
      </c>
      <c r="C221" s="6" t="s">
        <v>57</v>
      </c>
      <c r="D221" s="2" t="s">
        <v>65</v>
      </c>
      <c r="E221" s="3">
        <v>0.9</v>
      </c>
      <c r="F221" s="3">
        <v>0.9</v>
      </c>
      <c r="G221" s="3">
        <v>0.9</v>
      </c>
      <c r="H221" s="14">
        <v>0</v>
      </c>
      <c r="I221" s="3">
        <v>0.31</v>
      </c>
      <c r="J221" s="3">
        <v>0.31</v>
      </c>
      <c r="K221" s="3">
        <v>0.31</v>
      </c>
      <c r="L221" s="3">
        <v>0.31</v>
      </c>
      <c r="M221" s="3" t="s">
        <v>7</v>
      </c>
      <c r="N221" s="3" t="s">
        <v>11</v>
      </c>
      <c r="O221" s="3" t="s">
        <v>10</v>
      </c>
      <c r="P221" s="3" t="s">
        <v>8</v>
      </c>
      <c r="Q221" s="3" t="s">
        <v>43</v>
      </c>
      <c r="R221" s="3" t="s">
        <v>8</v>
      </c>
    </row>
    <row r="222" spans="1:18" x14ac:dyDescent="0.25">
      <c r="A222" s="6" t="s">
        <v>81</v>
      </c>
      <c r="B222" s="6" t="s">
        <v>60</v>
      </c>
      <c r="C222" s="6" t="s">
        <v>58</v>
      </c>
      <c r="D222" s="2" t="s">
        <v>65</v>
      </c>
      <c r="E222" s="3">
        <v>0.9</v>
      </c>
      <c r="F222" s="3">
        <v>0.9</v>
      </c>
      <c r="G222" s="3">
        <v>0.9</v>
      </c>
      <c r="H222" s="14">
        <v>0</v>
      </c>
      <c r="I222" s="3">
        <v>0.31</v>
      </c>
      <c r="J222" s="3">
        <v>0.31</v>
      </c>
      <c r="K222" s="3">
        <v>0.31</v>
      </c>
      <c r="L222" s="3">
        <v>0.31</v>
      </c>
      <c r="M222" s="3" t="s">
        <v>7</v>
      </c>
      <c r="N222" s="3" t="s">
        <v>10</v>
      </c>
      <c r="O222" s="3" t="s">
        <v>10</v>
      </c>
      <c r="P222" s="3" t="s">
        <v>11</v>
      </c>
      <c r="Q222" s="3" t="s">
        <v>43</v>
      </c>
      <c r="R222" s="3" t="s">
        <v>8</v>
      </c>
    </row>
    <row r="223" spans="1:18" x14ac:dyDescent="0.25">
      <c r="A223" s="6" t="s">
        <v>81</v>
      </c>
      <c r="B223" s="6" t="s">
        <v>61</v>
      </c>
      <c r="C223" s="6" t="s">
        <v>59</v>
      </c>
      <c r="D223" s="2" t="s">
        <v>65</v>
      </c>
      <c r="E223" s="3">
        <v>0.9</v>
      </c>
      <c r="F223" s="3">
        <v>0.9</v>
      </c>
      <c r="G223" s="3">
        <v>0.9</v>
      </c>
      <c r="H223" s="14">
        <v>0</v>
      </c>
      <c r="I223" s="3">
        <v>0.31</v>
      </c>
      <c r="J223" s="3">
        <v>0.31</v>
      </c>
      <c r="K223" s="3">
        <v>0.31</v>
      </c>
      <c r="L223" s="3">
        <v>0.31</v>
      </c>
      <c r="M223" s="3" t="s">
        <v>7</v>
      </c>
      <c r="N223" s="3" t="s">
        <v>8</v>
      </c>
      <c r="O223" s="3" t="s">
        <v>11</v>
      </c>
      <c r="P223" s="3" t="s">
        <v>11</v>
      </c>
      <c r="Q223" s="3" t="s">
        <v>43</v>
      </c>
      <c r="R223" s="3" t="s">
        <v>8</v>
      </c>
    </row>
    <row r="224" spans="1:18" x14ac:dyDescent="0.25">
      <c r="A224" s="6" t="s">
        <v>81</v>
      </c>
      <c r="B224" s="6">
        <v>1000</v>
      </c>
      <c r="C224" s="6" t="s">
        <v>51</v>
      </c>
      <c r="D224" s="2" t="s">
        <v>66</v>
      </c>
      <c r="E224" s="3">
        <v>0.9</v>
      </c>
      <c r="F224" s="3">
        <v>0.9</v>
      </c>
      <c r="G224" s="3">
        <v>0.9</v>
      </c>
      <c r="H224" s="14">
        <v>0</v>
      </c>
      <c r="I224" s="3">
        <v>0.31</v>
      </c>
      <c r="J224" s="3">
        <v>0.31</v>
      </c>
      <c r="K224" s="3">
        <v>0.31</v>
      </c>
      <c r="L224" s="3">
        <v>0.31</v>
      </c>
      <c r="M224" s="3" t="s">
        <v>7</v>
      </c>
      <c r="N224" s="3" t="s">
        <v>10</v>
      </c>
      <c r="O224" s="3" t="s">
        <v>8</v>
      </c>
      <c r="P224" s="3" t="s">
        <v>10</v>
      </c>
      <c r="Q224" s="3" t="s">
        <v>10</v>
      </c>
      <c r="R224" s="3" t="s">
        <v>10</v>
      </c>
    </row>
    <row r="225" spans="1:18" x14ac:dyDescent="0.25">
      <c r="A225" s="6" t="s">
        <v>81</v>
      </c>
      <c r="B225" s="6" t="s">
        <v>52</v>
      </c>
      <c r="C225" s="6" t="s">
        <v>55</v>
      </c>
      <c r="D225" s="2" t="s">
        <v>66</v>
      </c>
      <c r="E225" s="3">
        <v>0.9</v>
      </c>
      <c r="F225" s="3">
        <v>0.9</v>
      </c>
      <c r="G225" s="3">
        <v>0.9</v>
      </c>
      <c r="H225" s="14">
        <v>0</v>
      </c>
      <c r="I225" s="3">
        <v>0.31</v>
      </c>
      <c r="J225" s="3">
        <v>0.31</v>
      </c>
      <c r="K225" s="3">
        <v>0.31</v>
      </c>
      <c r="L225" s="3">
        <v>0.31</v>
      </c>
      <c r="M225" s="3" t="s">
        <v>10</v>
      </c>
      <c r="N225" s="3" t="s">
        <v>10</v>
      </c>
      <c r="O225" s="3" t="s">
        <v>8</v>
      </c>
      <c r="P225" s="3" t="s">
        <v>10</v>
      </c>
      <c r="Q225" s="3" t="s">
        <v>43</v>
      </c>
      <c r="R225" s="3" t="s">
        <v>8</v>
      </c>
    </row>
    <row r="226" spans="1:18" x14ac:dyDescent="0.25">
      <c r="A226" s="6" t="s">
        <v>81</v>
      </c>
      <c r="B226" s="6" t="s">
        <v>53</v>
      </c>
      <c r="C226" s="6" t="s">
        <v>56</v>
      </c>
      <c r="D226" s="2" t="s">
        <v>66</v>
      </c>
      <c r="E226" s="3">
        <v>0.9</v>
      </c>
      <c r="F226" s="3">
        <v>0.9</v>
      </c>
      <c r="G226" s="3">
        <v>0.9</v>
      </c>
      <c r="H226" s="14">
        <v>0</v>
      </c>
      <c r="I226" s="3">
        <v>0.31</v>
      </c>
      <c r="J226" s="3">
        <v>0.31</v>
      </c>
      <c r="K226" s="3">
        <v>0.31</v>
      </c>
      <c r="L226" s="3">
        <v>0.31</v>
      </c>
      <c r="M226" s="3" t="s">
        <v>10</v>
      </c>
      <c r="N226" s="3" t="s">
        <v>10</v>
      </c>
      <c r="O226" s="3" t="s">
        <v>8</v>
      </c>
      <c r="P226" s="3" t="s">
        <v>10</v>
      </c>
      <c r="Q226" s="3" t="s">
        <v>43</v>
      </c>
      <c r="R226" s="3" t="s">
        <v>8</v>
      </c>
    </row>
    <row r="227" spans="1:18" x14ac:dyDescent="0.25">
      <c r="A227" s="6" t="s">
        <v>81</v>
      </c>
      <c r="B227" s="6" t="s">
        <v>54</v>
      </c>
      <c r="C227" s="6" t="s">
        <v>57</v>
      </c>
      <c r="D227" s="2" t="s">
        <v>66</v>
      </c>
      <c r="E227" s="3">
        <v>0.9</v>
      </c>
      <c r="F227" s="3">
        <v>0.9</v>
      </c>
      <c r="G227" s="3">
        <v>0.9</v>
      </c>
      <c r="H227" s="14">
        <v>0</v>
      </c>
      <c r="I227" s="3">
        <v>0.31</v>
      </c>
      <c r="J227" s="3">
        <v>0.31</v>
      </c>
      <c r="K227" s="3">
        <v>0.31</v>
      </c>
      <c r="L227" s="3">
        <v>0.31</v>
      </c>
      <c r="M227" s="3" t="s">
        <v>7</v>
      </c>
      <c r="N227" s="3" t="s">
        <v>10</v>
      </c>
      <c r="O227" s="3" t="s">
        <v>10</v>
      </c>
      <c r="P227" s="3" t="s">
        <v>8</v>
      </c>
      <c r="Q227" s="3" t="s">
        <v>43</v>
      </c>
      <c r="R227" s="3" t="s">
        <v>8</v>
      </c>
    </row>
    <row r="228" spans="1:18" x14ac:dyDescent="0.25">
      <c r="A228" s="6" t="s">
        <v>81</v>
      </c>
      <c r="B228" s="6" t="s">
        <v>60</v>
      </c>
      <c r="C228" s="6" t="s">
        <v>58</v>
      </c>
      <c r="D228" s="2" t="s">
        <v>66</v>
      </c>
      <c r="E228" s="3">
        <v>0.9</v>
      </c>
      <c r="F228" s="3">
        <v>0.9</v>
      </c>
      <c r="G228" s="3">
        <v>0.9</v>
      </c>
      <c r="H228" s="14">
        <v>0</v>
      </c>
      <c r="I228" s="3">
        <v>0.31</v>
      </c>
      <c r="J228" s="3">
        <v>0.31</v>
      </c>
      <c r="K228" s="3">
        <v>0.31</v>
      </c>
      <c r="L228" s="3">
        <v>0.31</v>
      </c>
      <c r="M228" s="3" t="s">
        <v>7</v>
      </c>
      <c r="N228" s="3" t="s">
        <v>10</v>
      </c>
      <c r="O228" s="3" t="s">
        <v>10</v>
      </c>
      <c r="P228" s="3" t="s">
        <v>11</v>
      </c>
      <c r="Q228" s="3" t="s">
        <v>43</v>
      </c>
      <c r="R228" s="3" t="s">
        <v>8</v>
      </c>
    </row>
    <row r="229" spans="1:18" x14ac:dyDescent="0.25">
      <c r="A229" s="6" t="s">
        <v>81</v>
      </c>
      <c r="B229" s="6" t="s">
        <v>61</v>
      </c>
      <c r="C229" s="6" t="s">
        <v>59</v>
      </c>
      <c r="D229" s="2" t="s">
        <v>66</v>
      </c>
      <c r="E229" s="3">
        <v>0.9</v>
      </c>
      <c r="F229" s="3">
        <v>0.9</v>
      </c>
      <c r="G229" s="3">
        <v>0.9</v>
      </c>
      <c r="H229" s="14">
        <v>0</v>
      </c>
      <c r="I229" s="3">
        <v>0.31</v>
      </c>
      <c r="J229" s="3">
        <v>0.31</v>
      </c>
      <c r="K229" s="3">
        <v>0.31</v>
      </c>
      <c r="L229" s="3">
        <v>0.31</v>
      </c>
      <c r="M229" s="3" t="s">
        <v>7</v>
      </c>
      <c r="N229" s="3" t="s">
        <v>8</v>
      </c>
      <c r="O229" s="3" t="s">
        <v>11</v>
      </c>
      <c r="P229" s="3" t="s">
        <v>11</v>
      </c>
      <c r="Q229" s="3" t="s">
        <v>43</v>
      </c>
      <c r="R229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G1" sqref="G1:G1048576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68</v>
      </c>
      <c r="B1" s="6" t="s">
        <v>63</v>
      </c>
      <c r="C1" s="6" t="s">
        <v>64</v>
      </c>
      <c r="D1" s="6" t="s">
        <v>67</v>
      </c>
      <c r="E1" s="6" t="s">
        <v>2</v>
      </c>
      <c r="F1" s="6" t="s">
        <v>4</v>
      </c>
      <c r="G1" s="6" t="s">
        <v>3</v>
      </c>
      <c r="H1" s="6" t="s">
        <v>75</v>
      </c>
    </row>
    <row r="2" spans="1:8" x14ac:dyDescent="0.25">
      <c r="A2" s="6" t="s">
        <v>22</v>
      </c>
      <c r="B2" s="6" t="s">
        <v>62</v>
      </c>
      <c r="C2" s="6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6" t="s">
        <v>22</v>
      </c>
      <c r="B3" s="6" t="s">
        <v>52</v>
      </c>
      <c r="C3" s="6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6" t="s">
        <v>22</v>
      </c>
      <c r="B4" s="6" t="s">
        <v>53</v>
      </c>
      <c r="C4" s="6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6" t="s">
        <v>22</v>
      </c>
      <c r="B5" s="6" t="s">
        <v>54</v>
      </c>
      <c r="C5" s="6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6" t="s">
        <v>22</v>
      </c>
      <c r="B6" s="6" t="s">
        <v>60</v>
      </c>
      <c r="C6" s="6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6" t="s">
        <v>22</v>
      </c>
      <c r="B7" s="6" t="s">
        <v>61</v>
      </c>
      <c r="C7" s="6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6" t="s">
        <v>22</v>
      </c>
      <c r="B8" s="6" t="s">
        <v>62</v>
      </c>
      <c r="C8" s="6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6" t="s">
        <v>22</v>
      </c>
      <c r="B9" s="6" t="s">
        <v>52</v>
      </c>
      <c r="C9" s="6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6" t="s">
        <v>22</v>
      </c>
      <c r="B10" s="6" t="s">
        <v>53</v>
      </c>
      <c r="C10" s="6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6" t="s">
        <v>22</v>
      </c>
      <c r="B11" s="6" t="s">
        <v>54</v>
      </c>
      <c r="C11" s="6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6" t="s">
        <v>22</v>
      </c>
      <c r="B12" s="6" t="s">
        <v>60</v>
      </c>
      <c r="C12" s="6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6" t="s">
        <v>22</v>
      </c>
      <c r="B13" s="6" t="s">
        <v>61</v>
      </c>
      <c r="C13" s="6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6" t="s">
        <v>23</v>
      </c>
      <c r="B14" s="6" t="s">
        <v>62</v>
      </c>
      <c r="C14" s="6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6" t="s">
        <v>23</v>
      </c>
      <c r="B15" s="6" t="s">
        <v>52</v>
      </c>
      <c r="C15" s="6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6" t="s">
        <v>23</v>
      </c>
      <c r="B16" s="6" t="s">
        <v>53</v>
      </c>
      <c r="C16" s="6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6" t="s">
        <v>23</v>
      </c>
      <c r="B17" s="6" t="s">
        <v>54</v>
      </c>
      <c r="C17" s="6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6" t="s">
        <v>23</v>
      </c>
      <c r="B18" s="6" t="s">
        <v>60</v>
      </c>
      <c r="C18" s="6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6" t="s">
        <v>23</v>
      </c>
      <c r="B19" s="6" t="s">
        <v>61</v>
      </c>
      <c r="C19" s="6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6" t="s">
        <v>23</v>
      </c>
      <c r="B20" s="6" t="s">
        <v>62</v>
      </c>
      <c r="C20" s="6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6" t="s">
        <v>23</v>
      </c>
      <c r="B21" s="6" t="s">
        <v>52</v>
      </c>
      <c r="C21" s="6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6" t="s">
        <v>23</v>
      </c>
      <c r="B22" s="6" t="s">
        <v>53</v>
      </c>
      <c r="C22" s="6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6" t="s">
        <v>23</v>
      </c>
      <c r="B23" s="6" t="s">
        <v>54</v>
      </c>
      <c r="C23" s="6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6" t="s">
        <v>23</v>
      </c>
      <c r="B24" s="6" t="s">
        <v>60</v>
      </c>
      <c r="C24" s="6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6" t="s">
        <v>23</v>
      </c>
      <c r="B25" s="6" t="s">
        <v>61</v>
      </c>
      <c r="C25" s="6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6" t="s">
        <v>24</v>
      </c>
      <c r="B26" s="6" t="s">
        <v>62</v>
      </c>
      <c r="C26" s="6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6" t="s">
        <v>24</v>
      </c>
      <c r="B27" s="6" t="s">
        <v>52</v>
      </c>
      <c r="C27" s="6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6" t="s">
        <v>24</v>
      </c>
      <c r="B28" s="6" t="s">
        <v>53</v>
      </c>
      <c r="C28" s="6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6" t="s">
        <v>24</v>
      </c>
      <c r="B29" s="6" t="s">
        <v>54</v>
      </c>
      <c r="C29" s="6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6" t="s">
        <v>24</v>
      </c>
      <c r="B30" s="6" t="s">
        <v>60</v>
      </c>
      <c r="C30" s="6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6" t="s">
        <v>24</v>
      </c>
      <c r="B31" s="6" t="s">
        <v>61</v>
      </c>
      <c r="C31" s="6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6" t="s">
        <v>24</v>
      </c>
      <c r="B32" s="6" t="s">
        <v>62</v>
      </c>
      <c r="C32" s="6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6" t="s">
        <v>24</v>
      </c>
      <c r="B33" s="6" t="s">
        <v>52</v>
      </c>
      <c r="C33" s="6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6" t="s">
        <v>24</v>
      </c>
      <c r="B34" s="6" t="s">
        <v>53</v>
      </c>
      <c r="C34" s="6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6" t="s">
        <v>24</v>
      </c>
      <c r="B35" s="6" t="s">
        <v>54</v>
      </c>
      <c r="C35" s="6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6" t="s">
        <v>24</v>
      </c>
      <c r="B36" s="6" t="s">
        <v>60</v>
      </c>
      <c r="C36" s="6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6" t="s">
        <v>24</v>
      </c>
      <c r="B37" s="6" t="s">
        <v>61</v>
      </c>
      <c r="C37" s="6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6" t="s">
        <v>25</v>
      </c>
      <c r="B38" s="6" t="s">
        <v>62</v>
      </c>
      <c r="C38" s="6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6" t="s">
        <v>25</v>
      </c>
      <c r="B39" s="6" t="s">
        <v>52</v>
      </c>
      <c r="C39" s="6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6" t="s">
        <v>25</v>
      </c>
      <c r="B40" s="6" t="s">
        <v>53</v>
      </c>
      <c r="C40" s="6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6" t="s">
        <v>25</v>
      </c>
      <c r="B41" s="6" t="s">
        <v>54</v>
      </c>
      <c r="C41" s="6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6" t="s">
        <v>25</v>
      </c>
      <c r="B42" s="6" t="s">
        <v>60</v>
      </c>
      <c r="C42" s="6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6" t="s">
        <v>25</v>
      </c>
      <c r="B43" s="6" t="s">
        <v>61</v>
      </c>
      <c r="C43" s="6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6" t="s">
        <v>25</v>
      </c>
      <c r="B44" s="6" t="s">
        <v>62</v>
      </c>
      <c r="C44" s="6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6" t="s">
        <v>25</v>
      </c>
      <c r="B45" s="6" t="s">
        <v>52</v>
      </c>
      <c r="C45" s="6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6" t="s">
        <v>25</v>
      </c>
      <c r="B46" s="6" t="s">
        <v>53</v>
      </c>
      <c r="C46" s="6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6" t="s">
        <v>25</v>
      </c>
      <c r="B47" s="6" t="s">
        <v>54</v>
      </c>
      <c r="C47" s="6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6" t="s">
        <v>25</v>
      </c>
      <c r="B48" s="6" t="s">
        <v>60</v>
      </c>
      <c r="C48" s="6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6" t="s">
        <v>25</v>
      </c>
      <c r="B49" s="6" t="s">
        <v>61</v>
      </c>
      <c r="C49" s="6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6" t="s">
        <v>26</v>
      </c>
      <c r="B50" s="6" t="s">
        <v>62</v>
      </c>
      <c r="C50" s="6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6" t="s">
        <v>26</v>
      </c>
      <c r="B51" s="6" t="s">
        <v>52</v>
      </c>
      <c r="C51" s="6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6" t="s">
        <v>26</v>
      </c>
      <c r="B52" s="6" t="s">
        <v>53</v>
      </c>
      <c r="C52" s="6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6" t="s">
        <v>26</v>
      </c>
      <c r="B53" s="6" t="s">
        <v>54</v>
      </c>
      <c r="C53" s="6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6" t="s">
        <v>26</v>
      </c>
      <c r="B54" s="6" t="s">
        <v>60</v>
      </c>
      <c r="C54" s="6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6" t="s">
        <v>26</v>
      </c>
      <c r="B55" s="6" t="s">
        <v>61</v>
      </c>
      <c r="C55" s="6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6" t="s">
        <v>26</v>
      </c>
      <c r="B56" s="6" t="s">
        <v>62</v>
      </c>
      <c r="C56" s="6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6" t="s">
        <v>26</v>
      </c>
      <c r="B57" s="6" t="s">
        <v>52</v>
      </c>
      <c r="C57" s="6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6" t="s">
        <v>26</v>
      </c>
      <c r="B58" s="6" t="s">
        <v>53</v>
      </c>
      <c r="C58" s="6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6" t="s">
        <v>26</v>
      </c>
      <c r="B59" s="6" t="s">
        <v>54</v>
      </c>
      <c r="C59" s="6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6" t="s">
        <v>26</v>
      </c>
      <c r="B60" s="6" t="s">
        <v>60</v>
      </c>
      <c r="C60" s="6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6" t="s">
        <v>26</v>
      </c>
      <c r="B61" s="6" t="s">
        <v>61</v>
      </c>
      <c r="C61" s="6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6" t="s">
        <v>36</v>
      </c>
      <c r="B62" s="6" t="s">
        <v>62</v>
      </c>
      <c r="C62" s="6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6" t="s">
        <v>36</v>
      </c>
      <c r="B63" s="6" t="s">
        <v>52</v>
      </c>
      <c r="C63" s="6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6" t="s">
        <v>36</v>
      </c>
      <c r="B64" s="6" t="s">
        <v>53</v>
      </c>
      <c r="C64" s="6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6" t="s">
        <v>36</v>
      </c>
      <c r="B65" s="6" t="s">
        <v>54</v>
      </c>
      <c r="C65" s="6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6" t="s">
        <v>36</v>
      </c>
      <c r="B66" s="6" t="s">
        <v>60</v>
      </c>
      <c r="C66" s="6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6" t="s">
        <v>36</v>
      </c>
      <c r="B67" s="6" t="s">
        <v>61</v>
      </c>
      <c r="C67" s="6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6" t="s">
        <v>36</v>
      </c>
      <c r="B68" s="6" t="s">
        <v>62</v>
      </c>
      <c r="C68" s="6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6" t="s">
        <v>36</v>
      </c>
      <c r="B69" s="6" t="s">
        <v>52</v>
      </c>
      <c r="C69" s="6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6" t="s">
        <v>36</v>
      </c>
      <c r="B70" s="6" t="s">
        <v>53</v>
      </c>
      <c r="C70" s="6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6" t="s">
        <v>36</v>
      </c>
      <c r="B71" s="6" t="s">
        <v>54</v>
      </c>
      <c r="C71" s="6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6" t="s">
        <v>36</v>
      </c>
      <c r="B72" s="6" t="s">
        <v>60</v>
      </c>
      <c r="C72" s="6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6" t="s">
        <v>36</v>
      </c>
      <c r="B73" s="6" t="s">
        <v>61</v>
      </c>
      <c r="C73" s="6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6" t="s">
        <v>27</v>
      </c>
      <c r="B74" s="6" t="s">
        <v>62</v>
      </c>
      <c r="C74" s="6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6" t="s">
        <v>27</v>
      </c>
      <c r="B75" s="6" t="s">
        <v>52</v>
      </c>
      <c r="C75" s="6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6" t="s">
        <v>27</v>
      </c>
      <c r="B76" s="6" t="s">
        <v>53</v>
      </c>
      <c r="C76" s="6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6" t="s">
        <v>27</v>
      </c>
      <c r="B77" s="6" t="s">
        <v>54</v>
      </c>
      <c r="C77" s="6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6" t="s">
        <v>27</v>
      </c>
      <c r="B78" s="6" t="s">
        <v>60</v>
      </c>
      <c r="C78" s="6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6" t="s">
        <v>27</v>
      </c>
      <c r="B79" s="6" t="s">
        <v>61</v>
      </c>
      <c r="C79" s="6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6" t="s">
        <v>27</v>
      </c>
      <c r="B80" s="6" t="s">
        <v>62</v>
      </c>
      <c r="C80" s="6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6" t="s">
        <v>27</v>
      </c>
      <c r="B81" s="6" t="s">
        <v>52</v>
      </c>
      <c r="C81" s="6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6" t="s">
        <v>27</v>
      </c>
      <c r="B82" s="6" t="s">
        <v>53</v>
      </c>
      <c r="C82" s="6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6" t="s">
        <v>27</v>
      </c>
      <c r="B83" s="6" t="s">
        <v>54</v>
      </c>
      <c r="C83" s="6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6" t="s">
        <v>27</v>
      </c>
      <c r="B84" s="6" t="s">
        <v>60</v>
      </c>
      <c r="C84" s="6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6" t="s">
        <v>27</v>
      </c>
      <c r="B85" s="6" t="s">
        <v>61</v>
      </c>
      <c r="C85" s="6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6" t="s">
        <v>28</v>
      </c>
      <c r="B86" s="6" t="s">
        <v>62</v>
      </c>
      <c r="C86" s="6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6" t="s">
        <v>28</v>
      </c>
      <c r="B87" s="6" t="s">
        <v>52</v>
      </c>
      <c r="C87" s="6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6" t="s">
        <v>28</v>
      </c>
      <c r="B88" s="6" t="s">
        <v>53</v>
      </c>
      <c r="C88" s="6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6" t="s">
        <v>28</v>
      </c>
      <c r="B89" s="6" t="s">
        <v>54</v>
      </c>
      <c r="C89" s="6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6" t="s">
        <v>28</v>
      </c>
      <c r="B90" s="6" t="s">
        <v>60</v>
      </c>
      <c r="C90" s="6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6" t="s">
        <v>28</v>
      </c>
      <c r="B91" s="6" t="s">
        <v>61</v>
      </c>
      <c r="C91" s="6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6" t="s">
        <v>28</v>
      </c>
      <c r="B92" s="6" t="s">
        <v>62</v>
      </c>
      <c r="C92" s="6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6" t="s">
        <v>28</v>
      </c>
      <c r="B93" s="6" t="s">
        <v>52</v>
      </c>
      <c r="C93" s="6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6" t="s">
        <v>28</v>
      </c>
      <c r="B94" s="6" t="s">
        <v>53</v>
      </c>
      <c r="C94" s="6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6" t="s">
        <v>28</v>
      </c>
      <c r="B95" s="6" t="s">
        <v>54</v>
      </c>
      <c r="C95" s="6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6" t="s">
        <v>28</v>
      </c>
      <c r="B96" s="6" t="s">
        <v>60</v>
      </c>
      <c r="C96" s="6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6" t="s">
        <v>28</v>
      </c>
      <c r="B97" s="6" t="s">
        <v>61</v>
      </c>
      <c r="C97" s="6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6" t="s">
        <v>29</v>
      </c>
      <c r="B98" s="6" t="s">
        <v>62</v>
      </c>
      <c r="C98" s="6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6" t="s">
        <v>29</v>
      </c>
      <c r="B99" s="6" t="s">
        <v>52</v>
      </c>
      <c r="C99" s="6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6" t="s">
        <v>29</v>
      </c>
      <c r="B100" s="6" t="s">
        <v>53</v>
      </c>
      <c r="C100" s="6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6" t="s">
        <v>29</v>
      </c>
      <c r="B101" s="6" t="s">
        <v>54</v>
      </c>
      <c r="C101" s="6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6" t="s">
        <v>29</v>
      </c>
      <c r="B102" s="6" t="s">
        <v>60</v>
      </c>
      <c r="C102" s="6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6" t="s">
        <v>29</v>
      </c>
      <c r="B103" s="6" t="s">
        <v>61</v>
      </c>
      <c r="C103" s="6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6" t="s">
        <v>29</v>
      </c>
      <c r="B104" s="6" t="s">
        <v>62</v>
      </c>
      <c r="C104" s="6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6" t="s">
        <v>29</v>
      </c>
      <c r="B105" s="6" t="s">
        <v>52</v>
      </c>
      <c r="C105" s="6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6" t="s">
        <v>29</v>
      </c>
      <c r="B106" s="6" t="s">
        <v>53</v>
      </c>
      <c r="C106" s="6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6" t="s">
        <v>29</v>
      </c>
      <c r="B107" s="6" t="s">
        <v>54</v>
      </c>
      <c r="C107" s="6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6" t="s">
        <v>29</v>
      </c>
      <c r="B108" s="6" t="s">
        <v>60</v>
      </c>
      <c r="C108" s="6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6" t="s">
        <v>29</v>
      </c>
      <c r="B109" s="6" t="s">
        <v>61</v>
      </c>
      <c r="C109" s="6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6" t="s">
        <v>30</v>
      </c>
      <c r="B110" s="6" t="s">
        <v>62</v>
      </c>
      <c r="C110" s="6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6" t="s">
        <v>30</v>
      </c>
      <c r="B111" s="6" t="s">
        <v>52</v>
      </c>
      <c r="C111" s="6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6" t="s">
        <v>30</v>
      </c>
      <c r="B112" s="6" t="s">
        <v>53</v>
      </c>
      <c r="C112" s="6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6" t="s">
        <v>30</v>
      </c>
      <c r="B113" s="6" t="s">
        <v>54</v>
      </c>
      <c r="C113" s="6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6" t="s">
        <v>30</v>
      </c>
      <c r="B114" s="6" t="s">
        <v>60</v>
      </c>
      <c r="C114" s="6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6" t="s">
        <v>30</v>
      </c>
      <c r="B115" s="6" t="s">
        <v>61</v>
      </c>
      <c r="C115" s="6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6" t="s">
        <v>30</v>
      </c>
      <c r="B116" s="6" t="s">
        <v>62</v>
      </c>
      <c r="C116" s="6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6" t="s">
        <v>30</v>
      </c>
      <c r="B117" s="6" t="s">
        <v>52</v>
      </c>
      <c r="C117" s="6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6" t="s">
        <v>30</v>
      </c>
      <c r="B118" s="6" t="s">
        <v>53</v>
      </c>
      <c r="C118" s="6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6" t="s">
        <v>30</v>
      </c>
      <c r="B119" s="6" t="s">
        <v>54</v>
      </c>
      <c r="C119" s="6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6" t="s">
        <v>30</v>
      </c>
      <c r="B120" s="6" t="s">
        <v>60</v>
      </c>
      <c r="C120" s="6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6" t="s">
        <v>30</v>
      </c>
      <c r="B121" s="6" t="s">
        <v>61</v>
      </c>
      <c r="C121" s="6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6" t="s">
        <v>31</v>
      </c>
      <c r="B122" s="6" t="s">
        <v>62</v>
      </c>
      <c r="C122" s="6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6" t="s">
        <v>31</v>
      </c>
      <c r="B123" s="6" t="s">
        <v>52</v>
      </c>
      <c r="C123" s="6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6" t="s">
        <v>31</v>
      </c>
      <c r="B124" s="6" t="s">
        <v>53</v>
      </c>
      <c r="C124" s="6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6" t="s">
        <v>31</v>
      </c>
      <c r="B125" s="6" t="s">
        <v>54</v>
      </c>
      <c r="C125" s="6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6" t="s">
        <v>31</v>
      </c>
      <c r="B126" s="6" t="s">
        <v>60</v>
      </c>
      <c r="C126" s="6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6" t="s">
        <v>31</v>
      </c>
      <c r="B127" s="6" t="s">
        <v>61</v>
      </c>
      <c r="C127" s="6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6" t="s">
        <v>31</v>
      </c>
      <c r="B128" s="6" t="s">
        <v>62</v>
      </c>
      <c r="C128" s="6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6" t="s">
        <v>31</v>
      </c>
      <c r="B129" s="6" t="s">
        <v>52</v>
      </c>
      <c r="C129" s="6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6" t="s">
        <v>31</v>
      </c>
      <c r="B130" s="6" t="s">
        <v>53</v>
      </c>
      <c r="C130" s="6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6" t="s">
        <v>31</v>
      </c>
      <c r="B131" s="6" t="s">
        <v>54</v>
      </c>
      <c r="C131" s="6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6" t="s">
        <v>31</v>
      </c>
      <c r="B132" s="6" t="s">
        <v>60</v>
      </c>
      <c r="C132" s="6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6" t="s">
        <v>31</v>
      </c>
      <c r="B133" s="6" t="s">
        <v>61</v>
      </c>
      <c r="C133" s="6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6" t="s">
        <v>32</v>
      </c>
      <c r="B134" s="6" t="s">
        <v>62</v>
      </c>
      <c r="C134" s="6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6" t="s">
        <v>32</v>
      </c>
      <c r="B135" s="6" t="s">
        <v>52</v>
      </c>
      <c r="C135" s="6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6" t="s">
        <v>32</v>
      </c>
      <c r="B136" s="6" t="s">
        <v>53</v>
      </c>
      <c r="C136" s="6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6" t="s">
        <v>32</v>
      </c>
      <c r="B137" s="6" t="s">
        <v>54</v>
      </c>
      <c r="C137" s="6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6" t="s">
        <v>32</v>
      </c>
      <c r="B138" s="6" t="s">
        <v>60</v>
      </c>
      <c r="C138" s="6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6" t="s">
        <v>32</v>
      </c>
      <c r="B139" s="6" t="s">
        <v>61</v>
      </c>
      <c r="C139" s="6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6" t="s">
        <v>32</v>
      </c>
      <c r="B140" s="6" t="s">
        <v>62</v>
      </c>
      <c r="C140" s="6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6" t="s">
        <v>32</v>
      </c>
      <c r="B141" s="6" t="s">
        <v>52</v>
      </c>
      <c r="C141" s="6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6" t="s">
        <v>32</v>
      </c>
      <c r="B142" s="6" t="s">
        <v>53</v>
      </c>
      <c r="C142" s="6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6" t="s">
        <v>32</v>
      </c>
      <c r="B143" s="6" t="s">
        <v>54</v>
      </c>
      <c r="C143" s="6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6" t="s">
        <v>32</v>
      </c>
      <c r="B144" s="6" t="s">
        <v>60</v>
      </c>
      <c r="C144" s="6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6" t="s">
        <v>32</v>
      </c>
      <c r="B145" s="6" t="s">
        <v>61</v>
      </c>
      <c r="C145" s="6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6" t="s">
        <v>33</v>
      </c>
      <c r="B146" s="6" t="s">
        <v>62</v>
      </c>
      <c r="C146" s="6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6" t="s">
        <v>33</v>
      </c>
      <c r="B147" s="6" t="s">
        <v>52</v>
      </c>
      <c r="C147" s="6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6" t="s">
        <v>33</v>
      </c>
      <c r="B148" s="6" t="s">
        <v>53</v>
      </c>
      <c r="C148" s="6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6" t="s">
        <v>33</v>
      </c>
      <c r="B149" s="6" t="s">
        <v>54</v>
      </c>
      <c r="C149" s="6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6" t="s">
        <v>33</v>
      </c>
      <c r="B150" s="6" t="s">
        <v>60</v>
      </c>
      <c r="C150" s="6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6" t="s">
        <v>33</v>
      </c>
      <c r="B151" s="6" t="s">
        <v>61</v>
      </c>
      <c r="C151" s="6" t="s">
        <v>59</v>
      </c>
      <c r="D151" s="2" t="s">
        <v>65</v>
      </c>
      <c r="E151" s="3" t="s">
        <v>9</v>
      </c>
      <c r="F151" s="3" t="s">
        <v>9</v>
      </c>
      <c r="G151" s="3" t="s">
        <v>7</v>
      </c>
      <c r="H151" s="3" t="s">
        <v>8</v>
      </c>
    </row>
    <row r="152" spans="1:8" x14ac:dyDescent="0.25">
      <c r="A152" s="6" t="s">
        <v>33</v>
      </c>
      <c r="B152" s="6" t="s">
        <v>62</v>
      </c>
      <c r="C152" s="6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6" t="s">
        <v>33</v>
      </c>
      <c r="B153" s="6" t="s">
        <v>52</v>
      </c>
      <c r="C153" s="6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6" t="s">
        <v>33</v>
      </c>
      <c r="B154" s="6" t="s">
        <v>53</v>
      </c>
      <c r="C154" s="6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6" t="s">
        <v>33</v>
      </c>
      <c r="B155" s="6" t="s">
        <v>54</v>
      </c>
      <c r="C155" s="6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6" t="s">
        <v>33</v>
      </c>
      <c r="B156" s="6" t="s">
        <v>60</v>
      </c>
      <c r="C156" s="6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6" t="s">
        <v>33</v>
      </c>
      <c r="B157" s="6" t="s">
        <v>61</v>
      </c>
      <c r="C157" s="6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6" t="s">
        <v>34</v>
      </c>
      <c r="B158" s="6" t="s">
        <v>62</v>
      </c>
      <c r="C158" s="6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6" t="s">
        <v>34</v>
      </c>
      <c r="B159" s="6" t="s">
        <v>52</v>
      </c>
      <c r="C159" s="6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6" t="s">
        <v>34</v>
      </c>
      <c r="B160" s="6" t="s">
        <v>53</v>
      </c>
      <c r="C160" s="6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6" t="s">
        <v>34</v>
      </c>
      <c r="B161" s="6" t="s">
        <v>54</v>
      </c>
      <c r="C161" s="6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6" t="s">
        <v>34</v>
      </c>
      <c r="B162" s="6" t="s">
        <v>60</v>
      </c>
      <c r="C162" s="6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6" t="s">
        <v>34</v>
      </c>
      <c r="B163" s="6" t="s">
        <v>61</v>
      </c>
      <c r="C163" s="6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6" t="s">
        <v>34</v>
      </c>
      <c r="B164" s="6" t="s">
        <v>62</v>
      </c>
      <c r="C164" s="6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6" t="s">
        <v>34</v>
      </c>
      <c r="B165" s="6" t="s">
        <v>52</v>
      </c>
      <c r="C165" s="6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6" t="s">
        <v>34</v>
      </c>
      <c r="B166" s="6" t="s">
        <v>53</v>
      </c>
      <c r="C166" s="6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6" t="s">
        <v>34</v>
      </c>
      <c r="B167" s="6" t="s">
        <v>54</v>
      </c>
      <c r="C167" s="6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6" t="s">
        <v>34</v>
      </c>
      <c r="B168" s="6" t="s">
        <v>60</v>
      </c>
      <c r="C168" s="6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6" t="s">
        <v>34</v>
      </c>
      <c r="B169" s="6" t="s">
        <v>61</v>
      </c>
      <c r="C169" s="6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6" t="s">
        <v>35</v>
      </c>
      <c r="B170" s="6" t="s">
        <v>62</v>
      </c>
      <c r="C170" s="6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6" t="s">
        <v>35</v>
      </c>
      <c r="B171" s="6" t="s">
        <v>52</v>
      </c>
      <c r="C171" s="6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6" t="s">
        <v>35</v>
      </c>
      <c r="B172" s="6" t="s">
        <v>53</v>
      </c>
      <c r="C172" s="6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6" t="s">
        <v>35</v>
      </c>
      <c r="B173" s="6" t="s">
        <v>54</v>
      </c>
      <c r="C173" s="6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6" t="s">
        <v>35</v>
      </c>
      <c r="B174" s="6" t="s">
        <v>60</v>
      </c>
      <c r="C174" s="6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6" t="s">
        <v>35</v>
      </c>
      <c r="B175" s="6" t="s">
        <v>61</v>
      </c>
      <c r="C175" s="6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6" t="s">
        <v>35</v>
      </c>
      <c r="B176" s="6" t="s">
        <v>62</v>
      </c>
      <c r="C176" s="6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6" t="s">
        <v>35</v>
      </c>
      <c r="B177" s="6" t="s">
        <v>52</v>
      </c>
      <c r="C177" s="6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6" t="s">
        <v>35</v>
      </c>
      <c r="B178" s="6" t="s">
        <v>53</v>
      </c>
      <c r="C178" s="6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6" t="s">
        <v>35</v>
      </c>
      <c r="B179" s="6" t="s">
        <v>54</v>
      </c>
      <c r="C179" s="6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6" t="s">
        <v>35</v>
      </c>
      <c r="B180" s="6" t="s">
        <v>60</v>
      </c>
      <c r="C180" s="6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6" t="s">
        <v>35</v>
      </c>
      <c r="B181" s="6" t="s">
        <v>61</v>
      </c>
      <c r="C181" s="6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6" t="s">
        <v>45</v>
      </c>
      <c r="B182" s="6" t="s">
        <v>62</v>
      </c>
      <c r="C182" s="6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6" t="s">
        <v>45</v>
      </c>
      <c r="B183" s="6" t="s">
        <v>52</v>
      </c>
      <c r="C183" s="6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6" t="s">
        <v>45</v>
      </c>
      <c r="B184" s="6" t="s">
        <v>53</v>
      </c>
      <c r="C184" s="6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6" t="s">
        <v>45</v>
      </c>
      <c r="B185" s="6" t="s">
        <v>54</v>
      </c>
      <c r="C185" s="6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6" t="s">
        <v>45</v>
      </c>
      <c r="B186" s="6" t="s">
        <v>60</v>
      </c>
      <c r="C186" s="6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6" t="s">
        <v>45</v>
      </c>
      <c r="B187" s="6" t="s">
        <v>61</v>
      </c>
      <c r="C187" s="6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6" t="s">
        <v>45</v>
      </c>
      <c r="B188" s="6" t="s">
        <v>62</v>
      </c>
      <c r="C188" s="6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6" t="s">
        <v>45</v>
      </c>
      <c r="B189" s="6" t="s">
        <v>52</v>
      </c>
      <c r="C189" s="6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6" t="s">
        <v>45</v>
      </c>
      <c r="B190" s="6" t="s">
        <v>53</v>
      </c>
      <c r="C190" s="6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6" t="s">
        <v>45</v>
      </c>
      <c r="B191" s="6" t="s">
        <v>54</v>
      </c>
      <c r="C191" s="6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6" t="s">
        <v>45</v>
      </c>
      <c r="B192" s="6" t="s">
        <v>60</v>
      </c>
      <c r="C192" s="6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6" t="s">
        <v>45</v>
      </c>
      <c r="B193" s="6" t="s">
        <v>61</v>
      </c>
      <c r="C193" s="6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6" t="s">
        <v>46</v>
      </c>
      <c r="B194" s="6" t="s">
        <v>62</v>
      </c>
      <c r="C194" s="6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6" t="s">
        <v>46</v>
      </c>
      <c r="B195" s="6" t="s">
        <v>52</v>
      </c>
      <c r="C195" s="6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6" t="s">
        <v>46</v>
      </c>
      <c r="B196" s="6" t="s">
        <v>53</v>
      </c>
      <c r="C196" s="6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6" t="s">
        <v>46</v>
      </c>
      <c r="B197" s="6" t="s">
        <v>54</v>
      </c>
      <c r="C197" s="6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6" t="s">
        <v>46</v>
      </c>
      <c r="B198" s="6" t="s">
        <v>60</v>
      </c>
      <c r="C198" s="6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6" t="s">
        <v>46</v>
      </c>
      <c r="B199" s="6" t="s">
        <v>61</v>
      </c>
      <c r="C199" s="6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6" t="s">
        <v>46</v>
      </c>
      <c r="B200" s="6" t="s">
        <v>62</v>
      </c>
      <c r="C200" s="6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6" t="s">
        <v>46</v>
      </c>
      <c r="B201" s="6" t="s">
        <v>52</v>
      </c>
      <c r="C201" s="6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6" t="s">
        <v>46</v>
      </c>
      <c r="B202" s="6" t="s">
        <v>53</v>
      </c>
      <c r="C202" s="6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6" t="s">
        <v>46</v>
      </c>
      <c r="B203" s="6" t="s">
        <v>54</v>
      </c>
      <c r="C203" s="6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6" t="s">
        <v>46</v>
      </c>
      <c r="B204" s="6" t="s">
        <v>60</v>
      </c>
      <c r="C204" s="6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6" t="s">
        <v>46</v>
      </c>
      <c r="B205" s="6" t="s">
        <v>61</v>
      </c>
      <c r="C205" s="6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6" t="s">
        <v>47</v>
      </c>
      <c r="B206" s="6" t="s">
        <v>62</v>
      </c>
      <c r="C206" s="6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6" t="s">
        <v>47</v>
      </c>
      <c r="B207" s="6" t="s">
        <v>52</v>
      </c>
      <c r="C207" s="6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6" t="s">
        <v>47</v>
      </c>
      <c r="B208" s="6" t="s">
        <v>53</v>
      </c>
      <c r="C208" s="6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6" t="s">
        <v>47</v>
      </c>
      <c r="B209" s="6" t="s">
        <v>54</v>
      </c>
      <c r="C209" s="6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6" t="s">
        <v>47</v>
      </c>
      <c r="B210" s="6" t="s">
        <v>60</v>
      </c>
      <c r="C210" s="6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6" t="s">
        <v>47</v>
      </c>
      <c r="B211" s="6" t="s">
        <v>61</v>
      </c>
      <c r="C211" s="6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6" t="s">
        <v>47</v>
      </c>
      <c r="B212" s="6" t="s">
        <v>62</v>
      </c>
      <c r="C212" s="6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6" t="s">
        <v>47</v>
      </c>
      <c r="B213" s="6" t="s">
        <v>52</v>
      </c>
      <c r="C213" s="6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6" t="s">
        <v>47</v>
      </c>
      <c r="B214" s="6" t="s">
        <v>53</v>
      </c>
      <c r="C214" s="6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6" t="s">
        <v>47</v>
      </c>
      <c r="B215" s="6" t="s">
        <v>54</v>
      </c>
      <c r="C215" s="6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6" t="s">
        <v>47</v>
      </c>
      <c r="B216" s="6" t="s">
        <v>60</v>
      </c>
      <c r="C216" s="6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6" t="s">
        <v>47</v>
      </c>
      <c r="B217" s="6" t="s">
        <v>61</v>
      </c>
      <c r="C217" s="6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  <row r="218" spans="1:8" x14ac:dyDescent="0.25">
      <c r="A218" s="6" t="s">
        <v>81</v>
      </c>
      <c r="B218" s="6" t="s">
        <v>62</v>
      </c>
      <c r="C218" s="6" t="s">
        <v>51</v>
      </c>
      <c r="D218" s="2" t="s">
        <v>65</v>
      </c>
      <c r="E218" s="3" t="s">
        <v>8</v>
      </c>
      <c r="F218" s="3" t="s">
        <v>8</v>
      </c>
      <c r="G218" s="3" t="s">
        <v>9</v>
      </c>
      <c r="H218" s="3" t="s">
        <v>8</v>
      </c>
    </row>
    <row r="219" spans="1:8" x14ac:dyDescent="0.25">
      <c r="A219" s="6" t="s">
        <v>81</v>
      </c>
      <c r="B219" s="6" t="s">
        <v>52</v>
      </c>
      <c r="C219" s="6" t="s">
        <v>55</v>
      </c>
      <c r="D219" s="2" t="s">
        <v>65</v>
      </c>
      <c r="E219" s="3" t="s">
        <v>8</v>
      </c>
      <c r="F219" s="3" t="s">
        <v>8</v>
      </c>
      <c r="G219" s="3" t="s">
        <v>7</v>
      </c>
      <c r="H219" s="3" t="s">
        <v>8</v>
      </c>
    </row>
    <row r="220" spans="1:8" x14ac:dyDescent="0.25">
      <c r="A220" s="6" t="s">
        <v>81</v>
      </c>
      <c r="B220" s="6" t="s">
        <v>53</v>
      </c>
      <c r="C220" s="6" t="s">
        <v>56</v>
      </c>
      <c r="D220" s="2" t="s">
        <v>65</v>
      </c>
      <c r="E220" s="3" t="s">
        <v>8</v>
      </c>
      <c r="F220" s="3" t="s">
        <v>8</v>
      </c>
      <c r="G220" s="3" t="s">
        <v>7</v>
      </c>
      <c r="H220" s="3" t="s">
        <v>8</v>
      </c>
    </row>
    <row r="221" spans="1:8" x14ac:dyDescent="0.25">
      <c r="A221" s="6" t="s">
        <v>81</v>
      </c>
      <c r="B221" s="6" t="s">
        <v>54</v>
      </c>
      <c r="C221" s="6" t="s">
        <v>57</v>
      </c>
      <c r="D221" s="2" t="s">
        <v>65</v>
      </c>
      <c r="E221" s="3" t="s">
        <v>8</v>
      </c>
      <c r="F221" s="3" t="s">
        <v>8</v>
      </c>
      <c r="G221" s="3" t="s">
        <v>7</v>
      </c>
      <c r="H221" s="3" t="s">
        <v>8</v>
      </c>
    </row>
    <row r="222" spans="1:8" x14ac:dyDescent="0.25">
      <c r="A222" s="6" t="s">
        <v>81</v>
      </c>
      <c r="B222" s="6" t="s">
        <v>60</v>
      </c>
      <c r="C222" s="6" t="s">
        <v>58</v>
      </c>
      <c r="D222" s="2" t="s">
        <v>65</v>
      </c>
      <c r="E222" s="3" t="s">
        <v>7</v>
      </c>
      <c r="F222" s="3" t="s">
        <v>7</v>
      </c>
      <c r="G222" s="3" t="s">
        <v>7</v>
      </c>
      <c r="H222" s="3" t="s">
        <v>8</v>
      </c>
    </row>
    <row r="223" spans="1:8" x14ac:dyDescent="0.25">
      <c r="A223" s="6" t="s">
        <v>81</v>
      </c>
      <c r="B223" s="6" t="s">
        <v>61</v>
      </c>
      <c r="C223" s="6" t="s">
        <v>59</v>
      </c>
      <c r="D223" s="2" t="s">
        <v>65</v>
      </c>
      <c r="E223" s="3" t="s">
        <v>7</v>
      </c>
      <c r="F223" s="3" t="s">
        <v>7</v>
      </c>
      <c r="G223" s="3" t="s">
        <v>7</v>
      </c>
      <c r="H223" s="3" t="s">
        <v>8</v>
      </c>
    </row>
    <row r="224" spans="1:8" x14ac:dyDescent="0.25">
      <c r="A224" s="6" t="s">
        <v>81</v>
      </c>
      <c r="B224" s="6" t="s">
        <v>62</v>
      </c>
      <c r="C224" s="6" t="s">
        <v>51</v>
      </c>
      <c r="D224" s="2" t="s">
        <v>66</v>
      </c>
      <c r="E224" s="3" t="s">
        <v>8</v>
      </c>
      <c r="F224" s="3" t="s">
        <v>8</v>
      </c>
      <c r="G224" s="3" t="s">
        <v>7</v>
      </c>
      <c r="H224" s="3" t="s">
        <v>8</v>
      </c>
    </row>
    <row r="225" spans="1:8" x14ac:dyDescent="0.25">
      <c r="A225" s="6" t="s">
        <v>81</v>
      </c>
      <c r="B225" s="6" t="s">
        <v>52</v>
      </c>
      <c r="C225" s="6" t="s">
        <v>55</v>
      </c>
      <c r="D225" s="2" t="s">
        <v>66</v>
      </c>
      <c r="E225" s="3" t="s">
        <v>8</v>
      </c>
      <c r="F225" s="3" t="s">
        <v>8</v>
      </c>
      <c r="G225" s="3" t="s">
        <v>7</v>
      </c>
      <c r="H225" s="3" t="s">
        <v>8</v>
      </c>
    </row>
    <row r="226" spans="1:8" x14ac:dyDescent="0.25">
      <c r="A226" s="6" t="s">
        <v>81</v>
      </c>
      <c r="B226" s="6" t="s">
        <v>53</v>
      </c>
      <c r="C226" s="6" t="s">
        <v>56</v>
      </c>
      <c r="D226" s="2" t="s">
        <v>66</v>
      </c>
      <c r="E226" s="3" t="s">
        <v>8</v>
      </c>
      <c r="F226" s="3" t="s">
        <v>8</v>
      </c>
      <c r="G226" s="3" t="s">
        <v>7</v>
      </c>
      <c r="H226" s="3" t="s">
        <v>8</v>
      </c>
    </row>
    <row r="227" spans="1:8" x14ac:dyDescent="0.25">
      <c r="A227" s="6" t="s">
        <v>81</v>
      </c>
      <c r="B227" s="6" t="s">
        <v>54</v>
      </c>
      <c r="C227" s="6" t="s">
        <v>57</v>
      </c>
      <c r="D227" s="2" t="s">
        <v>66</v>
      </c>
      <c r="E227" s="3" t="s">
        <v>7</v>
      </c>
      <c r="F227" s="3" t="s">
        <v>7</v>
      </c>
      <c r="G227" s="3" t="s">
        <v>7</v>
      </c>
      <c r="H227" s="3" t="s">
        <v>8</v>
      </c>
    </row>
    <row r="228" spans="1:8" x14ac:dyDescent="0.25">
      <c r="A228" s="6" t="s">
        <v>81</v>
      </c>
      <c r="B228" s="6" t="s">
        <v>60</v>
      </c>
      <c r="C228" s="6" t="s">
        <v>58</v>
      </c>
      <c r="D228" s="2" t="s">
        <v>66</v>
      </c>
      <c r="E228" s="3" t="s">
        <v>7</v>
      </c>
      <c r="F228" s="3" t="s">
        <v>7</v>
      </c>
      <c r="G228" s="3" t="s">
        <v>7</v>
      </c>
      <c r="H228" s="3" t="s">
        <v>8</v>
      </c>
    </row>
    <row r="229" spans="1:8" x14ac:dyDescent="0.25">
      <c r="A229" s="6" t="s">
        <v>81</v>
      </c>
      <c r="B229" s="6" t="s">
        <v>61</v>
      </c>
      <c r="C229" s="6" t="s">
        <v>59</v>
      </c>
      <c r="D229" s="2" t="s">
        <v>66</v>
      </c>
      <c r="E229" s="3" t="s">
        <v>7</v>
      </c>
      <c r="F229" s="3" t="s">
        <v>7</v>
      </c>
      <c r="G229" s="3" t="s">
        <v>7</v>
      </c>
      <c r="H229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zoomScale="85" zoomScaleNormal="85" zoomScalePageLayoutView="85" workbookViewId="0">
      <pane xSplit="4" ySplit="1" topLeftCell="E124" activePane="bottomRight" state="frozen"/>
      <selection pane="topRight" activeCell="D1" sqref="D1"/>
      <selection pane="bottomLeft" activeCell="A2" sqref="A2"/>
      <selection pane="bottomRight" activeCell="F134" sqref="F134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68</v>
      </c>
      <c r="B1" s="6" t="s">
        <v>63</v>
      </c>
      <c r="C1" s="6" t="s">
        <v>64</v>
      </c>
      <c r="D1" s="6" t="s">
        <v>67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44</v>
      </c>
    </row>
    <row r="2" spans="1:9" x14ac:dyDescent="0.25">
      <c r="A2" s="6" t="s">
        <v>22</v>
      </c>
      <c r="B2" s="6" t="s">
        <v>62</v>
      </c>
      <c r="C2" s="6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6" t="s">
        <v>22</v>
      </c>
      <c r="B3" s="6" t="s">
        <v>52</v>
      </c>
      <c r="C3" s="6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6" t="s">
        <v>22</v>
      </c>
      <c r="B4" s="6" t="s">
        <v>53</v>
      </c>
      <c r="C4" s="6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6" t="s">
        <v>22</v>
      </c>
      <c r="B5" s="6" t="s">
        <v>54</v>
      </c>
      <c r="C5" s="6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6" t="s">
        <v>22</v>
      </c>
      <c r="B6" s="6" t="s">
        <v>60</v>
      </c>
      <c r="C6" s="6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6" t="s">
        <v>22</v>
      </c>
      <c r="B7" s="6" t="s">
        <v>61</v>
      </c>
      <c r="C7" s="6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6" t="s">
        <v>22</v>
      </c>
      <c r="B8" s="6" t="s">
        <v>62</v>
      </c>
      <c r="C8" s="6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6" t="s">
        <v>22</v>
      </c>
      <c r="B9" s="6" t="s">
        <v>52</v>
      </c>
      <c r="C9" s="6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6" t="s">
        <v>22</v>
      </c>
      <c r="B10" s="6" t="s">
        <v>53</v>
      </c>
      <c r="C10" s="6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6" t="s">
        <v>22</v>
      </c>
      <c r="B11" s="6" t="s">
        <v>54</v>
      </c>
      <c r="C11" s="6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6" t="s">
        <v>22</v>
      </c>
      <c r="B12" s="6" t="s">
        <v>60</v>
      </c>
      <c r="C12" s="6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6" t="s">
        <v>22</v>
      </c>
      <c r="B13" s="6" t="s">
        <v>61</v>
      </c>
      <c r="C13" s="6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6" t="s">
        <v>23</v>
      </c>
      <c r="B14" s="6" t="s">
        <v>62</v>
      </c>
      <c r="C14" s="6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6" t="s">
        <v>23</v>
      </c>
      <c r="B15" s="6" t="s">
        <v>52</v>
      </c>
      <c r="C15" s="6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6" t="s">
        <v>23</v>
      </c>
      <c r="B16" s="6" t="s">
        <v>53</v>
      </c>
      <c r="C16" s="6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6" t="s">
        <v>23</v>
      </c>
      <c r="B17" s="6" t="s">
        <v>54</v>
      </c>
      <c r="C17" s="6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6" t="s">
        <v>23</v>
      </c>
      <c r="B18" s="6" t="s">
        <v>60</v>
      </c>
      <c r="C18" s="6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6" t="s">
        <v>23</v>
      </c>
      <c r="B19" s="6" t="s">
        <v>61</v>
      </c>
      <c r="C19" s="6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6" t="s">
        <v>23</v>
      </c>
      <c r="B20" s="6" t="s">
        <v>62</v>
      </c>
      <c r="C20" s="6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6" t="s">
        <v>23</v>
      </c>
      <c r="B21" s="6" t="s">
        <v>52</v>
      </c>
      <c r="C21" s="6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6" t="s">
        <v>23</v>
      </c>
      <c r="B22" s="6" t="s">
        <v>53</v>
      </c>
      <c r="C22" s="6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6" t="s">
        <v>23</v>
      </c>
      <c r="B23" s="6" t="s">
        <v>54</v>
      </c>
      <c r="C23" s="6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6" t="s">
        <v>23</v>
      </c>
      <c r="B24" s="6" t="s">
        <v>60</v>
      </c>
      <c r="C24" s="6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6" t="s">
        <v>23</v>
      </c>
      <c r="B25" s="6" t="s">
        <v>61</v>
      </c>
      <c r="C25" s="6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6" t="s">
        <v>24</v>
      </c>
      <c r="B26" s="6" t="s">
        <v>62</v>
      </c>
      <c r="C26" s="6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6" t="s">
        <v>24</v>
      </c>
      <c r="B27" s="6" t="s">
        <v>52</v>
      </c>
      <c r="C27" s="6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6" t="s">
        <v>24</v>
      </c>
      <c r="B28" s="6" t="s">
        <v>53</v>
      </c>
      <c r="C28" s="6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6" t="s">
        <v>24</v>
      </c>
      <c r="B29" s="6" t="s">
        <v>54</v>
      </c>
      <c r="C29" s="6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6" t="s">
        <v>24</v>
      </c>
      <c r="B30" s="6" t="s">
        <v>60</v>
      </c>
      <c r="C30" s="6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6" t="s">
        <v>24</v>
      </c>
      <c r="B31" s="6" t="s">
        <v>61</v>
      </c>
      <c r="C31" s="6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6" t="s">
        <v>24</v>
      </c>
      <c r="B32" s="6" t="s">
        <v>62</v>
      </c>
      <c r="C32" s="6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6" t="s">
        <v>24</v>
      </c>
      <c r="B33" s="6" t="s">
        <v>52</v>
      </c>
      <c r="C33" s="6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6" t="s">
        <v>24</v>
      </c>
      <c r="B34" s="6" t="s">
        <v>53</v>
      </c>
      <c r="C34" s="6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6" t="s">
        <v>24</v>
      </c>
      <c r="B35" s="6" t="s">
        <v>54</v>
      </c>
      <c r="C35" s="6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6" t="s">
        <v>24</v>
      </c>
      <c r="B36" s="6" t="s">
        <v>60</v>
      </c>
      <c r="C36" s="6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6" t="s">
        <v>24</v>
      </c>
      <c r="B37" s="6" t="s">
        <v>61</v>
      </c>
      <c r="C37" s="6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6" t="s">
        <v>25</v>
      </c>
      <c r="B38" s="6" t="s">
        <v>62</v>
      </c>
      <c r="C38" s="6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6" t="s">
        <v>25</v>
      </c>
      <c r="B39" s="6" t="s">
        <v>52</v>
      </c>
      <c r="C39" s="6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6" t="s">
        <v>25</v>
      </c>
      <c r="B40" s="6" t="s">
        <v>53</v>
      </c>
      <c r="C40" s="6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6" t="s">
        <v>25</v>
      </c>
      <c r="B41" s="6" t="s">
        <v>54</v>
      </c>
      <c r="C41" s="6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6" t="s">
        <v>25</v>
      </c>
      <c r="B42" s="6" t="s">
        <v>60</v>
      </c>
      <c r="C42" s="6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6" t="s">
        <v>25</v>
      </c>
      <c r="B43" s="6" t="s">
        <v>61</v>
      </c>
      <c r="C43" s="6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6" t="s">
        <v>25</v>
      </c>
      <c r="B44" s="6" t="s">
        <v>62</v>
      </c>
      <c r="C44" s="6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6" t="s">
        <v>25</v>
      </c>
      <c r="B45" s="6" t="s">
        <v>52</v>
      </c>
      <c r="C45" s="6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6" t="s">
        <v>25</v>
      </c>
      <c r="B46" s="6" t="s">
        <v>53</v>
      </c>
      <c r="C46" s="6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6" t="s">
        <v>25</v>
      </c>
      <c r="B47" s="6" t="s">
        <v>54</v>
      </c>
      <c r="C47" s="6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6" t="s">
        <v>25</v>
      </c>
      <c r="B48" s="6" t="s">
        <v>60</v>
      </c>
      <c r="C48" s="6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6" t="s">
        <v>25</v>
      </c>
      <c r="B49" s="6" t="s">
        <v>61</v>
      </c>
      <c r="C49" s="6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6" t="s">
        <v>26</v>
      </c>
      <c r="B50" s="6" t="s">
        <v>62</v>
      </c>
      <c r="C50" s="6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6" t="s">
        <v>26</v>
      </c>
      <c r="B51" s="6" t="s">
        <v>52</v>
      </c>
      <c r="C51" s="6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6" t="s">
        <v>26</v>
      </c>
      <c r="B52" s="6" t="s">
        <v>53</v>
      </c>
      <c r="C52" s="6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6" t="s">
        <v>26</v>
      </c>
      <c r="B53" s="6" t="s">
        <v>54</v>
      </c>
      <c r="C53" s="6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6" t="s">
        <v>26</v>
      </c>
      <c r="B54" s="6" t="s">
        <v>60</v>
      </c>
      <c r="C54" s="6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6" t="s">
        <v>26</v>
      </c>
      <c r="B55" s="6" t="s">
        <v>61</v>
      </c>
      <c r="C55" s="6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6" t="s">
        <v>26</v>
      </c>
      <c r="B56" s="6" t="s">
        <v>62</v>
      </c>
      <c r="C56" s="6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6" t="s">
        <v>26</v>
      </c>
      <c r="B57" s="6" t="s">
        <v>52</v>
      </c>
      <c r="C57" s="6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6" t="s">
        <v>26</v>
      </c>
      <c r="B58" s="6" t="s">
        <v>53</v>
      </c>
      <c r="C58" s="6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6" t="s">
        <v>26</v>
      </c>
      <c r="B59" s="6" t="s">
        <v>54</v>
      </c>
      <c r="C59" s="6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6" t="s">
        <v>26</v>
      </c>
      <c r="B60" s="6" t="s">
        <v>60</v>
      </c>
      <c r="C60" s="6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6" t="s">
        <v>26</v>
      </c>
      <c r="B61" s="6" t="s">
        <v>61</v>
      </c>
      <c r="C61" s="6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6" t="s">
        <v>36</v>
      </c>
      <c r="B62" s="6" t="s">
        <v>62</v>
      </c>
      <c r="C62" s="6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6" t="s">
        <v>36</v>
      </c>
      <c r="B63" s="6" t="s">
        <v>52</v>
      </c>
      <c r="C63" s="6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6" t="s">
        <v>36</v>
      </c>
      <c r="B64" s="6" t="s">
        <v>53</v>
      </c>
      <c r="C64" s="6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6" t="s">
        <v>36</v>
      </c>
      <c r="B65" s="6" t="s">
        <v>54</v>
      </c>
      <c r="C65" s="6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6" t="s">
        <v>36</v>
      </c>
      <c r="B66" s="6" t="s">
        <v>60</v>
      </c>
      <c r="C66" s="6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6" t="s">
        <v>36</v>
      </c>
      <c r="B67" s="6" t="s">
        <v>61</v>
      </c>
      <c r="C67" s="6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6" t="s">
        <v>36</v>
      </c>
      <c r="B68" s="6" t="s">
        <v>62</v>
      </c>
      <c r="C68" s="6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6" t="s">
        <v>36</v>
      </c>
      <c r="B69" s="6" t="s">
        <v>52</v>
      </c>
      <c r="C69" s="6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6" t="s">
        <v>36</v>
      </c>
      <c r="B70" s="6" t="s">
        <v>53</v>
      </c>
      <c r="C70" s="6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6" t="s">
        <v>36</v>
      </c>
      <c r="B71" s="6" t="s">
        <v>54</v>
      </c>
      <c r="C71" s="6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6" t="s">
        <v>36</v>
      </c>
      <c r="B72" s="6" t="s">
        <v>60</v>
      </c>
      <c r="C72" s="6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6" t="s">
        <v>36</v>
      </c>
      <c r="B73" s="6" t="s">
        <v>61</v>
      </c>
      <c r="C73" s="6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6" t="s">
        <v>27</v>
      </c>
      <c r="B74" s="6" t="s">
        <v>62</v>
      </c>
      <c r="C74" s="6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6" t="s">
        <v>27</v>
      </c>
      <c r="B75" s="6" t="s">
        <v>52</v>
      </c>
      <c r="C75" s="6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6" t="s">
        <v>27</v>
      </c>
      <c r="B76" s="6" t="s">
        <v>53</v>
      </c>
      <c r="C76" s="6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6" t="s">
        <v>27</v>
      </c>
      <c r="B77" s="6" t="s">
        <v>54</v>
      </c>
      <c r="C77" s="6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6" t="s">
        <v>27</v>
      </c>
      <c r="B78" s="6" t="s">
        <v>60</v>
      </c>
      <c r="C78" s="6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6" t="s">
        <v>27</v>
      </c>
      <c r="B79" s="6" t="s">
        <v>61</v>
      </c>
      <c r="C79" s="6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6" t="s">
        <v>27</v>
      </c>
      <c r="B80" s="6" t="s">
        <v>62</v>
      </c>
      <c r="C80" s="6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6" t="s">
        <v>27</v>
      </c>
      <c r="B81" s="6" t="s">
        <v>52</v>
      </c>
      <c r="C81" s="6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6" t="s">
        <v>27</v>
      </c>
      <c r="B82" s="6" t="s">
        <v>53</v>
      </c>
      <c r="C82" s="6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6" t="s">
        <v>27</v>
      </c>
      <c r="B83" s="6" t="s">
        <v>54</v>
      </c>
      <c r="C83" s="6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6" t="s">
        <v>27</v>
      </c>
      <c r="B84" s="6" t="s">
        <v>60</v>
      </c>
      <c r="C84" s="6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6" t="s">
        <v>27</v>
      </c>
      <c r="B85" s="6" t="s">
        <v>61</v>
      </c>
      <c r="C85" s="6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6" t="s">
        <v>28</v>
      </c>
      <c r="B86" s="6" t="s">
        <v>62</v>
      </c>
      <c r="C86" s="6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6" t="s">
        <v>28</v>
      </c>
      <c r="B87" s="6" t="s">
        <v>52</v>
      </c>
      <c r="C87" s="6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6" t="s">
        <v>28</v>
      </c>
      <c r="B88" s="6" t="s">
        <v>53</v>
      </c>
      <c r="C88" s="6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6" t="s">
        <v>28</v>
      </c>
      <c r="B89" s="6" t="s">
        <v>54</v>
      </c>
      <c r="C89" s="6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6" t="s">
        <v>28</v>
      </c>
      <c r="B90" s="6" t="s">
        <v>60</v>
      </c>
      <c r="C90" s="6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6" t="s">
        <v>28</v>
      </c>
      <c r="B91" s="6" t="s">
        <v>61</v>
      </c>
      <c r="C91" s="6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6" t="s">
        <v>28</v>
      </c>
      <c r="B92" s="6" t="s">
        <v>62</v>
      </c>
      <c r="C92" s="6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6" t="s">
        <v>28</v>
      </c>
      <c r="B93" s="6" t="s">
        <v>52</v>
      </c>
      <c r="C93" s="6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6" t="s">
        <v>28</v>
      </c>
      <c r="B94" s="6" t="s">
        <v>53</v>
      </c>
      <c r="C94" s="6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6" t="s">
        <v>28</v>
      </c>
      <c r="B95" s="6" t="s">
        <v>54</v>
      </c>
      <c r="C95" s="6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6" t="s">
        <v>28</v>
      </c>
      <c r="B96" s="6" t="s">
        <v>60</v>
      </c>
      <c r="C96" s="6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6" t="s">
        <v>28</v>
      </c>
      <c r="B97" s="6" t="s">
        <v>61</v>
      </c>
      <c r="C97" s="6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6" t="s">
        <v>29</v>
      </c>
      <c r="B98" s="6" t="s">
        <v>62</v>
      </c>
      <c r="C98" s="6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6" t="s">
        <v>29</v>
      </c>
      <c r="B99" s="6" t="s">
        <v>52</v>
      </c>
      <c r="C99" s="6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6" t="s">
        <v>29</v>
      </c>
      <c r="B100" s="6" t="s">
        <v>53</v>
      </c>
      <c r="C100" s="6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6" t="s">
        <v>29</v>
      </c>
      <c r="B101" s="6" t="s">
        <v>54</v>
      </c>
      <c r="C101" s="6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6" t="s">
        <v>29</v>
      </c>
      <c r="B102" s="6" t="s">
        <v>60</v>
      </c>
      <c r="C102" s="6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6" t="s">
        <v>29</v>
      </c>
      <c r="B103" s="6" t="s">
        <v>61</v>
      </c>
      <c r="C103" s="6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6" t="s">
        <v>29</v>
      </c>
      <c r="B104" s="6" t="s">
        <v>62</v>
      </c>
      <c r="C104" s="6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6" t="s">
        <v>29</v>
      </c>
      <c r="B105" s="6" t="s">
        <v>52</v>
      </c>
      <c r="C105" s="6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6" t="s">
        <v>29</v>
      </c>
      <c r="B106" s="6" t="s">
        <v>53</v>
      </c>
      <c r="C106" s="6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6" t="s">
        <v>29</v>
      </c>
      <c r="B107" s="6" t="s">
        <v>54</v>
      </c>
      <c r="C107" s="6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6" t="s">
        <v>29</v>
      </c>
      <c r="B108" s="6" t="s">
        <v>60</v>
      </c>
      <c r="C108" s="6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6" t="s">
        <v>29</v>
      </c>
      <c r="B109" s="6" t="s">
        <v>61</v>
      </c>
      <c r="C109" s="6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6" t="s">
        <v>30</v>
      </c>
      <c r="B110" s="6" t="s">
        <v>62</v>
      </c>
      <c r="C110" s="6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6" t="s">
        <v>30</v>
      </c>
      <c r="B111" s="6" t="s">
        <v>52</v>
      </c>
      <c r="C111" s="6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6" t="s">
        <v>30</v>
      </c>
      <c r="B112" s="6" t="s">
        <v>53</v>
      </c>
      <c r="C112" s="6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6" t="s">
        <v>30</v>
      </c>
      <c r="B113" s="6" t="s">
        <v>54</v>
      </c>
      <c r="C113" s="6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6" t="s">
        <v>30</v>
      </c>
      <c r="B114" s="6" t="s">
        <v>60</v>
      </c>
      <c r="C114" s="6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6" t="s">
        <v>30</v>
      </c>
      <c r="B115" s="6" t="s">
        <v>61</v>
      </c>
      <c r="C115" s="6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6" t="s">
        <v>30</v>
      </c>
      <c r="B116" s="6" t="s">
        <v>62</v>
      </c>
      <c r="C116" s="6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6" t="s">
        <v>30</v>
      </c>
      <c r="B117" s="6" t="s">
        <v>52</v>
      </c>
      <c r="C117" s="6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6" t="s">
        <v>30</v>
      </c>
      <c r="B118" s="6" t="s">
        <v>53</v>
      </c>
      <c r="C118" s="6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6" t="s">
        <v>30</v>
      </c>
      <c r="B119" s="6" t="s">
        <v>54</v>
      </c>
      <c r="C119" s="6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6" t="s">
        <v>30</v>
      </c>
      <c r="B120" s="6" t="s">
        <v>60</v>
      </c>
      <c r="C120" s="6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6" t="s">
        <v>30</v>
      </c>
      <c r="B121" s="6" t="s">
        <v>61</v>
      </c>
      <c r="C121" s="6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6" t="s">
        <v>31</v>
      </c>
      <c r="B122" s="6" t="s">
        <v>62</v>
      </c>
      <c r="C122" s="6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6" t="s">
        <v>31</v>
      </c>
      <c r="B123" s="6" t="s">
        <v>52</v>
      </c>
      <c r="C123" s="6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6" t="s">
        <v>31</v>
      </c>
      <c r="B124" s="6" t="s">
        <v>53</v>
      </c>
      <c r="C124" s="6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6" t="s">
        <v>31</v>
      </c>
      <c r="B125" s="6" t="s">
        <v>54</v>
      </c>
      <c r="C125" s="6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6" t="s">
        <v>31</v>
      </c>
      <c r="B126" s="6" t="s">
        <v>60</v>
      </c>
      <c r="C126" s="6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6" t="s">
        <v>31</v>
      </c>
      <c r="B127" s="6" t="s">
        <v>61</v>
      </c>
      <c r="C127" s="6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6" t="s">
        <v>31</v>
      </c>
      <c r="B128" s="6" t="s">
        <v>62</v>
      </c>
      <c r="C128" s="6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6" t="s">
        <v>31</v>
      </c>
      <c r="B129" s="6" t="s">
        <v>52</v>
      </c>
      <c r="C129" s="6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6" t="s">
        <v>31</v>
      </c>
      <c r="B130" s="6" t="s">
        <v>53</v>
      </c>
      <c r="C130" s="6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6" t="s">
        <v>31</v>
      </c>
      <c r="B131" s="6" t="s">
        <v>54</v>
      </c>
      <c r="C131" s="6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6" t="s">
        <v>31</v>
      </c>
      <c r="B132" s="6" t="s">
        <v>60</v>
      </c>
      <c r="C132" s="6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6" t="s">
        <v>31</v>
      </c>
      <c r="B133" s="6" t="s">
        <v>61</v>
      </c>
      <c r="C133" s="6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6" t="s">
        <v>32</v>
      </c>
      <c r="B134" s="6" t="s">
        <v>62</v>
      </c>
      <c r="C134" s="6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6" t="s">
        <v>32</v>
      </c>
      <c r="B135" s="6" t="s">
        <v>52</v>
      </c>
      <c r="C135" s="6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6" t="s">
        <v>32</v>
      </c>
      <c r="B136" s="6" t="s">
        <v>53</v>
      </c>
      <c r="C136" s="6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6" t="s">
        <v>32</v>
      </c>
      <c r="B137" s="6" t="s">
        <v>54</v>
      </c>
      <c r="C137" s="6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6" t="s">
        <v>32</v>
      </c>
      <c r="B138" s="6" t="s">
        <v>60</v>
      </c>
      <c r="C138" s="6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6" t="s">
        <v>32</v>
      </c>
      <c r="B139" s="6" t="s">
        <v>61</v>
      </c>
      <c r="C139" s="6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6" t="s">
        <v>32</v>
      </c>
      <c r="B140" s="6" t="s">
        <v>62</v>
      </c>
      <c r="C140" s="6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6" t="s">
        <v>32</v>
      </c>
      <c r="B141" s="6" t="s">
        <v>52</v>
      </c>
      <c r="C141" s="6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6" t="s">
        <v>32</v>
      </c>
      <c r="B142" s="6" t="s">
        <v>53</v>
      </c>
      <c r="C142" s="6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6" t="s">
        <v>32</v>
      </c>
      <c r="B143" s="6" t="s">
        <v>54</v>
      </c>
      <c r="C143" s="6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6" t="s">
        <v>32</v>
      </c>
      <c r="B144" s="6" t="s">
        <v>60</v>
      </c>
      <c r="C144" s="6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6" t="s">
        <v>32</v>
      </c>
      <c r="B145" s="6" t="s">
        <v>61</v>
      </c>
      <c r="C145" s="6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6" t="s">
        <v>33</v>
      </c>
      <c r="B146" s="6" t="s">
        <v>62</v>
      </c>
      <c r="C146" s="6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6" t="s">
        <v>33</v>
      </c>
      <c r="B147" s="6" t="s">
        <v>52</v>
      </c>
      <c r="C147" s="6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6" t="s">
        <v>33</v>
      </c>
      <c r="B148" s="6" t="s">
        <v>53</v>
      </c>
      <c r="C148" s="6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6" t="s">
        <v>33</v>
      </c>
      <c r="B149" s="6" t="s">
        <v>54</v>
      </c>
      <c r="C149" s="6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6" t="s">
        <v>33</v>
      </c>
      <c r="B150" s="6" t="s">
        <v>60</v>
      </c>
      <c r="C150" s="6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6" t="s">
        <v>33</v>
      </c>
      <c r="B151" s="6" t="s">
        <v>61</v>
      </c>
      <c r="C151" s="6" t="s">
        <v>59</v>
      </c>
      <c r="D151" s="2" t="s">
        <v>65</v>
      </c>
      <c r="E151" s="3" t="s">
        <v>9</v>
      </c>
      <c r="F151" s="3" t="s">
        <v>7</v>
      </c>
      <c r="G151" s="3" t="s">
        <v>10</v>
      </c>
      <c r="H151" s="3" t="s">
        <v>7</v>
      </c>
      <c r="I151" s="3" t="s">
        <v>8</v>
      </c>
    </row>
    <row r="152" spans="1:9" x14ac:dyDescent="0.25">
      <c r="A152" s="6" t="s">
        <v>33</v>
      </c>
      <c r="B152" s="6" t="s">
        <v>62</v>
      </c>
      <c r="C152" s="6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6" t="s">
        <v>33</v>
      </c>
      <c r="B153" s="6" t="s">
        <v>52</v>
      </c>
      <c r="C153" s="6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6" t="s">
        <v>33</v>
      </c>
      <c r="B154" s="6" t="s">
        <v>53</v>
      </c>
      <c r="C154" s="6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6" t="s">
        <v>33</v>
      </c>
      <c r="B155" s="6" t="s">
        <v>54</v>
      </c>
      <c r="C155" s="6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6" t="s">
        <v>33</v>
      </c>
      <c r="B156" s="6" t="s">
        <v>60</v>
      </c>
      <c r="C156" s="6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6" t="s">
        <v>33</v>
      </c>
      <c r="B157" s="6" t="s">
        <v>61</v>
      </c>
      <c r="C157" s="6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6" t="s">
        <v>34</v>
      </c>
      <c r="B158" s="6" t="s">
        <v>62</v>
      </c>
      <c r="C158" s="6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6" t="s">
        <v>34</v>
      </c>
      <c r="B159" s="6" t="s">
        <v>52</v>
      </c>
      <c r="C159" s="6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6" t="s">
        <v>34</v>
      </c>
      <c r="B160" s="6" t="s">
        <v>53</v>
      </c>
      <c r="C160" s="6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6" t="s">
        <v>34</v>
      </c>
      <c r="B161" s="6" t="s">
        <v>54</v>
      </c>
      <c r="C161" s="6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6" t="s">
        <v>34</v>
      </c>
      <c r="B162" s="6" t="s">
        <v>60</v>
      </c>
      <c r="C162" s="6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6" t="s">
        <v>34</v>
      </c>
      <c r="B163" s="6" t="s">
        <v>61</v>
      </c>
      <c r="C163" s="6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6" t="s">
        <v>34</v>
      </c>
      <c r="B164" s="6" t="s">
        <v>62</v>
      </c>
      <c r="C164" s="6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6" t="s">
        <v>34</v>
      </c>
      <c r="B165" s="6" t="s">
        <v>52</v>
      </c>
      <c r="C165" s="6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6" t="s">
        <v>34</v>
      </c>
      <c r="B166" s="6" t="s">
        <v>53</v>
      </c>
      <c r="C166" s="6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6" t="s">
        <v>34</v>
      </c>
      <c r="B167" s="6" t="s">
        <v>54</v>
      </c>
      <c r="C167" s="6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6" t="s">
        <v>34</v>
      </c>
      <c r="B168" s="6" t="s">
        <v>60</v>
      </c>
      <c r="C168" s="6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6" t="s">
        <v>34</v>
      </c>
      <c r="B169" s="6" t="s">
        <v>61</v>
      </c>
      <c r="C169" s="6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6" t="s">
        <v>35</v>
      </c>
      <c r="B170" s="6" t="s">
        <v>62</v>
      </c>
      <c r="C170" s="6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6" t="s">
        <v>35</v>
      </c>
      <c r="B171" s="6" t="s">
        <v>52</v>
      </c>
      <c r="C171" s="6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6" t="s">
        <v>35</v>
      </c>
      <c r="B172" s="6" t="s">
        <v>53</v>
      </c>
      <c r="C172" s="6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6" t="s">
        <v>35</v>
      </c>
      <c r="B173" s="6" t="s">
        <v>54</v>
      </c>
      <c r="C173" s="6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6" t="s">
        <v>35</v>
      </c>
      <c r="B174" s="6" t="s">
        <v>60</v>
      </c>
      <c r="C174" s="6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6" t="s">
        <v>35</v>
      </c>
      <c r="B175" s="6" t="s">
        <v>61</v>
      </c>
      <c r="C175" s="6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6" t="s">
        <v>35</v>
      </c>
      <c r="B176" s="6" t="s">
        <v>62</v>
      </c>
      <c r="C176" s="6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6" t="s">
        <v>35</v>
      </c>
      <c r="B177" s="6" t="s">
        <v>52</v>
      </c>
      <c r="C177" s="6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6" t="s">
        <v>35</v>
      </c>
      <c r="B178" s="6" t="s">
        <v>53</v>
      </c>
      <c r="C178" s="6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6" t="s">
        <v>35</v>
      </c>
      <c r="B179" s="6" t="s">
        <v>54</v>
      </c>
      <c r="C179" s="6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6" t="s">
        <v>35</v>
      </c>
      <c r="B180" s="6" t="s">
        <v>60</v>
      </c>
      <c r="C180" s="6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6" t="s">
        <v>35</v>
      </c>
      <c r="B181" s="6" t="s">
        <v>61</v>
      </c>
      <c r="C181" s="6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6" t="s">
        <v>45</v>
      </c>
      <c r="B182" s="6" t="s">
        <v>62</v>
      </c>
      <c r="C182" s="6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6" t="s">
        <v>45</v>
      </c>
      <c r="B183" s="6" t="s">
        <v>52</v>
      </c>
      <c r="C183" s="6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6" t="s">
        <v>45</v>
      </c>
      <c r="B184" s="6" t="s">
        <v>53</v>
      </c>
      <c r="C184" s="6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6" t="s">
        <v>45</v>
      </c>
      <c r="B185" s="6" t="s">
        <v>54</v>
      </c>
      <c r="C185" s="6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6" t="s">
        <v>45</v>
      </c>
      <c r="B186" s="6" t="s">
        <v>60</v>
      </c>
      <c r="C186" s="6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6" t="s">
        <v>45</v>
      </c>
      <c r="B187" s="6" t="s">
        <v>61</v>
      </c>
      <c r="C187" s="6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6" t="s">
        <v>45</v>
      </c>
      <c r="B188" s="6" t="s">
        <v>62</v>
      </c>
      <c r="C188" s="6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6" t="s">
        <v>45</v>
      </c>
      <c r="B189" s="6" t="s">
        <v>52</v>
      </c>
      <c r="C189" s="6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6" t="s">
        <v>45</v>
      </c>
      <c r="B190" s="6" t="s">
        <v>53</v>
      </c>
      <c r="C190" s="6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6" t="s">
        <v>45</v>
      </c>
      <c r="B191" s="6" t="s">
        <v>54</v>
      </c>
      <c r="C191" s="6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6" t="s">
        <v>45</v>
      </c>
      <c r="B192" s="6" t="s">
        <v>60</v>
      </c>
      <c r="C192" s="6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6" t="s">
        <v>45</v>
      </c>
      <c r="B193" s="6" t="s">
        <v>61</v>
      </c>
      <c r="C193" s="6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6" t="s">
        <v>46</v>
      </c>
      <c r="B194" s="6" t="s">
        <v>62</v>
      </c>
      <c r="C194" s="6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6" t="s">
        <v>46</v>
      </c>
      <c r="B195" s="6" t="s">
        <v>52</v>
      </c>
      <c r="C195" s="6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6" t="s">
        <v>46</v>
      </c>
      <c r="B196" s="6" t="s">
        <v>53</v>
      </c>
      <c r="C196" s="6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6" t="s">
        <v>46</v>
      </c>
      <c r="B197" s="6" t="s">
        <v>54</v>
      </c>
      <c r="C197" s="6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6" t="s">
        <v>46</v>
      </c>
      <c r="B198" s="6" t="s">
        <v>60</v>
      </c>
      <c r="C198" s="6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6" t="s">
        <v>46</v>
      </c>
      <c r="B199" s="6" t="s">
        <v>61</v>
      </c>
      <c r="C199" s="6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6" t="s">
        <v>46</v>
      </c>
      <c r="B200" s="6" t="s">
        <v>62</v>
      </c>
      <c r="C200" s="6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6" t="s">
        <v>46</v>
      </c>
      <c r="B201" s="6" t="s">
        <v>52</v>
      </c>
      <c r="C201" s="6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6" t="s">
        <v>46</v>
      </c>
      <c r="B202" s="6" t="s">
        <v>53</v>
      </c>
      <c r="C202" s="6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6" t="s">
        <v>46</v>
      </c>
      <c r="B203" s="6" t="s">
        <v>54</v>
      </c>
      <c r="C203" s="6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6" t="s">
        <v>46</v>
      </c>
      <c r="B204" s="6" t="s">
        <v>60</v>
      </c>
      <c r="C204" s="6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6" t="s">
        <v>46</v>
      </c>
      <c r="B205" s="6" t="s">
        <v>61</v>
      </c>
      <c r="C205" s="6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6" t="s">
        <v>47</v>
      </c>
      <c r="B206" s="6" t="s">
        <v>62</v>
      </c>
      <c r="C206" s="6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6" t="s">
        <v>47</v>
      </c>
      <c r="B207" s="6" t="s">
        <v>52</v>
      </c>
      <c r="C207" s="6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6" t="s">
        <v>47</v>
      </c>
      <c r="B208" s="6" t="s">
        <v>53</v>
      </c>
      <c r="C208" s="6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6" t="s">
        <v>47</v>
      </c>
      <c r="B209" s="6" t="s">
        <v>54</v>
      </c>
      <c r="C209" s="6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6" t="s">
        <v>47</v>
      </c>
      <c r="B210" s="6" t="s">
        <v>60</v>
      </c>
      <c r="C210" s="6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6" t="s">
        <v>47</v>
      </c>
      <c r="B211" s="6" t="s">
        <v>61</v>
      </c>
      <c r="C211" s="6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6" t="s">
        <v>47</v>
      </c>
      <c r="B212" s="6" t="s">
        <v>62</v>
      </c>
      <c r="C212" s="6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6" t="s">
        <v>47</v>
      </c>
      <c r="B213" s="6" t="s">
        <v>52</v>
      </c>
      <c r="C213" s="6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6" t="s">
        <v>47</v>
      </c>
      <c r="B214" s="6" t="s">
        <v>53</v>
      </c>
      <c r="C214" s="6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6" t="s">
        <v>47</v>
      </c>
      <c r="B215" s="6" t="s">
        <v>54</v>
      </c>
      <c r="C215" s="6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6" t="s">
        <v>47</v>
      </c>
      <c r="B216" s="6" t="s">
        <v>60</v>
      </c>
      <c r="C216" s="6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6" t="s">
        <v>47</v>
      </c>
      <c r="B217" s="6" t="s">
        <v>61</v>
      </c>
      <c r="C217" s="6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  <row r="218" spans="1:9" x14ac:dyDescent="0.25">
      <c r="A218" s="6" t="s">
        <v>81</v>
      </c>
      <c r="B218" s="6" t="s">
        <v>62</v>
      </c>
      <c r="C218" s="6" t="s">
        <v>51</v>
      </c>
      <c r="D218" s="2" t="s">
        <v>65</v>
      </c>
      <c r="E218" s="3" t="s">
        <v>8</v>
      </c>
      <c r="F218" s="3" t="s">
        <v>9</v>
      </c>
      <c r="G218" s="3" t="s">
        <v>8</v>
      </c>
      <c r="H218" s="3" t="s">
        <v>8</v>
      </c>
      <c r="I218" s="3" t="s">
        <v>9</v>
      </c>
    </row>
    <row r="219" spans="1:9" x14ac:dyDescent="0.25">
      <c r="A219" s="6" t="s">
        <v>81</v>
      </c>
      <c r="B219" s="6" t="s">
        <v>52</v>
      </c>
      <c r="C219" s="6" t="s">
        <v>55</v>
      </c>
      <c r="D219" s="2" t="s">
        <v>65</v>
      </c>
      <c r="E219" s="3" t="s">
        <v>8</v>
      </c>
      <c r="F219" s="3" t="s">
        <v>7</v>
      </c>
      <c r="G219" s="3" t="s">
        <v>8</v>
      </c>
      <c r="H219" s="3" t="s">
        <v>8</v>
      </c>
      <c r="I219" s="3" t="s">
        <v>8</v>
      </c>
    </row>
    <row r="220" spans="1:9" x14ac:dyDescent="0.25">
      <c r="A220" s="6" t="s">
        <v>81</v>
      </c>
      <c r="B220" s="6" t="s">
        <v>53</v>
      </c>
      <c r="C220" s="6" t="s">
        <v>56</v>
      </c>
      <c r="D220" s="2" t="s">
        <v>65</v>
      </c>
      <c r="E220" s="3" t="s">
        <v>8</v>
      </c>
      <c r="F220" s="3" t="s">
        <v>7</v>
      </c>
      <c r="G220" s="3" t="s">
        <v>8</v>
      </c>
      <c r="H220" s="3" t="s">
        <v>8</v>
      </c>
      <c r="I220" s="3" t="s">
        <v>8</v>
      </c>
    </row>
    <row r="221" spans="1:9" x14ac:dyDescent="0.25">
      <c r="A221" s="6" t="s">
        <v>81</v>
      </c>
      <c r="B221" s="6" t="s">
        <v>54</v>
      </c>
      <c r="C221" s="6" t="s">
        <v>57</v>
      </c>
      <c r="D221" s="2" t="s">
        <v>65</v>
      </c>
      <c r="E221" s="3" t="s">
        <v>8</v>
      </c>
      <c r="F221" s="3" t="s">
        <v>7</v>
      </c>
      <c r="G221" s="3" t="s">
        <v>8</v>
      </c>
      <c r="H221" s="3" t="s">
        <v>8</v>
      </c>
      <c r="I221" s="3" t="s">
        <v>8</v>
      </c>
    </row>
    <row r="222" spans="1:9" x14ac:dyDescent="0.25">
      <c r="A222" s="6" t="s">
        <v>81</v>
      </c>
      <c r="B222" s="6" t="s">
        <v>60</v>
      </c>
      <c r="C222" s="6" t="s">
        <v>58</v>
      </c>
      <c r="D222" s="2" t="s">
        <v>65</v>
      </c>
      <c r="E222" s="3" t="s">
        <v>7</v>
      </c>
      <c r="F222" s="3" t="s">
        <v>7</v>
      </c>
      <c r="G222" s="3" t="s">
        <v>8</v>
      </c>
      <c r="H222" s="3" t="s">
        <v>10</v>
      </c>
      <c r="I222" s="3" t="s">
        <v>8</v>
      </c>
    </row>
    <row r="223" spans="1:9" x14ac:dyDescent="0.25">
      <c r="A223" s="6" t="s">
        <v>81</v>
      </c>
      <c r="B223" s="6" t="s">
        <v>61</v>
      </c>
      <c r="C223" s="6" t="s">
        <v>59</v>
      </c>
      <c r="D223" s="2" t="s">
        <v>65</v>
      </c>
      <c r="E223" s="3" t="s">
        <v>7</v>
      </c>
      <c r="F223" s="3" t="s">
        <v>7</v>
      </c>
      <c r="G223" s="3" t="s">
        <v>10</v>
      </c>
      <c r="H223" s="3" t="s">
        <v>7</v>
      </c>
      <c r="I223" s="3" t="s">
        <v>8</v>
      </c>
    </row>
    <row r="224" spans="1:9" x14ac:dyDescent="0.25">
      <c r="A224" s="6" t="s">
        <v>81</v>
      </c>
      <c r="B224" s="6" t="s">
        <v>62</v>
      </c>
      <c r="C224" s="6" t="s">
        <v>51</v>
      </c>
      <c r="D224" s="2" t="s">
        <v>66</v>
      </c>
      <c r="E224" s="3" t="s">
        <v>8</v>
      </c>
      <c r="F224" s="3" t="s">
        <v>7</v>
      </c>
      <c r="G224" s="3" t="s">
        <v>8</v>
      </c>
      <c r="H224" s="3" t="s">
        <v>8</v>
      </c>
      <c r="I224" s="3" t="s">
        <v>8</v>
      </c>
    </row>
    <row r="225" spans="1:9" x14ac:dyDescent="0.25">
      <c r="A225" s="6" t="s">
        <v>81</v>
      </c>
      <c r="B225" s="6" t="s">
        <v>52</v>
      </c>
      <c r="C225" s="6" t="s">
        <v>55</v>
      </c>
      <c r="D225" s="2" t="s">
        <v>66</v>
      </c>
      <c r="E225" s="3" t="s">
        <v>8</v>
      </c>
      <c r="F225" s="3" t="s">
        <v>7</v>
      </c>
      <c r="G225" s="3" t="s">
        <v>8</v>
      </c>
      <c r="H225" s="3" t="s">
        <v>8</v>
      </c>
      <c r="I225" s="3" t="s">
        <v>8</v>
      </c>
    </row>
    <row r="226" spans="1:9" x14ac:dyDescent="0.25">
      <c r="A226" s="6" t="s">
        <v>81</v>
      </c>
      <c r="B226" s="6" t="s">
        <v>53</v>
      </c>
      <c r="C226" s="6" t="s">
        <v>56</v>
      </c>
      <c r="D226" s="2" t="s">
        <v>66</v>
      </c>
      <c r="E226" s="3" t="s">
        <v>8</v>
      </c>
      <c r="F226" s="3" t="s">
        <v>7</v>
      </c>
      <c r="G226" s="3" t="s">
        <v>8</v>
      </c>
      <c r="H226" s="3" t="s">
        <v>8</v>
      </c>
      <c r="I226" s="3" t="s">
        <v>8</v>
      </c>
    </row>
    <row r="227" spans="1:9" x14ac:dyDescent="0.25">
      <c r="A227" s="6" t="s">
        <v>81</v>
      </c>
      <c r="B227" s="6" t="s">
        <v>54</v>
      </c>
      <c r="C227" s="6" t="s">
        <v>57</v>
      </c>
      <c r="D227" s="2" t="s">
        <v>66</v>
      </c>
      <c r="E227" s="3" t="s">
        <v>7</v>
      </c>
      <c r="F227" s="3" t="s">
        <v>7</v>
      </c>
      <c r="G227" s="3" t="s">
        <v>8</v>
      </c>
      <c r="H227" s="3" t="s">
        <v>8</v>
      </c>
      <c r="I227" s="3" t="s">
        <v>8</v>
      </c>
    </row>
    <row r="228" spans="1:9" x14ac:dyDescent="0.25">
      <c r="A228" s="6" t="s">
        <v>81</v>
      </c>
      <c r="B228" s="6" t="s">
        <v>60</v>
      </c>
      <c r="C228" s="6" t="s">
        <v>58</v>
      </c>
      <c r="D228" s="2" t="s">
        <v>66</v>
      </c>
      <c r="E228" s="3" t="s">
        <v>7</v>
      </c>
      <c r="F228" s="3" t="s">
        <v>7</v>
      </c>
      <c r="G228" s="3" t="s">
        <v>8</v>
      </c>
      <c r="H228" s="3" t="s">
        <v>10</v>
      </c>
      <c r="I228" s="3" t="s">
        <v>8</v>
      </c>
    </row>
    <row r="229" spans="1:9" x14ac:dyDescent="0.25">
      <c r="A229" s="6" t="s">
        <v>81</v>
      </c>
      <c r="B229" s="6" t="s">
        <v>61</v>
      </c>
      <c r="C229" s="6" t="s">
        <v>59</v>
      </c>
      <c r="D229" s="2" t="s">
        <v>66</v>
      </c>
      <c r="E229" s="3" t="s">
        <v>7</v>
      </c>
      <c r="F229" s="3" t="s">
        <v>7</v>
      </c>
      <c r="G229" s="3" t="s">
        <v>10</v>
      </c>
      <c r="H229" s="3" t="s">
        <v>7</v>
      </c>
      <c r="I229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17" sqref="E1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19</v>
      </c>
      <c r="C1" s="6" t="s">
        <v>13</v>
      </c>
      <c r="D1" s="6" t="s">
        <v>38</v>
      </c>
      <c r="E1" s="6" t="s">
        <v>39</v>
      </c>
      <c r="F1" s="6" t="s">
        <v>12</v>
      </c>
      <c r="G1" s="6" t="s">
        <v>76</v>
      </c>
      <c r="H1" s="6" t="s">
        <v>77</v>
      </c>
    </row>
    <row r="2" spans="1:8" x14ac:dyDescent="0.25">
      <c r="A2" s="6" t="s">
        <v>22</v>
      </c>
      <c r="B2" s="3">
        <v>26</v>
      </c>
      <c r="C2" s="5">
        <v>21</v>
      </c>
      <c r="D2" s="3">
        <v>28</v>
      </c>
      <c r="E2" s="5">
        <v>18</v>
      </c>
      <c r="F2" s="11">
        <f>30/3.6</f>
        <v>8.3333333333333339</v>
      </c>
      <c r="G2" s="11">
        <v>30</v>
      </c>
      <c r="H2" s="11">
        <v>60</v>
      </c>
    </row>
    <row r="3" spans="1:8" x14ac:dyDescent="0.25">
      <c r="A3" s="6" t="s">
        <v>23</v>
      </c>
      <c r="B3" s="3">
        <v>26</v>
      </c>
      <c r="C3" s="5">
        <v>21</v>
      </c>
      <c r="D3" s="3">
        <v>28</v>
      </c>
      <c r="E3" s="5">
        <v>18</v>
      </c>
      <c r="F3" s="11">
        <f>30/3.6</f>
        <v>8.3333333333333339</v>
      </c>
      <c r="G3" s="11">
        <v>30</v>
      </c>
      <c r="H3" s="11">
        <v>60</v>
      </c>
    </row>
    <row r="4" spans="1:8" x14ac:dyDescent="0.25">
      <c r="A4" s="7" t="s">
        <v>24</v>
      </c>
      <c r="B4" s="3">
        <v>26</v>
      </c>
      <c r="C4" s="5">
        <v>21</v>
      </c>
      <c r="D4" s="3">
        <v>28</v>
      </c>
      <c r="E4" s="5">
        <v>21</v>
      </c>
      <c r="F4" s="11">
        <f>36/3.6</f>
        <v>10</v>
      </c>
      <c r="G4" s="11">
        <v>30</v>
      </c>
      <c r="H4" s="11">
        <v>60</v>
      </c>
    </row>
    <row r="5" spans="1:8" x14ac:dyDescent="0.25">
      <c r="A5" s="7" t="s">
        <v>25</v>
      </c>
      <c r="B5" s="3">
        <v>26</v>
      </c>
      <c r="C5" s="5">
        <v>21</v>
      </c>
      <c r="D5" s="3">
        <v>28</v>
      </c>
      <c r="E5" s="5">
        <v>12</v>
      </c>
      <c r="F5" s="11">
        <f>36/3.6</f>
        <v>10</v>
      </c>
      <c r="G5" s="11">
        <v>30</v>
      </c>
      <c r="H5" s="11">
        <v>60</v>
      </c>
    </row>
    <row r="6" spans="1:8" x14ac:dyDescent="0.25">
      <c r="A6" s="6" t="s">
        <v>26</v>
      </c>
      <c r="B6" s="3">
        <v>26</v>
      </c>
      <c r="C6" s="5">
        <v>20</v>
      </c>
      <c r="D6" s="3">
        <v>28</v>
      </c>
      <c r="E6" s="5">
        <v>12</v>
      </c>
      <c r="F6" s="11">
        <f>30/3.6</f>
        <v>8.3333333333333339</v>
      </c>
      <c r="G6" s="11">
        <v>30</v>
      </c>
      <c r="H6" s="11">
        <v>60</v>
      </c>
    </row>
    <row r="7" spans="1:8" x14ac:dyDescent="0.25">
      <c r="A7" s="6" t="s">
        <v>36</v>
      </c>
      <c r="B7" s="3">
        <v>26</v>
      </c>
      <c r="C7" s="5">
        <v>20</v>
      </c>
      <c r="D7" s="3">
        <v>28</v>
      </c>
      <c r="E7" s="5">
        <v>12</v>
      </c>
      <c r="F7" s="11">
        <f>30/3.6</f>
        <v>8.3333333333333339</v>
      </c>
      <c r="G7" s="11">
        <v>30</v>
      </c>
      <c r="H7" s="11">
        <v>60</v>
      </c>
    </row>
    <row r="8" spans="1:8" x14ac:dyDescent="0.25">
      <c r="A8" s="6" t="s">
        <v>27</v>
      </c>
      <c r="B8" s="3">
        <v>26</v>
      </c>
      <c r="C8" s="5">
        <v>21</v>
      </c>
      <c r="D8" s="3">
        <v>28</v>
      </c>
      <c r="E8" s="5">
        <v>12</v>
      </c>
      <c r="F8" s="11">
        <f>36/3.6</f>
        <v>10</v>
      </c>
      <c r="G8" s="11">
        <v>30</v>
      </c>
      <c r="H8" s="11">
        <v>70</v>
      </c>
    </row>
    <row r="9" spans="1:8" x14ac:dyDescent="0.25">
      <c r="A9" s="6" t="s">
        <v>28</v>
      </c>
      <c r="B9" s="3">
        <v>30</v>
      </c>
      <c r="C9" s="5">
        <v>18</v>
      </c>
      <c r="D9" s="3">
        <v>32</v>
      </c>
      <c r="E9" s="5">
        <v>12</v>
      </c>
      <c r="F9" s="11">
        <f>10*15/3.6</f>
        <v>41.666666666666664</v>
      </c>
      <c r="G9" s="11">
        <v>30</v>
      </c>
      <c r="H9" s="11">
        <v>70</v>
      </c>
    </row>
    <row r="10" spans="1:8" x14ac:dyDescent="0.25">
      <c r="A10" s="6" t="s">
        <v>29</v>
      </c>
      <c r="B10" s="3">
        <v>26</v>
      </c>
      <c r="C10" s="5">
        <v>21</v>
      </c>
      <c r="D10" s="3">
        <v>28</v>
      </c>
      <c r="E10" s="5">
        <v>12</v>
      </c>
      <c r="F10" s="11">
        <f>25/3.6</f>
        <v>6.9444444444444446</v>
      </c>
      <c r="G10" s="11">
        <v>30</v>
      </c>
      <c r="H10" s="11">
        <v>60</v>
      </c>
    </row>
    <row r="11" spans="1:8" x14ac:dyDescent="0.25">
      <c r="A11" s="6" t="s">
        <v>30</v>
      </c>
      <c r="B11" s="3">
        <v>26</v>
      </c>
      <c r="C11" s="5">
        <v>22</v>
      </c>
      <c r="D11" s="3">
        <v>28</v>
      </c>
      <c r="E11" s="5">
        <v>21</v>
      </c>
      <c r="F11" s="11">
        <f>36*1000/3600</f>
        <v>10</v>
      </c>
      <c r="G11" s="11">
        <v>30</v>
      </c>
      <c r="H11" s="11">
        <v>60</v>
      </c>
    </row>
    <row r="12" spans="1:8" x14ac:dyDescent="0.25">
      <c r="A12" s="6" t="s">
        <v>31</v>
      </c>
      <c r="B12" s="3">
        <v>26</v>
      </c>
      <c r="C12" s="5">
        <v>18</v>
      </c>
      <c r="D12" s="3">
        <v>28</v>
      </c>
      <c r="E12" s="5">
        <v>12</v>
      </c>
      <c r="F12" s="11">
        <f>9*10/3.6</f>
        <v>25</v>
      </c>
      <c r="G12" s="11">
        <v>30</v>
      </c>
      <c r="H12" s="11">
        <v>70</v>
      </c>
    </row>
    <row r="13" spans="1:8" x14ac:dyDescent="0.25">
      <c r="A13" s="6" t="s">
        <v>32</v>
      </c>
      <c r="B13" s="3">
        <v>30</v>
      </c>
      <c r="C13" s="5">
        <v>24</v>
      </c>
      <c r="D13" s="3">
        <v>32</v>
      </c>
      <c r="E13" s="5">
        <v>12</v>
      </c>
      <c r="F13" s="11">
        <f>3.6*10/3.6</f>
        <v>10</v>
      </c>
      <c r="G13" s="11">
        <v>30</v>
      </c>
      <c r="H13" s="11">
        <v>70</v>
      </c>
    </row>
    <row r="14" spans="1:8" x14ac:dyDescent="0.25">
      <c r="A14" s="6" t="s">
        <v>33</v>
      </c>
      <c r="B14" s="3">
        <v>26</v>
      </c>
      <c r="C14" s="5">
        <v>18</v>
      </c>
      <c r="D14" s="3">
        <v>28</v>
      </c>
      <c r="E14" s="5">
        <v>12</v>
      </c>
      <c r="F14" s="11">
        <v>36</v>
      </c>
      <c r="G14" s="11">
        <v>30</v>
      </c>
      <c r="H14" s="11">
        <v>60</v>
      </c>
    </row>
    <row r="15" spans="1:8" x14ac:dyDescent="0.25">
      <c r="A15" s="6" t="s">
        <v>34</v>
      </c>
      <c r="B15" s="3">
        <v>28</v>
      </c>
      <c r="C15" s="5">
        <v>18</v>
      </c>
      <c r="D15" s="3">
        <v>28</v>
      </c>
      <c r="E15" s="5">
        <v>12</v>
      </c>
      <c r="F15" s="11">
        <v>0</v>
      </c>
      <c r="G15" s="11">
        <v>30</v>
      </c>
      <c r="H15" s="11">
        <v>70</v>
      </c>
    </row>
    <row r="16" spans="1:8" x14ac:dyDescent="0.25">
      <c r="A16" s="6" t="s">
        <v>35</v>
      </c>
      <c r="B16" s="3">
        <v>2</v>
      </c>
      <c r="C16" s="5">
        <v>2</v>
      </c>
      <c r="D16" s="3">
        <v>2</v>
      </c>
      <c r="E16" s="5">
        <v>-18</v>
      </c>
      <c r="F16" s="11">
        <v>0</v>
      </c>
      <c r="G16" s="11">
        <v>30</v>
      </c>
      <c r="H16" s="11">
        <v>70</v>
      </c>
    </row>
    <row r="17" spans="1:8" x14ac:dyDescent="0.25">
      <c r="A17" s="6" t="s">
        <v>45</v>
      </c>
      <c r="B17" s="3">
        <v>26</v>
      </c>
      <c r="C17" s="5">
        <v>21</v>
      </c>
      <c r="D17" s="3">
        <v>28</v>
      </c>
      <c r="E17" s="5">
        <v>12</v>
      </c>
      <c r="F17" s="11">
        <f>20*15/3.6</f>
        <v>83.333333333333329</v>
      </c>
      <c r="G17" s="11">
        <v>30</v>
      </c>
      <c r="H17" s="11">
        <v>60</v>
      </c>
    </row>
    <row r="18" spans="1:8" x14ac:dyDescent="0.25">
      <c r="A18" s="6" t="s">
        <v>46</v>
      </c>
      <c r="B18" s="3">
        <v>26</v>
      </c>
      <c r="C18" s="5">
        <v>21</v>
      </c>
      <c r="D18" s="3">
        <v>28</v>
      </c>
      <c r="E18" s="5">
        <v>12</v>
      </c>
      <c r="F18" s="11">
        <f>36/3.6</f>
        <v>10</v>
      </c>
      <c r="G18" s="11">
        <v>30</v>
      </c>
      <c r="H18" s="11">
        <v>60</v>
      </c>
    </row>
    <row r="19" spans="1:8" x14ac:dyDescent="0.25">
      <c r="A19" s="6" t="s">
        <v>47</v>
      </c>
      <c r="B19" s="3">
        <v>26</v>
      </c>
      <c r="C19" s="5">
        <v>21</v>
      </c>
      <c r="D19" s="3">
        <v>28</v>
      </c>
      <c r="E19" s="5">
        <v>12</v>
      </c>
      <c r="F19" s="11">
        <f>36/3.6</f>
        <v>10</v>
      </c>
      <c r="G19" s="11">
        <v>40</v>
      </c>
      <c r="H19" s="11">
        <v>60</v>
      </c>
    </row>
    <row r="20" spans="1:8" x14ac:dyDescent="0.25">
      <c r="A20" s="6" t="s">
        <v>81</v>
      </c>
      <c r="B20" s="3">
        <v>26</v>
      </c>
      <c r="C20" s="5">
        <v>21</v>
      </c>
      <c r="D20" s="3">
        <v>28</v>
      </c>
      <c r="E20" s="5">
        <v>12</v>
      </c>
      <c r="F20" s="11">
        <f>30/3.6</f>
        <v>8.3333333333333339</v>
      </c>
      <c r="G20" s="11">
        <v>30</v>
      </c>
      <c r="H20" s="11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P5" sqref="P5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1.140625" style="1" customWidth="1"/>
    <col min="10" max="10" width="9.7109375" style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83</v>
      </c>
      <c r="C1" s="6" t="s">
        <v>18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37</v>
      </c>
      <c r="I1" s="6" t="s">
        <v>20</v>
      </c>
      <c r="J1" s="6" t="s">
        <v>21</v>
      </c>
      <c r="K1" s="6" t="s">
        <v>78</v>
      </c>
      <c r="L1" s="6" t="s">
        <v>69</v>
      </c>
      <c r="M1" s="6" t="s">
        <v>82</v>
      </c>
    </row>
    <row r="2" spans="1:13" x14ac:dyDescent="0.25">
      <c r="A2" s="6" t="s">
        <v>22</v>
      </c>
      <c r="B2" s="13">
        <v>30</v>
      </c>
      <c r="C2" s="13">
        <v>70</v>
      </c>
      <c r="D2" s="13">
        <v>80</v>
      </c>
      <c r="E2" s="13">
        <v>8</v>
      </c>
      <c r="F2" s="13">
        <v>2.7</v>
      </c>
      <c r="G2" s="11">
        <v>0</v>
      </c>
      <c r="H2" s="11">
        <v>0</v>
      </c>
      <c r="I2" s="13">
        <v>35</v>
      </c>
      <c r="J2" s="13">
        <v>140</v>
      </c>
      <c r="K2" s="11">
        <v>0</v>
      </c>
      <c r="L2" s="11">
        <v>0</v>
      </c>
      <c r="M2" s="11">
        <v>0</v>
      </c>
    </row>
    <row r="3" spans="1:13" x14ac:dyDescent="0.25">
      <c r="A3" s="6" t="s">
        <v>23</v>
      </c>
      <c r="B3" s="13">
        <v>50</v>
      </c>
      <c r="C3" s="11">
        <v>70</v>
      </c>
      <c r="D3" s="11">
        <v>80</v>
      </c>
      <c r="E3" s="11">
        <v>8</v>
      </c>
      <c r="F3" s="11">
        <v>2.7</v>
      </c>
      <c r="G3" s="13">
        <v>0</v>
      </c>
      <c r="H3" s="11">
        <v>0</v>
      </c>
      <c r="I3" s="13">
        <v>40</v>
      </c>
      <c r="J3" s="13">
        <v>160</v>
      </c>
      <c r="K3" s="11">
        <v>0</v>
      </c>
      <c r="L3" s="11">
        <v>0</v>
      </c>
      <c r="M3" s="11">
        <v>0</v>
      </c>
    </row>
    <row r="4" spans="1:13" x14ac:dyDescent="0.25">
      <c r="A4" s="7" t="s">
        <v>24</v>
      </c>
      <c r="B4" s="13">
        <v>15</v>
      </c>
      <c r="C4" s="13">
        <v>70</v>
      </c>
      <c r="D4" s="13">
        <v>80</v>
      </c>
      <c r="E4" s="13">
        <v>8</v>
      </c>
      <c r="F4" s="13">
        <v>2.7</v>
      </c>
      <c r="G4" s="13">
        <v>0</v>
      </c>
      <c r="H4" s="11">
        <v>0</v>
      </c>
      <c r="I4" s="13">
        <v>40</v>
      </c>
      <c r="J4" s="13">
        <v>160</v>
      </c>
      <c r="K4" s="11">
        <v>0</v>
      </c>
      <c r="L4" s="11">
        <v>0</v>
      </c>
      <c r="M4" s="11">
        <v>0</v>
      </c>
    </row>
    <row r="5" spans="1:13" x14ac:dyDescent="0.25">
      <c r="A5" s="6" t="s">
        <v>25</v>
      </c>
      <c r="B5" s="13">
        <v>14</v>
      </c>
      <c r="C5" s="13">
        <v>70</v>
      </c>
      <c r="D5" s="13">
        <v>80</v>
      </c>
      <c r="E5" s="13">
        <v>7</v>
      </c>
      <c r="F5" s="13">
        <v>15.9</v>
      </c>
      <c r="G5" s="13">
        <v>0</v>
      </c>
      <c r="H5" s="11">
        <v>0</v>
      </c>
      <c r="I5" s="13">
        <v>3</v>
      </c>
      <c r="J5" s="13">
        <v>60</v>
      </c>
      <c r="K5" s="11">
        <v>0</v>
      </c>
      <c r="L5" s="11">
        <v>0</v>
      </c>
      <c r="M5" s="11">
        <v>0</v>
      </c>
    </row>
    <row r="6" spans="1:13" x14ac:dyDescent="0.25">
      <c r="A6" s="6" t="s">
        <v>26</v>
      </c>
      <c r="B6" s="13">
        <v>8</v>
      </c>
      <c r="C6" s="13">
        <v>70</v>
      </c>
      <c r="D6" s="13">
        <v>80</v>
      </c>
      <c r="E6" s="13">
        <v>2</v>
      </c>
      <c r="F6" s="13">
        <f>9.3+24</f>
        <v>33.299999999999997</v>
      </c>
      <c r="G6" s="13">
        <v>0</v>
      </c>
      <c r="H6" s="11">
        <v>0</v>
      </c>
      <c r="I6" s="13">
        <v>2</v>
      </c>
      <c r="J6" s="13">
        <v>30</v>
      </c>
      <c r="K6" s="11">
        <v>0</v>
      </c>
      <c r="L6" s="11">
        <v>0</v>
      </c>
      <c r="M6" s="11">
        <v>0</v>
      </c>
    </row>
    <row r="7" spans="1:13" x14ac:dyDescent="0.25">
      <c r="A7" s="6" t="s">
        <v>36</v>
      </c>
      <c r="B7" s="13">
        <v>8</v>
      </c>
      <c r="C7" s="13">
        <v>70</v>
      </c>
      <c r="D7" s="13">
        <v>80</v>
      </c>
      <c r="E7" s="13">
        <v>2</v>
      </c>
      <c r="F7" s="13">
        <f>9.3+12</f>
        <v>21.3</v>
      </c>
      <c r="G7" s="13">
        <v>0</v>
      </c>
      <c r="H7" s="11">
        <v>0</v>
      </c>
      <c r="I7" s="13">
        <v>2</v>
      </c>
      <c r="J7" s="13">
        <v>30</v>
      </c>
      <c r="K7" s="11">
        <v>10</v>
      </c>
      <c r="L7" s="11">
        <v>0</v>
      </c>
      <c r="M7" s="11">
        <v>0</v>
      </c>
    </row>
    <row r="8" spans="1:13" x14ac:dyDescent="0.25">
      <c r="A8" s="6" t="s">
        <v>27</v>
      </c>
      <c r="B8" s="13">
        <v>2</v>
      </c>
      <c r="C8" s="13">
        <v>70</v>
      </c>
      <c r="D8" s="13">
        <v>80</v>
      </c>
      <c r="E8" s="13">
        <v>2</v>
      </c>
      <c r="F8" s="13">
        <v>6.9</v>
      </c>
      <c r="G8" s="13">
        <v>0</v>
      </c>
      <c r="H8" s="11">
        <v>0</v>
      </c>
      <c r="I8" s="13">
        <v>15</v>
      </c>
      <c r="J8" s="13">
        <v>45</v>
      </c>
      <c r="K8" s="11">
        <v>0</v>
      </c>
      <c r="L8" s="11">
        <v>0</v>
      </c>
      <c r="M8" s="11">
        <v>0</v>
      </c>
    </row>
    <row r="9" spans="1:13" x14ac:dyDescent="0.25">
      <c r="A9" s="6" t="s">
        <v>28</v>
      </c>
      <c r="B9" s="13">
        <v>15</v>
      </c>
      <c r="C9" s="13">
        <v>90</v>
      </c>
      <c r="D9" s="13">
        <v>170</v>
      </c>
      <c r="E9" s="13">
        <v>10</v>
      </c>
      <c r="F9" s="13">
        <v>10.8</v>
      </c>
      <c r="G9" s="13">
        <v>16.5</v>
      </c>
      <c r="H9" s="11">
        <v>0</v>
      </c>
      <c r="I9" s="13">
        <v>3</v>
      </c>
      <c r="J9" s="13">
        <v>60</v>
      </c>
      <c r="K9" s="11">
        <v>0</v>
      </c>
      <c r="L9" s="11">
        <v>150</v>
      </c>
      <c r="M9" s="11">
        <v>0</v>
      </c>
    </row>
    <row r="10" spans="1:13" x14ac:dyDescent="0.25">
      <c r="A10" s="6" t="s">
        <v>29</v>
      </c>
      <c r="B10" s="13">
        <v>3</v>
      </c>
      <c r="C10" s="13">
        <v>70</v>
      </c>
      <c r="D10" s="13">
        <v>80</v>
      </c>
      <c r="E10" s="13">
        <v>4</v>
      </c>
      <c r="F10" s="13">
        <v>14</v>
      </c>
      <c r="G10" s="13">
        <v>0</v>
      </c>
      <c r="H10" s="11">
        <v>0</v>
      </c>
      <c r="I10" s="13">
        <v>2</v>
      </c>
      <c r="J10" s="13">
        <v>30</v>
      </c>
      <c r="K10" s="11">
        <v>0</v>
      </c>
      <c r="L10" s="11">
        <v>0</v>
      </c>
      <c r="M10" s="11">
        <v>0</v>
      </c>
    </row>
    <row r="11" spans="1:13" x14ac:dyDescent="0.25">
      <c r="A11" s="6" t="s">
        <v>30</v>
      </c>
      <c r="B11" s="13">
        <f>15*0.43+3*0.01+5*0.56</f>
        <v>9.2800000000000011</v>
      </c>
      <c r="C11" s="13">
        <v>70</v>
      </c>
      <c r="D11" s="13">
        <v>80</v>
      </c>
      <c r="E11" s="13">
        <f>0.43*4+0.01*7+0.56*20</f>
        <v>12.990000000000002</v>
      </c>
      <c r="F11" s="13">
        <f>0.43*4.5+0.01*15.9+0.56*15.9</f>
        <v>10.998000000000001</v>
      </c>
      <c r="G11" s="13">
        <v>0</v>
      </c>
      <c r="H11" s="11">
        <v>0</v>
      </c>
      <c r="I11" s="13">
        <f>0.43*60+0.01*0+0.56*0</f>
        <v>25.8</v>
      </c>
      <c r="J11" s="13">
        <f>I11*4</f>
        <v>103.2</v>
      </c>
      <c r="K11" s="11">
        <v>0</v>
      </c>
      <c r="L11" s="11">
        <v>16</v>
      </c>
      <c r="M11" s="11">
        <v>0</v>
      </c>
    </row>
    <row r="12" spans="1:13" x14ac:dyDescent="0.25">
      <c r="A12" s="6" t="s">
        <v>31</v>
      </c>
      <c r="B12" s="13">
        <v>10</v>
      </c>
      <c r="C12" s="13">
        <v>120</v>
      </c>
      <c r="D12" s="13">
        <v>280</v>
      </c>
      <c r="E12" s="13">
        <v>2</v>
      </c>
      <c r="F12" s="13">
        <v>9.9</v>
      </c>
      <c r="G12" s="13">
        <v>0</v>
      </c>
      <c r="H12" s="11">
        <v>0</v>
      </c>
      <c r="I12" s="13">
        <v>60</v>
      </c>
      <c r="J12" s="13">
        <v>180</v>
      </c>
      <c r="K12" s="11">
        <v>0</v>
      </c>
      <c r="L12" s="11">
        <v>0</v>
      </c>
      <c r="M12" s="11">
        <v>0</v>
      </c>
    </row>
    <row r="13" spans="1:13" x14ac:dyDescent="0.25">
      <c r="A13" s="6" t="s">
        <v>32</v>
      </c>
      <c r="B13" s="13">
        <v>10</v>
      </c>
      <c r="C13" s="13">
        <v>70</v>
      </c>
      <c r="D13" s="13">
        <v>80</v>
      </c>
      <c r="E13" s="13">
        <v>2</v>
      </c>
      <c r="F13" s="13">
        <v>11.3</v>
      </c>
      <c r="G13" s="13">
        <v>0</v>
      </c>
      <c r="H13" s="11">
        <v>0</v>
      </c>
      <c r="I13" s="13">
        <v>120</v>
      </c>
      <c r="J13" s="13">
        <v>360</v>
      </c>
      <c r="K13" s="11">
        <v>0</v>
      </c>
      <c r="L13" s="11">
        <v>0</v>
      </c>
      <c r="M13" s="11">
        <v>0</v>
      </c>
    </row>
    <row r="14" spans="1:13" x14ac:dyDescent="0.25">
      <c r="A14" s="6" t="s">
        <v>33</v>
      </c>
      <c r="B14" s="13">
        <v>0</v>
      </c>
      <c r="C14" s="13">
        <v>70</v>
      </c>
      <c r="D14" s="13">
        <v>0</v>
      </c>
      <c r="E14" s="12">
        <v>0</v>
      </c>
      <c r="F14" s="13">
        <v>6.6</v>
      </c>
      <c r="G14" s="13">
        <v>0</v>
      </c>
      <c r="H14" s="13">
        <v>100</v>
      </c>
      <c r="I14" s="13">
        <v>0</v>
      </c>
      <c r="J14" s="13">
        <v>0</v>
      </c>
      <c r="K14" s="11">
        <v>0</v>
      </c>
      <c r="L14" s="11">
        <v>0</v>
      </c>
      <c r="M14" s="11">
        <v>0</v>
      </c>
    </row>
    <row r="15" spans="1:13" x14ac:dyDescent="0.25">
      <c r="A15" s="6" t="s">
        <v>34</v>
      </c>
      <c r="B15" s="13">
        <v>0</v>
      </c>
      <c r="C15" s="13">
        <v>35</v>
      </c>
      <c r="D15" s="13">
        <v>0</v>
      </c>
      <c r="E15" s="13">
        <v>1</v>
      </c>
      <c r="F15" s="13">
        <v>2.9</v>
      </c>
      <c r="G15" s="13">
        <v>0</v>
      </c>
      <c r="H15" s="11">
        <v>0</v>
      </c>
      <c r="I15" s="13">
        <v>0</v>
      </c>
      <c r="J15" s="13">
        <v>0</v>
      </c>
      <c r="K15" s="11">
        <v>0</v>
      </c>
      <c r="L15" s="11">
        <v>0</v>
      </c>
      <c r="M15" s="11">
        <v>0</v>
      </c>
    </row>
    <row r="16" spans="1:13" x14ac:dyDescent="0.25">
      <c r="A16" s="6" t="s">
        <v>35</v>
      </c>
      <c r="B16" s="13">
        <v>0</v>
      </c>
      <c r="C16" s="13">
        <v>70</v>
      </c>
      <c r="D16" s="13">
        <v>0</v>
      </c>
      <c r="E16" s="13">
        <v>0</v>
      </c>
      <c r="F16" s="13">
        <v>5.7</v>
      </c>
      <c r="G16" s="13">
        <v>0</v>
      </c>
      <c r="H16" s="11">
        <v>0</v>
      </c>
      <c r="I16" s="13">
        <v>0</v>
      </c>
      <c r="J16" s="13">
        <v>0</v>
      </c>
      <c r="K16" s="11">
        <v>100</v>
      </c>
      <c r="L16" s="11">
        <v>0</v>
      </c>
      <c r="M16" s="11">
        <v>0</v>
      </c>
    </row>
    <row r="17" spans="1:13" x14ac:dyDescent="0.25">
      <c r="A17" s="6" t="s">
        <v>45</v>
      </c>
      <c r="B17" s="13">
        <v>15</v>
      </c>
      <c r="C17" s="13">
        <f>C11</f>
        <v>70</v>
      </c>
      <c r="D17" s="13">
        <f>D11</f>
        <v>80</v>
      </c>
      <c r="E17" s="13">
        <v>20</v>
      </c>
      <c r="F17" s="13">
        <v>16.2</v>
      </c>
      <c r="G17" s="13">
        <f>G9</f>
        <v>16.5</v>
      </c>
      <c r="H17" s="11">
        <v>0</v>
      </c>
      <c r="I17" s="13">
        <v>3</v>
      </c>
      <c r="J17" s="13">
        <v>60</v>
      </c>
      <c r="K17" s="11">
        <v>0</v>
      </c>
      <c r="L17" s="11">
        <v>0</v>
      </c>
      <c r="M17" s="11">
        <v>0</v>
      </c>
    </row>
    <row r="18" spans="1:13" x14ac:dyDescent="0.25">
      <c r="A18" s="6" t="s">
        <v>46</v>
      </c>
      <c r="B18" s="13">
        <v>3</v>
      </c>
      <c r="C18" s="13">
        <v>70</v>
      </c>
      <c r="D18" s="13">
        <v>80</v>
      </c>
      <c r="E18" s="13">
        <v>7</v>
      </c>
      <c r="F18" s="13">
        <v>10.8</v>
      </c>
      <c r="G18" s="13">
        <v>0</v>
      </c>
      <c r="H18" s="11">
        <v>0</v>
      </c>
      <c r="I18" s="13">
        <v>2</v>
      </c>
      <c r="J18" s="13">
        <v>30</v>
      </c>
      <c r="K18" s="11">
        <v>0</v>
      </c>
      <c r="L18" s="11">
        <v>0</v>
      </c>
      <c r="M18" s="11">
        <v>0</v>
      </c>
    </row>
    <row r="19" spans="1:13" x14ac:dyDescent="0.25">
      <c r="A19" s="6" t="s">
        <v>47</v>
      </c>
      <c r="B19" s="13">
        <v>5</v>
      </c>
      <c r="C19" s="13">
        <v>70</v>
      </c>
      <c r="D19" s="13">
        <v>80</v>
      </c>
      <c r="E19" s="13">
        <v>2</v>
      </c>
      <c r="F19" s="13">
        <v>6.9</v>
      </c>
      <c r="G19" s="13">
        <v>0</v>
      </c>
      <c r="H19" s="11">
        <v>0</v>
      </c>
      <c r="I19" s="13">
        <v>0</v>
      </c>
      <c r="J19" s="13">
        <v>0</v>
      </c>
      <c r="K19" s="11">
        <v>0</v>
      </c>
      <c r="L19" s="11">
        <v>0</v>
      </c>
      <c r="M19" s="11">
        <v>0</v>
      </c>
    </row>
    <row r="20" spans="1:13" x14ac:dyDescent="0.25">
      <c r="A20" s="6" t="s">
        <v>81</v>
      </c>
      <c r="B20" s="13">
        <v>10</v>
      </c>
      <c r="C20" s="13">
        <v>70</v>
      </c>
      <c r="D20" s="13">
        <v>80</v>
      </c>
      <c r="E20" s="13">
        <v>4</v>
      </c>
      <c r="F20" s="13">
        <v>12.5</v>
      </c>
      <c r="G20" s="13">
        <v>0</v>
      </c>
      <c r="H20" s="11">
        <v>0</v>
      </c>
      <c r="I20" s="13">
        <v>2</v>
      </c>
      <c r="J20" s="13">
        <v>30</v>
      </c>
      <c r="K20" s="11">
        <v>0</v>
      </c>
      <c r="L20" s="11">
        <v>0</v>
      </c>
      <c r="M20" s="11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2019-10-15T02:16:55Z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