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Comments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DE\assemblies\"/>
    </mc:Choice>
  </mc:AlternateContent>
  <xr:revisionPtr revIDLastSave="0" documentId="13_ncr:1_{25F6EC83-EC5C-45DA-8046-570890B794FE}" xr6:coauthVersionLast="47" xr6:coauthVersionMax="47" xr10:uidLastSave="{00000000-0000-0000-0000-000000000000}"/>
  <bookViews>
    <workbookView xWindow="-110" yWindow="-110" windowWidth="19420" windowHeight="11620" activeTab="5" xr2:uid="{00000000-000D-0000-FFFF-FFFF00000000}"/>
  </bookViews>
  <sheets>
    <sheet name="CONSTRUCTION" sheetId="1" r:id="rId1"/>
    <sheet name="TIGHTNESS" sheetId="2" r:id="rId2"/>
    <sheet name="ROOF" sheetId="3" r:id="rId3"/>
    <sheet name="WALL" sheetId="4" r:id="rId4"/>
    <sheet name="FLOOR" sheetId="5" r:id="rId5"/>
    <sheet name="WINDOW" sheetId="6" r:id="rId6"/>
    <sheet name="SHAD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0" i="4" l="1"/>
  <c r="F197" i="3"/>
  <c r="F151" i="4"/>
  <c r="F152" i="4"/>
  <c r="F153" i="4"/>
  <c r="F154" i="4"/>
  <c r="F155" i="4"/>
  <c r="F156" i="4"/>
  <c r="F150" i="4"/>
  <c r="F144" i="4"/>
  <c r="F145" i="4"/>
  <c r="F146" i="4"/>
  <c r="F147" i="4"/>
  <c r="F148" i="4"/>
  <c r="F149" i="4"/>
  <c r="F137" i="4"/>
  <c r="F138" i="4"/>
  <c r="F139" i="4"/>
  <c r="F140" i="4"/>
  <c r="F141" i="4"/>
  <c r="F142" i="4"/>
  <c r="F143" i="4"/>
  <c r="F136" i="4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35" i="3"/>
  <c r="C132" i="5"/>
  <c r="C95" i="5"/>
  <c r="C93" i="5"/>
  <c r="C90" i="5"/>
  <c r="C53" i="5"/>
  <c r="C51" i="5"/>
  <c r="C48" i="5"/>
  <c r="D7" i="5"/>
  <c r="D5" i="5"/>
  <c r="D3" i="5"/>
  <c r="D6" i="5" s="1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<sst xmlns="http://schemas.openxmlformats.org/spreadsheetml/2006/main" count="1770" uniqueCount="1196">
  <si>
    <t>Description</t>
  </si>
  <si>
    <t>code</t>
  </si>
  <si>
    <t>Cm_Af</t>
  </si>
  <si>
    <t>Light construction</t>
  </si>
  <si>
    <t>CONSTRUCTION_AS1</t>
  </si>
  <si>
    <t>Medium construction</t>
  </si>
  <si>
    <t>CONSTRUCTION_AS2</t>
  </si>
  <si>
    <t>Heavy construction</t>
  </si>
  <si>
    <t>CONSTRUCTION_AS3</t>
  </si>
  <si>
    <t>TABULA standard value</t>
  </si>
  <si>
    <t>CONSTRUCTION_TAB</t>
  </si>
  <si>
    <t>n50</t>
  </si>
  <si>
    <t>Highly tight</t>
  </si>
  <si>
    <t>TIGHTNESS_AS1</t>
  </si>
  <si>
    <t>Tight</t>
  </si>
  <si>
    <t>TIGHTNESS_AS2</t>
  </si>
  <si>
    <t>Medium</t>
  </si>
  <si>
    <t>TIGHTNESS_AS3</t>
  </si>
  <si>
    <t>Medium Leaky</t>
  </si>
  <si>
    <t>TIGHTNESS_AS4</t>
  </si>
  <si>
    <t>Leaky</t>
  </si>
  <si>
    <t>TIGHTNESS_AS5</t>
  </si>
  <si>
    <t>Very Leaky</t>
  </si>
  <si>
    <t>TIGHTNESS_AS6</t>
  </si>
  <si>
    <t>TABULA minimal</t>
  </si>
  <si>
    <t>TIGHTNESS_MIN</t>
  </si>
  <si>
    <t>TABULA low</t>
  </si>
  <si>
    <t>TIGHTNESS_LOW</t>
  </si>
  <si>
    <t>TABULA medium</t>
  </si>
  <si>
    <t>TIGHTNESS_MED</t>
  </si>
  <si>
    <t>TABULA high</t>
  </si>
  <si>
    <t>TIGHTNESS_HIGH</t>
  </si>
  <si>
    <t>U_roof</t>
  </si>
  <si>
    <t>a_roof</t>
  </si>
  <si>
    <t>e_roof</t>
  </si>
  <si>
    <t>r_roof</t>
  </si>
  <si>
    <t>concrete or rock pebbles finishing - new construction</t>
  </si>
  <si>
    <t>ROOF_AS1</t>
  </si>
  <si>
    <t>clay tiles - old contruction</t>
  </si>
  <si>
    <t>ROOF_AS2</t>
  </si>
  <si>
    <t>aluminum tiles - old construction</t>
  </si>
  <si>
    <t>ROOF_AS3</t>
  </si>
  <si>
    <t>greenery - new roof</t>
  </si>
  <si>
    <t>ROOF_AS4</t>
  </si>
  <si>
    <t>white paint  over plaster over concrete - new roof</t>
  </si>
  <si>
    <t>ROOF_AS5</t>
  </si>
  <si>
    <t>dark paint over plaster over concrete - new roof</t>
  </si>
  <si>
    <t>ROOF_AS6</t>
  </si>
  <si>
    <t>concrete or rock pebbles finishing - Singapore</t>
  </si>
  <si>
    <t>ROOF_AS7</t>
  </si>
  <si>
    <t>TABULA Single family house … 1859</t>
  </si>
  <si>
    <t>TABULA Single family house 1860 - 1918</t>
  </si>
  <si>
    <t>TABULA Single family house 1919 - 1948</t>
  </si>
  <si>
    <t>TABULA Single family house 1949 - 1957</t>
  </si>
  <si>
    <t>TABULA Single family house 1958 - 1968</t>
  </si>
  <si>
    <t>TABULA Single family house 1969 - 1978</t>
  </si>
  <si>
    <t>TABULA Single family house 1979 - 1983</t>
  </si>
  <si>
    <t>TABULA Single family house 1984 - 1994</t>
  </si>
  <si>
    <t>TABULA Single family house 1995 - 2001</t>
  </si>
  <si>
    <t>TABULA Single family house 2002 - 2009</t>
  </si>
  <si>
    <t>TABULA Single family house 2010 - 2015</t>
  </si>
  <si>
    <t>TABULA Single family house 2016 …</t>
  </si>
  <si>
    <t>TABULA Multi family house … 1859</t>
  </si>
  <si>
    <t>ROOF_MFH_A</t>
  </si>
  <si>
    <t>TABULA Multi family house 1860 - 1918</t>
  </si>
  <si>
    <t>ROOF_MFH_B</t>
  </si>
  <si>
    <t>TABULA Multi family house 1919 - 1948</t>
  </si>
  <si>
    <t>ROOF_MFH_C</t>
  </si>
  <si>
    <t>TABULA Multi family house 1949 - 1957</t>
  </si>
  <si>
    <t>ROOF_MFH_D</t>
  </si>
  <si>
    <t>TABULA Multi family house 1958 - 1968</t>
  </si>
  <si>
    <t>ROOF_MFH_E</t>
  </si>
  <si>
    <t>TABULA Multi family house 1969 - 1978</t>
  </si>
  <si>
    <t>ROOF_MFH_F</t>
  </si>
  <si>
    <t>TABULA Multi family house 1979 - 1983</t>
  </si>
  <si>
    <t>ROOF_MFH_G</t>
  </si>
  <si>
    <t>TABULA Multi family house 1984 - 1994</t>
  </si>
  <si>
    <t>ROOF_MFH_H</t>
  </si>
  <si>
    <t>TABULA Multi family house 1995 - 2001</t>
  </si>
  <si>
    <t>ROOF_MFH_I</t>
  </si>
  <si>
    <t>TABULA Multi family house 2002 - 2009</t>
  </si>
  <si>
    <t>ROOF_MFH_J</t>
  </si>
  <si>
    <t>TABULA Multi family house 2010 - 2015</t>
  </si>
  <si>
    <t>ROOF_MFH_K</t>
  </si>
  <si>
    <t>TABULA Multi family house 2016 …</t>
  </si>
  <si>
    <t>ROOF_MFH_L</t>
  </si>
  <si>
    <t>TABULA Terraced house 1860 - 1918</t>
  </si>
  <si>
    <t>ROOF_TH_B</t>
  </si>
  <si>
    <t>TABULA Terraced house 1919 - 1948</t>
  </si>
  <si>
    <t>ROOF_TH_C</t>
  </si>
  <si>
    <t>TABULA Terraced house 1949 - 1957</t>
  </si>
  <si>
    <t>ROOF_TH_D</t>
  </si>
  <si>
    <t>TABULA Terraced house 1958 - 1968</t>
  </si>
  <si>
    <t>ROOF_TH_E</t>
  </si>
  <si>
    <t>TABULA Terraced house 1969 - 1978</t>
  </si>
  <si>
    <t>ROOF_TH_F</t>
  </si>
  <si>
    <t>TABULA Terraced house 1979 - 1983</t>
  </si>
  <si>
    <t>ROOF_TH_G</t>
  </si>
  <si>
    <t>TABULA Terraced house 1984 - 1994</t>
  </si>
  <si>
    <t>ROOF_TH_H</t>
  </si>
  <si>
    <t>TABULA Terraced house 1995 - 2001</t>
  </si>
  <si>
    <t>ROOF_TH_I</t>
  </si>
  <si>
    <t>TABULA Terraced house 2002 - 2009</t>
  </si>
  <si>
    <t>ROOF_TH_J</t>
  </si>
  <si>
    <t>TABULA Terraced house 2010 - 2015</t>
  </si>
  <si>
    <t>ROOF_TH_K</t>
  </si>
  <si>
    <t>TABULA Terraced house 2016 …</t>
  </si>
  <si>
    <t>ROOF_TH_L</t>
  </si>
  <si>
    <t>TABULA Apartment block 1860 - 1918</t>
  </si>
  <si>
    <t>ROOF_AB_B</t>
  </si>
  <si>
    <t>TABULA Apartment block 1919 - 1948</t>
  </si>
  <si>
    <t>ROOF_AB_C</t>
  </si>
  <si>
    <t>TABULA Apartment block 1949 - 1957</t>
  </si>
  <si>
    <t>ROOF_AB_D</t>
  </si>
  <si>
    <t>TABULA Apartment block 1958 - 1968</t>
  </si>
  <si>
    <t>ROOF_AB_E</t>
  </si>
  <si>
    <t>TABULA Apartment block 1969 - 1978</t>
  </si>
  <si>
    <t>ROOF_AB_F</t>
  </si>
  <si>
    <t>TABULA High rise 1958 - 1968</t>
  </si>
  <si>
    <t>ROOF_HR_E</t>
  </si>
  <si>
    <t>TABULA High rise 1969 - 1978</t>
  </si>
  <si>
    <t>ROOF_HR_F</t>
  </si>
  <si>
    <t>TABULA Single family house … 1859 Normal Refurbishment</t>
  </si>
  <si>
    <t>TABULA Single family house 1860 - 1918 Normal Refurbishment</t>
  </si>
  <si>
    <t>TABULA Single family house 1919 - 1948 Normal Refurbishment</t>
  </si>
  <si>
    <t>TABULA Single family house 1949 - 1957 Normal Refurbishment</t>
  </si>
  <si>
    <t>TABULA Single family house 1958 - 1968 Normal Refurbishment</t>
  </si>
  <si>
    <t>TABULA Single family house 1969 - 1978 Normal Refurbishment</t>
  </si>
  <si>
    <t>TABULA Single family house 1979 - 1983 Normal Refurbishment</t>
  </si>
  <si>
    <t>TABULA Single family house 1984 - 1994 Normal Refurbishment</t>
  </si>
  <si>
    <t>TABULA Single family house 1995 - 2001 Normal Refurbishment</t>
  </si>
  <si>
    <t>TABULA Single family house 2002 - 2009 Normal Refurbishment</t>
  </si>
  <si>
    <t>TABULA Single family house 2010 - 2015 Normal Refurbishment</t>
  </si>
  <si>
    <t>TABULA Single family house 2016 … Normal Refurbishment</t>
  </si>
  <si>
    <t>TABULA Multi family house … 1859 Normal Refurbishment</t>
  </si>
  <si>
    <t>ROOF_MFH_A_NR</t>
  </si>
  <si>
    <t>TABULA Multi family house 1860 - 1918 Normal Refurbishment</t>
  </si>
  <si>
    <t>ROOF_MFH_B_NR</t>
  </si>
  <si>
    <t>TABULA Multi family house 1919 - 1948 Normal Refurbishment</t>
  </si>
  <si>
    <t>ROOF_MFH_C_NR</t>
  </si>
  <si>
    <t>TABULA Multi family house 1949 - 1957 Normal Refurbishment</t>
  </si>
  <si>
    <t>ROOF_MFH_D_NR</t>
  </si>
  <si>
    <t>TABULA Multi family house 1958 - 1968 Normal Refurbishment</t>
  </si>
  <si>
    <t>ROOF_MFH_E_NR</t>
  </si>
  <si>
    <t>TABULA Multi family house 1969 - 1978 Normal Refurbishment</t>
  </si>
  <si>
    <t>ROOF_MFH_F_NR</t>
  </si>
  <si>
    <t>TABULA Multi family house 1979 - 1983 Normal Refurbishment</t>
  </si>
  <si>
    <t>ROOF_MFH_G_NR</t>
  </si>
  <si>
    <t>TABULA Multi family house 1984 - 1994 Normal Refurbishment</t>
  </si>
  <si>
    <t>ROOF_MFH_H_NR</t>
  </si>
  <si>
    <t>TABULA Multi family house 1995 - 2001 Normal Refurbishment</t>
  </si>
  <si>
    <t>ROOF_MFH_I_NR</t>
  </si>
  <si>
    <t>TABULA Multi family house 2002 - 2009 Normal Refurbishment</t>
  </si>
  <si>
    <t>ROOF_MFH_J_NR</t>
  </si>
  <si>
    <t>TABULA Multi family house 2010 - 2015 Normal Refurbishment</t>
  </si>
  <si>
    <t>ROOF_MFH_K_NR</t>
  </si>
  <si>
    <t>TABULA Multi family house 2016 … Normal Refurbishment</t>
  </si>
  <si>
    <t>ROOF_MFH_L_NR</t>
  </si>
  <si>
    <t>TABULA Terraced house 1860 - 1918 Normal Refurbishment</t>
  </si>
  <si>
    <t>ROOF_TH_B_NR</t>
  </si>
  <si>
    <t>TABULA Terraced house 1919 - 1948 Normal Refurbishment</t>
  </si>
  <si>
    <t>ROOF_TH_C_NR</t>
  </si>
  <si>
    <t>TABULA Terraced house 1949 - 1957 Normal Refurbishment</t>
  </si>
  <si>
    <t>ROOF_TH_D_NR</t>
  </si>
  <si>
    <t>TABULA Terraced house 1958 - 1968 Normal Refurbishment</t>
  </si>
  <si>
    <t>ROOF_TH_E_NR</t>
  </si>
  <si>
    <t>TABULA Terraced house 1969 - 1978 Normal Refurbishment</t>
  </si>
  <si>
    <t>ROOF_TH_F_NR</t>
  </si>
  <si>
    <t>TABULA Terraced house 1979 - 1983 Normal Refurbishment</t>
  </si>
  <si>
    <t>ROOF_TH_G_NR</t>
  </si>
  <si>
    <t>TABULA Terraced house 1984 - 1994 Normal Refurbishment</t>
  </si>
  <si>
    <t>ROOF_TH_H_NR</t>
  </si>
  <si>
    <t>TABULA Terraced house 1995 - 2001 Normal Refurbishment</t>
  </si>
  <si>
    <t>ROOF_TH_I_NR</t>
  </si>
  <si>
    <t>TABULA Terraced house 2002 - 2009 Normal Refurbishment</t>
  </si>
  <si>
    <t>ROOF_TH_J_NR</t>
  </si>
  <si>
    <t>TABULA Terraced house 2010 - 2015 Normal Refurbishment</t>
  </si>
  <si>
    <t>ROOF_TH_K_NR</t>
  </si>
  <si>
    <t>TABULA Terraced house 2016 … Normal Refurbishment</t>
  </si>
  <si>
    <t>ROOF_TH_L_NR</t>
  </si>
  <si>
    <t>TABULA Apartment block 1860 - 1918 Normal Refurbishment</t>
  </si>
  <si>
    <t>ROOF_AB_B_NR</t>
  </si>
  <si>
    <t>TABULA Apartment block 1919 - 1948 Normal Refurbishment</t>
  </si>
  <si>
    <t>ROOF_AB_C_NR</t>
  </si>
  <si>
    <t>TABULA Apartment block 1949 - 1957 Normal Refurbishment</t>
  </si>
  <si>
    <t>ROOF_AB_D_NR</t>
  </si>
  <si>
    <t>TABULA Apartment block 1958 - 1968 Normal Refurbishment</t>
  </si>
  <si>
    <t>ROOF_AB_E_NR</t>
  </si>
  <si>
    <t>TABULA Apartment block 1969 - 1978 Normal Refurbishment</t>
  </si>
  <si>
    <t>ROOF_AB_F_NR</t>
  </si>
  <si>
    <t>TABULA High rise 1958 - 1968 Normal Refurbishment</t>
  </si>
  <si>
    <t>ROOF_HR_E_NR</t>
  </si>
  <si>
    <t>TABULA High rise 1969 - 1978 Normal Refurbishment</t>
  </si>
  <si>
    <t>ROOF_HR_F_NR</t>
  </si>
  <si>
    <t>TABULA Single family house … 1859 Advanced Refurbishment</t>
  </si>
  <si>
    <t>TABULA Single family house 1860 - 1918 Advanced Refurbishment</t>
  </si>
  <si>
    <t>TABULA Single family house 1919 - 1948 Advanced Refurbishment</t>
  </si>
  <si>
    <t>TABULA Single family house 1949 - 1957 Advanced Refurbishment</t>
  </si>
  <si>
    <t>TABULA Single family house 1958 - 1968 Advanced Refurbishment</t>
  </si>
  <si>
    <t>TABULA Single family house 1969 - 1978 Advanced Refurbishment</t>
  </si>
  <si>
    <t>TABULA Single family house 1979 - 1983 Advanced Refurbishment</t>
  </si>
  <si>
    <t>TABULA Single family house 1984 - 1994 Advanced Refurbishment</t>
  </si>
  <si>
    <t>TABULA Single family house 1995 - 2001 Advanced Refurbishment</t>
  </si>
  <si>
    <t>TABULA Single family house 2002 - 2009 Advanced Refurbishment</t>
  </si>
  <si>
    <t>TABULA Single family house 2010 - 2015 Advanced Refurbishment</t>
  </si>
  <si>
    <t>TABULA Single family house 2016 … Advanced Refurbishment</t>
  </si>
  <si>
    <t>TABULA Multi family house … 1859 Advanced Refurbishment</t>
  </si>
  <si>
    <t>ROOF_MFH_A_AR</t>
  </si>
  <si>
    <t>TABULA Multi family house 1860 - 1918 Advanced Refurbishment</t>
  </si>
  <si>
    <t>ROOF_MFH_B_AR</t>
  </si>
  <si>
    <t>TABULA Multi family house 1919 - 1948 Advanced Refurbishment</t>
  </si>
  <si>
    <t>ROOF_MFH_C_AR</t>
  </si>
  <si>
    <t>TABULA Multi family house 1949 - 1957 Advanced Refurbishment</t>
  </si>
  <si>
    <t>ROOF_MFH_D_AR</t>
  </si>
  <si>
    <t>TABULA Multi family house 1958 - 1968 Advanced Refurbishment</t>
  </si>
  <si>
    <t>ROOF_MFH_E_AR</t>
  </si>
  <si>
    <t>TABULA Multi family house 1969 - 1978 Advanced Refurbishment</t>
  </si>
  <si>
    <t>ROOF_MFH_F_AR</t>
  </si>
  <si>
    <t>TABULA Multi family house 1979 - 1983 Advanced Refurbishment</t>
  </si>
  <si>
    <t>ROOF_MFH_G_AR</t>
  </si>
  <si>
    <t>TABULA Multi family house 1984 - 1994 Advanced Refurbishment</t>
  </si>
  <si>
    <t>ROOF_MFH_H_AR</t>
  </si>
  <si>
    <t>TABULA Multi family house 1995 - 2001 Advanced Refurbishment</t>
  </si>
  <si>
    <t>ROOF_MFH_I_AR</t>
  </si>
  <si>
    <t>TABULA Multi family house 2002 - 2009 Advanced Refurbishment</t>
  </si>
  <si>
    <t>ROOF_MFH_J_AR</t>
  </si>
  <si>
    <t>TABULA Multi family house 2010 - 2015 Advanced Refurbishment</t>
  </si>
  <si>
    <t>ROOF_MFH_K_AR</t>
  </si>
  <si>
    <t>TABULA Multi family house 2016 … Advanced Refurbishment</t>
  </si>
  <si>
    <t>ROOF_MFH_L_AR</t>
  </si>
  <si>
    <t>TABULA Terraced house 1860 - 1918 Advanced Refurbishment</t>
  </si>
  <si>
    <t>ROOF_TH_B_AR</t>
  </si>
  <si>
    <t>TABULA Terraced house 1919 - 1948 Advanced Refurbishment</t>
  </si>
  <si>
    <t>ROOF_TH_C_AR</t>
  </si>
  <si>
    <t>TABULA Terraced house 1949 - 1957 Advanced Refurbishment</t>
  </si>
  <si>
    <t>ROOF_TH_D_AR</t>
  </si>
  <si>
    <t>TABULA Terraced house 1958 - 1968 Advanced Refurbishment</t>
  </si>
  <si>
    <t>ROOF_TH_E_AR</t>
  </si>
  <si>
    <t>TABULA Terraced house 1969 - 1978 Advanced Refurbishment</t>
  </si>
  <si>
    <t>ROOF_TH_F_AR</t>
  </si>
  <si>
    <t>TABULA Terraced house 1979 - 1983 Advanced Refurbishment</t>
  </si>
  <si>
    <t>ROOF_TH_G_AR</t>
  </si>
  <si>
    <t>TABULA Terraced house 1984 - 1994 Advanced Refurbishment</t>
  </si>
  <si>
    <t>ROOF_TH_H_AR</t>
  </si>
  <si>
    <t>TABULA Terraced house 1995 - 2001 Advanced Refurbishment</t>
  </si>
  <si>
    <t>ROOF_TH_I_AR</t>
  </si>
  <si>
    <t>TABULA Terraced house 2002 - 2009 Advanced Refurbishment</t>
  </si>
  <si>
    <t>ROOF_TH_J_AR</t>
  </si>
  <si>
    <t>TABULA Terraced house 2010 - 2015 Advanced Refurbishment</t>
  </si>
  <si>
    <t>ROOF_TH_K_AR</t>
  </si>
  <si>
    <t>TABULA Terraced house 2016 … Advanced Refurbishment</t>
  </si>
  <si>
    <t>ROOF_TH_L_AR</t>
  </si>
  <si>
    <t>TABULA Apartment block 1860 - 1918 Advanced Refurbishment</t>
  </si>
  <si>
    <t>ROOF_AB_B_AR</t>
  </si>
  <si>
    <t>TABULA Apartment block 1919 - 1948 Advanced Refurbishment</t>
  </si>
  <si>
    <t>ROOF_AB_C_AR</t>
  </si>
  <si>
    <t>TABULA Apartment block 1949 - 1957 Advanced Refurbishment</t>
  </si>
  <si>
    <t>ROOF_AB_D_AR</t>
  </si>
  <si>
    <t>TABULA Apartment block 1958 - 1968 Advanced Refurbishment</t>
  </si>
  <si>
    <t>ROOF_AB_E_AR</t>
  </si>
  <si>
    <t>TABULA Apartment block 1969 - 1978 Advanced Refurbishment</t>
  </si>
  <si>
    <t>ROOF_AB_F_AR</t>
  </si>
  <si>
    <t>TABULA High rise 1958 - 1968 Advanced Refurbishment</t>
  </si>
  <si>
    <t>ROOF_HR_E_AR</t>
  </si>
  <si>
    <t>TABULA High rise 1969 - 1978 Advanced Refurbishment</t>
  </si>
  <si>
    <t>ROOF_HR_F_AR</t>
  </si>
  <si>
    <t>IWU Büro-, Verwaltungs- oder Amtsgebäude 1860 - 1978</t>
  </si>
  <si>
    <t>ROOF_NWG_1_A</t>
  </si>
  <si>
    <t>IWU Büro-, Verwaltungs- oder Amtsgebäude 1979 - 2009</t>
  </si>
  <si>
    <t>ROOF_NWG_1_B</t>
  </si>
  <si>
    <t>IWU Büro-, Verwaltungs- oder Amtsgebäude 2010 - 2030</t>
  </si>
  <si>
    <t>ROOF_NWG_1_C</t>
  </si>
  <si>
    <t>IWU Gebäude für Forschung und Hochschullehre (2) 1860 - 1978</t>
  </si>
  <si>
    <t>ROOF_NWG_2_A</t>
  </si>
  <si>
    <t>IWU Gebäude für Forschung und Hochschullehre (2) 1979 - 2009</t>
  </si>
  <si>
    <t>ROOF_NWG_2_B</t>
  </si>
  <si>
    <t>IWU Gebäude für Forschung und Hochschullehre (2) 2010 - 2030</t>
  </si>
  <si>
    <t>ROOF_NWG_2_C</t>
  </si>
  <si>
    <t>IWU Gebäude für Gesundheit und Pflege (3) 1860 - 1978</t>
  </si>
  <si>
    <t>ROOF_NWG_3_A</t>
  </si>
  <si>
    <t>IWU Gebäude für Gesundheit und Pflege (3) 1979 - 2009</t>
  </si>
  <si>
    <t>ROOF_NWG_3_B</t>
  </si>
  <si>
    <t>IWU Gebäude für Gesundheit und Pflege (3)  2010 - 2030</t>
  </si>
  <si>
    <t>ROOF_NWG_3_C</t>
  </si>
  <si>
    <t>IWU Schule, Kindertagesstätte und sonstiges Betreuungsgebäude (4) 1860 - 1978</t>
  </si>
  <si>
    <t>ROOF_NWG_4_A</t>
  </si>
  <si>
    <t>IWU Schule, Kindertagesstätte und sonstiges Betreuungsgebäude (4) 1979 - 2009</t>
  </si>
  <si>
    <t>ROOF_NWG_4_B</t>
  </si>
  <si>
    <t>IWU Schule, Kindertagesstätte und sonstiges Betreuungsgebäude (4)  2010 - 2030</t>
  </si>
  <si>
    <t>ROOF_NWG_4_C</t>
  </si>
  <si>
    <t>IWU Gebäude für Kultur und Freizeit (5) 1860 - 1978</t>
  </si>
  <si>
    <t>ROOF_NWG_5_A</t>
  </si>
  <si>
    <t>IWU Gebäude für Kultur und Freizeit (5) 1979 - 2009</t>
  </si>
  <si>
    <t>ROOF_NWG_5_B</t>
  </si>
  <si>
    <t>IWU Gebäude für Kultur und Freizeit (5) 2010 - 2030</t>
  </si>
  <si>
    <t>ROOF_NWG_5_C</t>
  </si>
  <si>
    <t>IWU Sportgebäude (6) 1860 - 1978</t>
  </si>
  <si>
    <t>ROOF_NWG_6_A</t>
  </si>
  <si>
    <t>IWU Sportgebäude (6) 1979 - 2009</t>
  </si>
  <si>
    <t>ROOF_NWG_6_B</t>
  </si>
  <si>
    <t>IWU Sportgebäude (6) 2010 - 2030</t>
  </si>
  <si>
    <t>ROOF_NWG_6_C</t>
  </si>
  <si>
    <t>IWU Beherbergungs- oder Unterbringungsgebäude, Gastronomie- oder Verpflegungsgebäude (7) 1860 - 1978</t>
  </si>
  <si>
    <t>ROOF_NWG_7_A</t>
  </si>
  <si>
    <t>IWU Beherbergungs- oder Unterbringungsgebäude, Gastronomie- oder Verpflegungsgebäude (7) 1979 - 2009</t>
  </si>
  <si>
    <t>ROOF_NWG_7_B</t>
  </si>
  <si>
    <t>IWU Beherbergungs- oder Unterbringungsgebäude, Gastronomie- oder Verpflegungsgebäude (7) 2010 - 2030</t>
  </si>
  <si>
    <t>ROOF_NWG_7_C</t>
  </si>
  <si>
    <t>IWU Produktions-, Werkstatt-, Lager- oder Betriebsgebäude (8) 1860 - 1978</t>
  </si>
  <si>
    <t>ROOF_NWG_8_A</t>
  </si>
  <si>
    <t>IWU Produktions-, Werkstatt-, Lager- oder Betriebsgebäude (8) 1979 - 2009</t>
  </si>
  <si>
    <t>ROOF_NWG_8_B</t>
  </si>
  <si>
    <t>IWU Produktions-, Werkstatt-, Lager- oder Betriebsgebäude (8) 2010 - 2030</t>
  </si>
  <si>
    <t>ROOF_NWG_8_C</t>
  </si>
  <si>
    <t>IWU Handelsgebäude (9) 1860 - 1978</t>
  </si>
  <si>
    <t>ROOF_NWG_9_A</t>
  </si>
  <si>
    <t>IWU Handelsgebäude (9) 1979 - 2009</t>
  </si>
  <si>
    <t>ROOF_NWG_9_B</t>
  </si>
  <si>
    <t>IWU Handelsgebäude (9) 2010 - 2030</t>
  </si>
  <si>
    <t>ROOF_NWG_9_C</t>
  </si>
  <si>
    <t>IWU Technikgebäude (Ver- und Entsorgung) (10) 1860 - 1978</t>
  </si>
  <si>
    <t>ROOF_NWG_10_A</t>
  </si>
  <si>
    <t>IWU Technikgebäude (Ver- und Entsorgung) (10) 1979 - 2009</t>
  </si>
  <si>
    <t>ROOF_NWG_10_B</t>
  </si>
  <si>
    <t>IWU Technikgebäude (Ver- und Entsorgung) (10) 2010 - 2030</t>
  </si>
  <si>
    <t>ROOF_NWG_10_C</t>
  </si>
  <si>
    <t>IWU Verkehrsgebäude (11)  1860 - 1978</t>
  </si>
  <si>
    <t>ROOF_NWG_11_A</t>
  </si>
  <si>
    <t>IWU Verkehrsgebäude (11) 1979 - 2009</t>
  </si>
  <si>
    <t>ROOF_NWG_11_B</t>
  </si>
  <si>
    <t>IWU Verkehrsgebäude (11) 2010 - 2030</t>
  </si>
  <si>
    <t>ROOF_NWG_11_C</t>
  </si>
  <si>
    <t>IWU Generalized (1) Dienstleistungsgebäude, HK_Geb = (1) bis (7) und (9)  1860 - 1978</t>
  </si>
  <si>
    <t>ROOF_NWG_G1_A</t>
  </si>
  <si>
    <t>IWU Generalized (1) Dienstleistungsgebäude, HK_Geb = (1) bis (7) und (9) 1979 - 2009</t>
  </si>
  <si>
    <t>ROOF_NWG_G1_B</t>
  </si>
  <si>
    <t>IWU Generalized (1) Dienstleistungsgebäude, HK_Geb = (1) bis (7) und (9) 2010 - 2030</t>
  </si>
  <si>
    <t>ROOF_NWG_G1_C</t>
  </si>
  <si>
    <t>IWU Generalized (2) Produktions- und ähnliche Gebäude, HK_Geb = (8), (10), (11)  1860 - 1978</t>
  </si>
  <si>
    <t>ROOF_NWG_G2_A</t>
  </si>
  <si>
    <t>IWU Generalized (2) Produktions- und ähnliche Gebäude, HK_Geb = (8), (10), (11) 1979 - 2009</t>
  </si>
  <si>
    <t>ROOF_NWG_G2_B</t>
  </si>
  <si>
    <t>IWU Generalized (2) Produktions- und ähnliche Gebäude, HK_Geb = (8), (10), (11) 2010 - 2030</t>
  </si>
  <si>
    <t>ROOF_NWG_G2_C</t>
  </si>
  <si>
    <t>U_wall</t>
  </si>
  <si>
    <t>a_wall</t>
  </si>
  <si>
    <t>e_wall</t>
  </si>
  <si>
    <t>r_wall</t>
  </si>
  <si>
    <t>clay brick common red exposed- new building</t>
  </si>
  <si>
    <t>WALL_AS1</t>
  </si>
  <si>
    <t>concrete block exposed- old building</t>
  </si>
  <si>
    <t>WALL_AS2</t>
  </si>
  <si>
    <t>white paint  over plaster over clay brick- old building</t>
  </si>
  <si>
    <t>WALL_AS3</t>
  </si>
  <si>
    <t>dark blue over plaster over clay brick - new building</t>
  </si>
  <si>
    <t>WALL_AS4</t>
  </si>
  <si>
    <t>dark paint over plaster over clay brick - new building</t>
  </si>
  <si>
    <t>WALL_AS5</t>
  </si>
  <si>
    <t>concrete block exposed- NTU</t>
  </si>
  <si>
    <t>WALL_AS6</t>
  </si>
  <si>
    <t>Internal partition in brick</t>
  </si>
  <si>
    <t>WALL_AS7</t>
  </si>
  <si>
    <t>Internal partition in drywall</t>
  </si>
  <si>
    <t>WALL_AS8</t>
  </si>
  <si>
    <t>WALL_MFH_A</t>
  </si>
  <si>
    <t>WALL_MFH_B</t>
  </si>
  <si>
    <t>WALL_MFH_C</t>
  </si>
  <si>
    <t>WALL_MFH_D</t>
  </si>
  <si>
    <t>WALL_MFH_E</t>
  </si>
  <si>
    <t>WALL_MFH_F</t>
  </si>
  <si>
    <t>WALL_MFH_G</t>
  </si>
  <si>
    <t>WALL_MFH_H</t>
  </si>
  <si>
    <t>WALL_MFH_I</t>
  </si>
  <si>
    <t>WALL_MFH_J</t>
  </si>
  <si>
    <t>WALL_MFH_K</t>
  </si>
  <si>
    <t>WALL_MFH_L</t>
  </si>
  <si>
    <t>WALL_TH_B</t>
  </si>
  <si>
    <t>WALL_TH_C</t>
  </si>
  <si>
    <t>WALL_TH_D</t>
  </si>
  <si>
    <t>WALL_TH_E</t>
  </si>
  <si>
    <t>WALL_TH_F</t>
  </si>
  <si>
    <t>WALL_TH_G</t>
  </si>
  <si>
    <t>WALL_TH_H</t>
  </si>
  <si>
    <t>WALL_TH_I</t>
  </si>
  <si>
    <t>WALL_TH_J</t>
  </si>
  <si>
    <t>WALL_TH_K</t>
  </si>
  <si>
    <t>WALL_TH_L</t>
  </si>
  <si>
    <t>WALL_AB_B</t>
  </si>
  <si>
    <t>WALL_AB_C</t>
  </si>
  <si>
    <t>WALL_AB_D</t>
  </si>
  <si>
    <t>WALL_AB_E</t>
  </si>
  <si>
    <t>WALL_AB_F</t>
  </si>
  <si>
    <t>WALL_HR_E</t>
  </si>
  <si>
    <t>WALL_HR_F</t>
  </si>
  <si>
    <t>WALL_MFH_A_NR</t>
  </si>
  <si>
    <t>WALL_MFH_B_NR</t>
  </si>
  <si>
    <t>WALL_MFH_C_NR</t>
  </si>
  <si>
    <t>WALL_MFH_D_NR</t>
  </si>
  <si>
    <t>WALL_MFH_E_NR</t>
  </si>
  <si>
    <t>WALL_MFH_F_NR</t>
  </si>
  <si>
    <t>WALL_MFH_G_NR</t>
  </si>
  <si>
    <t>WALL_MFH_H_NR</t>
  </si>
  <si>
    <t>WALL_MFH_I_NR</t>
  </si>
  <si>
    <t>WALL_MFH_J_NR</t>
  </si>
  <si>
    <t>WALL_MFH_K_NR</t>
  </si>
  <si>
    <t>WALL_MFH_L_NR</t>
  </si>
  <si>
    <t>WALL_TH_B_NR</t>
  </si>
  <si>
    <t>WALL_TH_C_NR</t>
  </si>
  <si>
    <t>WALL_TH_D_NR</t>
  </si>
  <si>
    <t>WALL_TH_E_NR</t>
  </si>
  <si>
    <t>WALL_TH_F_NR</t>
  </si>
  <si>
    <t>WALL_TH_G_NR</t>
  </si>
  <si>
    <t>WALL_TH_H_NR</t>
  </si>
  <si>
    <t>WALL_TH_I_NR</t>
  </si>
  <si>
    <t>WALL_TH_J_NR</t>
  </si>
  <si>
    <t>WALL_TH_K_NR</t>
  </si>
  <si>
    <t>WALL_TH_L_NR</t>
  </si>
  <si>
    <t>WALL_AB_B_NR</t>
  </si>
  <si>
    <t>WALL_AB_C_NR</t>
  </si>
  <si>
    <t>WALL_AB_D_NR</t>
  </si>
  <si>
    <t>WALL_AB_E_NR</t>
  </si>
  <si>
    <t>WALL_AB_F_NR</t>
  </si>
  <si>
    <t>WALL_HR_E_NR</t>
  </si>
  <si>
    <t>WALL_HR_F_NR</t>
  </si>
  <si>
    <t>WALL_MFH_A_AR</t>
  </si>
  <si>
    <t>WALL_MFH_B_AR</t>
  </si>
  <si>
    <t>WALL_MFH_C_AR</t>
  </si>
  <si>
    <t>WALL_MFH_D_AR</t>
  </si>
  <si>
    <t>WALL_MFH_E_AR</t>
  </si>
  <si>
    <t>WALL_MFH_F_AR</t>
  </si>
  <si>
    <t>WALL_MFH_G_AR</t>
  </si>
  <si>
    <t>WALL_MFH_H_AR</t>
  </si>
  <si>
    <t>WALL_MFH_I_AR</t>
  </si>
  <si>
    <t>WALL_MFH_J_AR</t>
  </si>
  <si>
    <t>WALL_MFH_K_AR</t>
  </si>
  <si>
    <t>WALL_MFH_L_AR</t>
  </si>
  <si>
    <t>WALL_TH_B_AR</t>
  </si>
  <si>
    <t>WALL_TH_C_AR</t>
  </si>
  <si>
    <t>WALL_TH_D_AR</t>
  </si>
  <si>
    <t>WALL_TH_E_AR</t>
  </si>
  <si>
    <t>WALL_TH_F_AR</t>
  </si>
  <si>
    <t>WALL_TH_G_AR</t>
  </si>
  <si>
    <t>WALL_TH_H_AR</t>
  </si>
  <si>
    <t>WALL_TH_I_AR</t>
  </si>
  <si>
    <t>WALL_TH_J_AR</t>
  </si>
  <si>
    <t>WALL_TH_K_AR</t>
  </si>
  <si>
    <t>WALL_TH_L_AR</t>
  </si>
  <si>
    <t>WALL_AB_B_AR</t>
  </si>
  <si>
    <t>WALL_AB_C_AR</t>
  </si>
  <si>
    <t>WALL_AB_D_AR</t>
  </si>
  <si>
    <t>WALL_AB_E_AR</t>
  </si>
  <si>
    <t>WALL_AB_F_AR</t>
  </si>
  <si>
    <t>WALL_HR_E_AR</t>
  </si>
  <si>
    <t>WALL_HR_F_AR</t>
  </si>
  <si>
    <t>Wand 15</t>
  </si>
  <si>
    <t>Mauerwerk aus Hohlblocksteinen, Hochlochziegeln oder Gitterziegeln 12</t>
  </si>
  <si>
    <t>Wand 085</t>
  </si>
  <si>
    <t>Wand 035</t>
  </si>
  <si>
    <t>WALL_NWG_1_A</t>
  </si>
  <si>
    <t>WALL_NWG_1_B</t>
  </si>
  <si>
    <t>WALL_NWG_1_C</t>
  </si>
  <si>
    <t>WALL_NWG_2_A</t>
  </si>
  <si>
    <t>WALL_NWG_2_B</t>
  </si>
  <si>
    <t>WALL_NWG_2_C</t>
  </si>
  <si>
    <t>WALL_NWG_3_A</t>
  </si>
  <si>
    <t>WALL_NWG_3_B</t>
  </si>
  <si>
    <t>WALL_NWG_3_C</t>
  </si>
  <si>
    <t>WALL_NWG_4_A</t>
  </si>
  <si>
    <t>WALL_NWG_4_B</t>
  </si>
  <si>
    <t>WALL_NWG_4_C</t>
  </si>
  <si>
    <t>WALL_NWG_5_A</t>
  </si>
  <si>
    <t>WALL_NWG_5_B</t>
  </si>
  <si>
    <t>WALL_NWG_5_C</t>
  </si>
  <si>
    <t>WALL_NWG_6_A</t>
  </si>
  <si>
    <t>WALL_NWG_6_B</t>
  </si>
  <si>
    <t>WALL_NWG_6_C</t>
  </si>
  <si>
    <t>WALL_NWG_7_A</t>
  </si>
  <si>
    <t>WALL_NWG_7_B</t>
  </si>
  <si>
    <t>WALL_NWG_7_C</t>
  </si>
  <si>
    <t>WALL_NWG_8_A</t>
  </si>
  <si>
    <t>WALL_NWG_8_B</t>
  </si>
  <si>
    <t>WALL_NWG_8_C</t>
  </si>
  <si>
    <t>WALL_NWG_9_A</t>
  </si>
  <si>
    <t>WALL_NWG_9_B</t>
  </si>
  <si>
    <t>WALL_NWG_9_C</t>
  </si>
  <si>
    <t>WALL_NWG_10_A</t>
  </si>
  <si>
    <t>WALL_NWG_10_B</t>
  </si>
  <si>
    <t>WALL_NWG_10_C</t>
  </si>
  <si>
    <t>WALL_NWG_11_A</t>
  </si>
  <si>
    <t>WALL_NWG_11_B</t>
  </si>
  <si>
    <t>WALL_NWG_11_C</t>
  </si>
  <si>
    <t>WALL_NWG_G1_A</t>
  </si>
  <si>
    <t>WALL_NWG_G1_B</t>
  </si>
  <si>
    <t>WALL_NWG_G1_C</t>
  </si>
  <si>
    <t>WALL_NWG_G2_A</t>
  </si>
  <si>
    <t>WALL_NWG_G2_B</t>
  </si>
  <si>
    <t>WALL_NWG_G2_C</t>
  </si>
  <si>
    <t>U_base</t>
  </si>
  <si>
    <t>concrete floor, old</t>
  </si>
  <si>
    <t>FLOOR_AS1</t>
  </si>
  <si>
    <t>concrete floor, renovated</t>
  </si>
  <si>
    <t>FLOOR_AS2</t>
  </si>
  <si>
    <t>concrete floor, new</t>
  </si>
  <si>
    <t>FLOOR_AS3</t>
  </si>
  <si>
    <t>concrete floor, old - basement (includes excavation)</t>
  </si>
  <si>
    <t>FLOOR_AS4</t>
  </si>
  <si>
    <t>concrete floor, renovated - basement (includes excavation)</t>
  </si>
  <si>
    <t>FLOOR_AS5</t>
  </si>
  <si>
    <t>concrete floor, new - basement (includes excavation)</t>
  </si>
  <si>
    <t>FLOOR_AS6</t>
  </si>
  <si>
    <t>FLOOR_MFH_A</t>
  </si>
  <si>
    <t>FLOOR_MFH_B</t>
  </si>
  <si>
    <t>FLOOR_MFH_C</t>
  </si>
  <si>
    <t>FLOOR_MFH_D</t>
  </si>
  <si>
    <t>FLOOR_MFH_E</t>
  </si>
  <si>
    <t>FLOOR_MFH_F</t>
  </si>
  <si>
    <t>FLOOR_MFH_G</t>
  </si>
  <si>
    <t>FLOOR_MFH_H</t>
  </si>
  <si>
    <t>FLOOR_MFH_I</t>
  </si>
  <si>
    <t>FLOOR_MFH_J</t>
  </si>
  <si>
    <t>FLOOR_MFH_K</t>
  </si>
  <si>
    <t>FLOOR_MFH_L</t>
  </si>
  <si>
    <t>FLOOR_TH_B</t>
  </si>
  <si>
    <t>FLOOR_TH_C</t>
  </si>
  <si>
    <t>FLOOR_TH_D</t>
  </si>
  <si>
    <t>FLOOR_TH_E</t>
  </si>
  <si>
    <t>FLOOR_TH_F</t>
  </si>
  <si>
    <t>FLOOR_TH_G</t>
  </si>
  <si>
    <t>FLOOR_TH_H</t>
  </si>
  <si>
    <t>FLOOR_TH_I</t>
  </si>
  <si>
    <t>FLOOR_TH_J</t>
  </si>
  <si>
    <t>FLOOR_TH_K</t>
  </si>
  <si>
    <t>FLOOR_TH_L</t>
  </si>
  <si>
    <t>FLOOR_AB_B</t>
  </si>
  <si>
    <t>FLOOR_AB_C</t>
  </si>
  <si>
    <t>FLOOR_AB_D</t>
  </si>
  <si>
    <t>FLOOR_AB_E</t>
  </si>
  <si>
    <t>FLOOR_AB_F</t>
  </si>
  <si>
    <t>FLOOR_HR_E</t>
  </si>
  <si>
    <t>FLOOR_HR_F</t>
  </si>
  <si>
    <t>FLOOR_MFH_A_NR</t>
  </si>
  <si>
    <t>FLOOR_MFH_B_NR</t>
  </si>
  <si>
    <t>FLOOR_MFH_C_NR</t>
  </si>
  <si>
    <t>FLOOR_MFH_D_NR</t>
  </si>
  <si>
    <t>FLOOR_MFH_E_NR</t>
  </si>
  <si>
    <t>FLOOR_MFH_F_NR</t>
  </si>
  <si>
    <t>FLOOR_MFH_G_NR</t>
  </si>
  <si>
    <t>FLOOR_MFH_H_NR</t>
  </si>
  <si>
    <t>FLOOR_MFH_I_NR</t>
  </si>
  <si>
    <t>FLOOR_MFH_J_NR</t>
  </si>
  <si>
    <t>FLOOR_MFH_K_NR</t>
  </si>
  <si>
    <t>FLOOR_MFH_L_NR</t>
  </si>
  <si>
    <t>FLOOR_TH_B_NR</t>
  </si>
  <si>
    <t>FLOOR_TH_C_NR</t>
  </si>
  <si>
    <t>FLOOR_TH_D_NR</t>
  </si>
  <si>
    <t>FLOOR_TH_E_NR</t>
  </si>
  <si>
    <t>FLOOR_TH_F_NR</t>
  </si>
  <si>
    <t>FLOOR_TH_G_NR</t>
  </si>
  <si>
    <t>FLOOR_TH_H_NR</t>
  </si>
  <si>
    <t>FLOOR_TH_I_NR</t>
  </si>
  <si>
    <t>FLOOR_TH_J_NR</t>
  </si>
  <si>
    <t>FLOOR_TH_K_NR</t>
  </si>
  <si>
    <t>FLOOR_TH_L_NR</t>
  </si>
  <si>
    <t>FLOOR_AB_B_NR</t>
  </si>
  <si>
    <t>FLOOR_AB_C_NR</t>
  </si>
  <si>
    <t>FLOOR_AB_D_NR</t>
  </si>
  <si>
    <t>FLOOR_AB_E_NR</t>
  </si>
  <si>
    <t>FLOOR_AB_F_NR</t>
  </si>
  <si>
    <t>FLOOR_HR_E_NR</t>
  </si>
  <si>
    <t>FLOOR_HR_F_NR</t>
  </si>
  <si>
    <t>FLOOR_MFH_A_AR</t>
  </si>
  <si>
    <t>FLOOR_MFH_B_AR</t>
  </si>
  <si>
    <t>FLOOR_MFH_C_AR</t>
  </si>
  <si>
    <t>FLOOR_MFH_D_AR</t>
  </si>
  <si>
    <t>FLOOR_MFH_E_AR</t>
  </si>
  <si>
    <t>FLOOR_MFH_F_AR</t>
  </si>
  <si>
    <t>FLOOR_MFH_G_AR</t>
  </si>
  <si>
    <t>FLOOR_MFH_H_AR</t>
  </si>
  <si>
    <t>FLOOR_MFH_I_AR</t>
  </si>
  <si>
    <t>FLOOR_MFH_J_AR</t>
  </si>
  <si>
    <t>FLOOR_MFH_K_AR</t>
  </si>
  <si>
    <t>FLOOR_MFH_L_AR</t>
  </si>
  <si>
    <t>FLOOR_TH_B_AR</t>
  </si>
  <si>
    <t>FLOOR_TH_C_AR</t>
  </si>
  <si>
    <t>FLOOR_TH_D_AR</t>
  </si>
  <si>
    <t>FLOOR_TH_E_AR</t>
  </si>
  <si>
    <t>FLOOR_TH_F_AR</t>
  </si>
  <si>
    <t>FLOOR_TH_G_AR</t>
  </si>
  <si>
    <t>FLOOR_TH_H_AR</t>
  </si>
  <si>
    <t>FLOOR_TH_I_AR</t>
  </si>
  <si>
    <t>FLOOR_TH_J_AR</t>
  </si>
  <si>
    <t>FLOOR_TH_K_AR</t>
  </si>
  <si>
    <t>FLOOR_TH_L_AR</t>
  </si>
  <si>
    <t>FLOOR_AB_B_AR</t>
  </si>
  <si>
    <t>FLOOR_AB_C_AR</t>
  </si>
  <si>
    <t>FLOOR_AB_D_AR</t>
  </si>
  <si>
    <t>FLOOR_AB_E_AR</t>
  </si>
  <si>
    <t>FLOOR_AB_F_AR</t>
  </si>
  <si>
    <t>FLOOR_HR_E_AR</t>
  </si>
  <si>
    <t>FLOOR_HR_F_AR</t>
  </si>
  <si>
    <t>floor non residential building NWG1</t>
  </si>
  <si>
    <t>floor non residential building NWG2</t>
  </si>
  <si>
    <t>floor non residential building NWG3</t>
  </si>
  <si>
    <t>floor non residential building NWG4</t>
  </si>
  <si>
    <t>FLOOR_NWG_1_A</t>
  </si>
  <si>
    <t>FLOOR_NWG_1_B</t>
  </si>
  <si>
    <t>FLOOR_NWG_1_C</t>
  </si>
  <si>
    <t>FLOOR_NWG_2_A</t>
  </si>
  <si>
    <t>FLOOR_NWG_2_B</t>
  </si>
  <si>
    <t>FLOOR_NWG_2_C</t>
  </si>
  <si>
    <t>FLOOR_NWG_3_A</t>
  </si>
  <si>
    <t>FLOOR_NWG_3_B</t>
  </si>
  <si>
    <t>FLOOR_NWG_3_C</t>
  </si>
  <si>
    <t>FLOOR_NWG_4_A</t>
  </si>
  <si>
    <t>FLOOR_NWG_4_B</t>
  </si>
  <si>
    <t>FLOOR_NWG_4_C</t>
  </si>
  <si>
    <t>FLOOR_NWG_5_A</t>
  </si>
  <si>
    <t>FLOOR_NWG_5_B</t>
  </si>
  <si>
    <t>FLOOR_NWG_5_C</t>
  </si>
  <si>
    <t>FLOOR_NWG_6_A</t>
  </si>
  <si>
    <t>FLOOR_NWG_6_B</t>
  </si>
  <si>
    <t>FLOOR_NWG_6_C</t>
  </si>
  <si>
    <t>FLOOR_NWG_7_A</t>
  </si>
  <si>
    <t>FLOOR_NWG_7_B</t>
  </si>
  <si>
    <t>FLOOR_NWG_7_C</t>
  </si>
  <si>
    <t>FLOOR_NWG_8_A</t>
  </si>
  <si>
    <t>FLOOR_NWG_8_B</t>
  </si>
  <si>
    <t>FLOOR_NWG_8_C</t>
  </si>
  <si>
    <t>FLOOR_NWG_9_A</t>
  </si>
  <si>
    <t>FLOOR_NWG_9_B</t>
  </si>
  <si>
    <t>FLOOR_NWG_9_C</t>
  </si>
  <si>
    <t>FLOOR_NWG_10_A</t>
  </si>
  <si>
    <t>FLOOR_NWG_10_B</t>
  </si>
  <si>
    <t>FLOOR_NWG_10_C</t>
  </si>
  <si>
    <t>FLOOR_NWG_11_A</t>
  </si>
  <si>
    <t>FLOOR_NWG_11_B</t>
  </si>
  <si>
    <t>FLOOR_NWG_11_C</t>
  </si>
  <si>
    <t>FLOOR_NWG_G1_A</t>
  </si>
  <si>
    <t>FLOOR_NWG_G1_B</t>
  </si>
  <si>
    <t>FLOOR_NWG_G1_C</t>
  </si>
  <si>
    <t>FLOOR_NWG_G2_A</t>
  </si>
  <si>
    <t>FLOOR_NWG_G2_B</t>
  </si>
  <si>
    <t>FLOOR_NWG_G2_C</t>
  </si>
  <si>
    <t>BASE 'IWU Büro-, Verwaltungs- oder Amtsgebäude 1860 - 1978</t>
  </si>
  <si>
    <t>BASE_NWG_1_A</t>
  </si>
  <si>
    <t>BASE_NWG_1_B</t>
  </si>
  <si>
    <t>BASE_NWG_1_C</t>
  </si>
  <si>
    <t>BASE_NWG_2_A</t>
  </si>
  <si>
    <t>BASE_NWG_2_B</t>
  </si>
  <si>
    <t>BASE_NWG_2_C</t>
  </si>
  <si>
    <t>BASE_NWG_3_A</t>
  </si>
  <si>
    <t>BASE_NWG_3_B</t>
  </si>
  <si>
    <t>BASE_NWG_3_C</t>
  </si>
  <si>
    <t>BASE_NWG_4_A</t>
  </si>
  <si>
    <t>BASE_NWG_4_B</t>
  </si>
  <si>
    <t>BASE_NWG_4_C</t>
  </si>
  <si>
    <t>BASE_NWG_5_A</t>
  </si>
  <si>
    <t>BASE_NWG_5_B</t>
  </si>
  <si>
    <t>BASE_NWG_5_C</t>
  </si>
  <si>
    <t>BASE_NWG_6_A</t>
  </si>
  <si>
    <t>BASE_NWG_6_B</t>
  </si>
  <si>
    <t>BASE_NWG_6_C</t>
  </si>
  <si>
    <t>BASE_NWG_7_A</t>
  </si>
  <si>
    <t>BASE_NWG_7_B</t>
  </si>
  <si>
    <t>BASE_NWG_7_C</t>
  </si>
  <si>
    <t>BASE_NWG_8_A</t>
  </si>
  <si>
    <t>BASE_NWG_8_B</t>
  </si>
  <si>
    <t>BASE_NWG_8_C</t>
  </si>
  <si>
    <t>BASE_NWG_9_A</t>
  </si>
  <si>
    <t>BASE_NWG_9_B</t>
  </si>
  <si>
    <t>BASE_NWG_9_C</t>
  </si>
  <si>
    <t>BASE_NWG_10_A</t>
  </si>
  <si>
    <t>BASE_NWG_10_B</t>
  </si>
  <si>
    <t>BASE_NWG_10_C</t>
  </si>
  <si>
    <t>BASE_NWG_11_A</t>
  </si>
  <si>
    <t>BASE_NWG_11_B</t>
  </si>
  <si>
    <t>BASE_NWG_11_C</t>
  </si>
  <si>
    <t>BASE_NWG_G1_A</t>
  </si>
  <si>
    <t>BASE_NWG_G1_B</t>
  </si>
  <si>
    <t>BASE_NWG_G1_C</t>
  </si>
  <si>
    <t>BASE_NWG_G2_A</t>
  </si>
  <si>
    <t>BASE_NWG_G2_B</t>
  </si>
  <si>
    <t>BASE_NWG_G2_C</t>
  </si>
  <si>
    <t>U_win</t>
  </si>
  <si>
    <t>G_win</t>
  </si>
  <si>
    <t>e_win</t>
  </si>
  <si>
    <t>F_F</t>
  </si>
  <si>
    <t>single glazing</t>
  </si>
  <si>
    <t>WINDOW_AS1</t>
  </si>
  <si>
    <t xml:space="preserve">double glazing </t>
  </si>
  <si>
    <t>WINDOW_AS2</t>
  </si>
  <si>
    <t>double glazing - with argon filling</t>
  </si>
  <si>
    <t>WINDOW_AS3</t>
  </si>
  <si>
    <t>double glazing with low-emissivity coating</t>
  </si>
  <si>
    <t>WINDOW_AS4</t>
  </si>
  <si>
    <t>triple glazing</t>
  </si>
  <si>
    <t>WINDOW_AS5</t>
  </si>
  <si>
    <t>trple glazing with two selective low-emissivity coatings</t>
  </si>
  <si>
    <t>WINDOW_AS6</t>
  </si>
  <si>
    <t>double window</t>
  </si>
  <si>
    <t>WINDOW_AS7</t>
  </si>
  <si>
    <t>single glazing - HDB</t>
  </si>
  <si>
    <t>WINDOW_AS8</t>
  </si>
  <si>
    <t>window - NTU</t>
  </si>
  <si>
    <t>WINDOW_AS9</t>
  </si>
  <si>
    <t>window - SinBERBest Office</t>
  </si>
  <si>
    <t>WINDOW_AS10</t>
  </si>
  <si>
    <t>3</t>
  </si>
  <si>
    <t>Window for non residential building typology NWG1</t>
  </si>
  <si>
    <t>Window for non residential building typology NWG2</t>
  </si>
  <si>
    <t>Window for non residential building typology NWG3</t>
  </si>
  <si>
    <t>Window for non residential building typology NWG4</t>
  </si>
  <si>
    <t>rf_sh</t>
  </si>
  <si>
    <t>none</t>
  </si>
  <si>
    <t>SHADING_AS0</t>
  </si>
  <si>
    <t>rollo</t>
  </si>
  <si>
    <t>SHADING_AS1</t>
  </si>
  <si>
    <t>venetian blinds</t>
  </si>
  <si>
    <t>SHADING_AS2</t>
  </si>
  <si>
    <t>average in Germany</t>
  </si>
  <si>
    <t>SHADING_DE1</t>
  </si>
  <si>
    <t>outside shutters closed</t>
  </si>
  <si>
    <t>SHADING_DE2</t>
  </si>
  <si>
    <t>outside shutter 75% closed</t>
  </si>
  <si>
    <t>SHADING_DE3</t>
  </si>
  <si>
    <t>outside blinds 45°</t>
  </si>
  <si>
    <t>SHADING_DE4</t>
  </si>
  <si>
    <t>outside blinds 10°</t>
  </si>
  <si>
    <t>SHADING_DE5</t>
  </si>
  <si>
    <t>outside awning parallel</t>
  </si>
  <si>
    <t>SHADING_DE6</t>
  </si>
  <si>
    <t>outside acanopies/awning</t>
  </si>
  <si>
    <t>SHADING_DE7</t>
  </si>
  <si>
    <t>inside shading dark colours or high transparency</t>
  </si>
  <si>
    <t>SHADING_DE8</t>
  </si>
  <si>
    <t xml:space="preserve">inside shading white </t>
  </si>
  <si>
    <t>SHADING_DE9</t>
  </si>
  <si>
    <t>inside shading white low transparency</t>
  </si>
  <si>
    <t>SHADING_DE10</t>
  </si>
  <si>
    <t>ROOF_SFH_A</t>
  </si>
  <si>
    <t>ROOF_SFH_B</t>
  </si>
  <si>
    <t>ROOF_SFH_C</t>
  </si>
  <si>
    <t>ROOF_SFH_D</t>
  </si>
  <si>
    <t>ROOF_SFH_E</t>
  </si>
  <si>
    <t>ROOF_SFH_F</t>
  </si>
  <si>
    <t>ROOF_SFH_G</t>
  </si>
  <si>
    <t>ROOF_SFH_H</t>
  </si>
  <si>
    <t>ROOF_SFH_I</t>
  </si>
  <si>
    <t>ROOF_SFH_J</t>
  </si>
  <si>
    <t>ROOF_SFH_K</t>
  </si>
  <si>
    <t>ROOF_SFH_L</t>
  </si>
  <si>
    <t>ROOF_SFH_A_NR</t>
  </si>
  <si>
    <t>ROOF_SFH_B_NR</t>
  </si>
  <si>
    <t>ROOF_SFH_C_NR</t>
  </si>
  <si>
    <t>ROOF_SFH_D_NR</t>
  </si>
  <si>
    <t>ROOF_SFH_E_NR</t>
  </si>
  <si>
    <t>ROOF_SFH_F_NR</t>
  </si>
  <si>
    <t>ROOF_SFH_G_NR</t>
  </si>
  <si>
    <t>ROOF_SFH_H_NR</t>
  </si>
  <si>
    <t>ROOF_SFH_I_NR</t>
  </si>
  <si>
    <t>ROOF_SFH_J_NR</t>
  </si>
  <si>
    <t>ROOF_SFH_K_NR</t>
  </si>
  <si>
    <t>ROOF_SFH_L_NR</t>
  </si>
  <si>
    <t>ROOF_SFH_A_AR</t>
  </si>
  <si>
    <t>ROOF_SFH_B_AR</t>
  </si>
  <si>
    <t>ROOF_SFH_C_AR</t>
  </si>
  <si>
    <t>ROOF_SFH_D_AR</t>
  </si>
  <si>
    <t>ROOF_SFH_E_AR</t>
  </si>
  <si>
    <t>ROOF_SFH_F_AR</t>
  </si>
  <si>
    <t>ROOF_SFH_G_AR</t>
  </si>
  <si>
    <t>ROOF_SFH_H_AR</t>
  </si>
  <si>
    <t>ROOF_SFH_I_AR</t>
  </si>
  <si>
    <t>ROOF_SFH_J_AR</t>
  </si>
  <si>
    <t>ROOF_SFH_K_AR</t>
  </si>
  <si>
    <t>ROOF_SFH_L_AR</t>
  </si>
  <si>
    <t>WALL_SFH_A</t>
  </si>
  <si>
    <t>WALL_SFH_B</t>
  </si>
  <si>
    <t>WALL_SFH_C</t>
  </si>
  <si>
    <t>WALL_SFH_D</t>
  </si>
  <si>
    <t>WALL_SFH_E</t>
  </si>
  <si>
    <t>WALL_SFH_F</t>
  </si>
  <si>
    <t>WALL_SFH_G</t>
  </si>
  <si>
    <t>WALL_SFH_H</t>
  </si>
  <si>
    <t>WALL_SFH_I</t>
  </si>
  <si>
    <t>WALL_SFH_J</t>
  </si>
  <si>
    <t>WALL_SFH_K</t>
  </si>
  <si>
    <t>WALL_SFH_L</t>
  </si>
  <si>
    <t>WALL_SFH_A_NR</t>
  </si>
  <si>
    <t>WALL_SFH_B_NR</t>
  </si>
  <si>
    <t>WALL_SFH_C_NR</t>
  </si>
  <si>
    <t>WALL_SFH_D_NR</t>
  </si>
  <si>
    <t>WALL_SFH_E_NR</t>
  </si>
  <si>
    <t>WALL_SFH_F_NR</t>
  </si>
  <si>
    <t>WALL_SFH_G_NR</t>
  </si>
  <si>
    <t>WALL_SFH_H_NR</t>
  </si>
  <si>
    <t>WALL_SFH_I_NR</t>
  </si>
  <si>
    <t>WALL_SFH_J_NR</t>
  </si>
  <si>
    <t>WALL_SFH_K_NR</t>
  </si>
  <si>
    <t>WALL_SFH_L_NR</t>
  </si>
  <si>
    <t>WALL_SFH_A_AR</t>
  </si>
  <si>
    <t>WALL_SFH_B_AR</t>
  </si>
  <si>
    <t>WALL_SFH_C_AR</t>
  </si>
  <si>
    <t>WALL_SFH_D_AR</t>
  </si>
  <si>
    <t>WALL_SFH_E_AR</t>
  </si>
  <si>
    <t>WALL_SFH_F_AR</t>
  </si>
  <si>
    <t>WALL_SFH_G_AR</t>
  </si>
  <si>
    <t>WALL_SFH_H_AR</t>
  </si>
  <si>
    <t>WALL_SFH_I_AR</t>
  </si>
  <si>
    <t>WALL_SFH_J_AR</t>
  </si>
  <si>
    <t>WALL_SFH_K_AR</t>
  </si>
  <si>
    <t>WALL_SFH_L_AR</t>
  </si>
  <si>
    <t>FLOOR_SFH_A</t>
  </si>
  <si>
    <t>FLOOR_SFH_B</t>
  </si>
  <si>
    <t>FLOOR_SFH_C</t>
  </si>
  <si>
    <t>FLOOR_SFH_D</t>
  </si>
  <si>
    <t>FLOOR_SFH_E</t>
  </si>
  <si>
    <t>FLOOR_SFH_F</t>
  </si>
  <si>
    <t>FLOOR_SFH_G</t>
  </si>
  <si>
    <t>FLOOR_SFH_H</t>
  </si>
  <si>
    <t>FLOOR_SFH_I</t>
  </si>
  <si>
    <t>FLOOR_SFH_J</t>
  </si>
  <si>
    <t>FLOOR_SFH_K</t>
  </si>
  <si>
    <t>FLOOR_SFH_L</t>
  </si>
  <si>
    <t>FLOOR_SFH_A_NR</t>
  </si>
  <si>
    <t>FLOOR_SFH_B_NR</t>
  </si>
  <si>
    <t>FLOOR_SFH_C_NR</t>
  </si>
  <si>
    <t>FLOOR_SFH_D_NR</t>
  </si>
  <si>
    <t>FLOOR_SFH_E_NR</t>
  </si>
  <si>
    <t>FLOOR_SFH_F_NR</t>
  </si>
  <si>
    <t>FLOOR_SFH_G_NR</t>
  </si>
  <si>
    <t>FLOOR_SFH_H_NR</t>
  </si>
  <si>
    <t>FLOOR_SFH_I_NR</t>
  </si>
  <si>
    <t>FLOOR_SFH_J_NR</t>
  </si>
  <si>
    <t>FLOOR_SFH_K_NR</t>
  </si>
  <si>
    <t>FLOOR_SFH_L_NR</t>
  </si>
  <si>
    <t>FLOOR_SFH_A_AR</t>
  </si>
  <si>
    <t>FLOOR_SFH_B_AR</t>
  </si>
  <si>
    <t>FLOOR_SFH_C_AR</t>
  </si>
  <si>
    <t>FLOOR_SFH_D_AR</t>
  </si>
  <si>
    <t>FLOOR_SFH_E_AR</t>
  </si>
  <si>
    <t>FLOOR_SFH_F_AR</t>
  </si>
  <si>
    <t>FLOOR_SFH_G_AR</t>
  </si>
  <si>
    <t>FLOOR_SFH_H_AR</t>
  </si>
  <si>
    <t>FLOOR_SFH_I_AR</t>
  </si>
  <si>
    <t>FLOOR_SFH_J_AR</t>
  </si>
  <si>
    <t>FLOOR_SFH_K_AR</t>
  </si>
  <si>
    <t>FLOOR_SFH_L_AR</t>
  </si>
  <si>
    <t>WINDOW_SFH_A</t>
  </si>
  <si>
    <t>WINDOW_SFH_B</t>
  </si>
  <si>
    <t>WINDOW_SFH_C</t>
  </si>
  <si>
    <t>WINDOW_SFH_D</t>
  </si>
  <si>
    <t>WINDOW_SFH_E</t>
  </si>
  <si>
    <t>WINDOW_SFH_F</t>
  </si>
  <si>
    <t>WINDOW_SFH_G</t>
  </si>
  <si>
    <t>WINDOW_SFH_H</t>
  </si>
  <si>
    <t>WINDOW_SFH_I</t>
  </si>
  <si>
    <t>WINDOW_SFH_J</t>
  </si>
  <si>
    <t>WINDOW_SFH_K</t>
  </si>
  <si>
    <t>WINDOW_SFH_L</t>
  </si>
  <si>
    <t>WINDOW_MFH_A</t>
  </si>
  <si>
    <t>WINDOW_MFH_B</t>
  </si>
  <si>
    <t>WINDOW_MFH_C</t>
  </si>
  <si>
    <t>WINDOW_MFH_D</t>
  </si>
  <si>
    <t>WINDOW_MFH_E</t>
  </si>
  <si>
    <t>WINDOW_MFH_F</t>
  </si>
  <si>
    <t>WINDOW_MFH_G</t>
  </si>
  <si>
    <t>WINDOW_MFH_H</t>
  </si>
  <si>
    <t>WINDOW_MFH_I</t>
  </si>
  <si>
    <t>WINDOW_MFH_J</t>
  </si>
  <si>
    <t>WINDOW_MFH_K</t>
  </si>
  <si>
    <t>WINDOW_MFH_L</t>
  </si>
  <si>
    <t>WINDOW_TH_B</t>
  </si>
  <si>
    <t>WINDOW_TH_C</t>
  </si>
  <si>
    <t>WINDOW_TH_D</t>
  </si>
  <si>
    <t>WINDOW_TH_E</t>
  </si>
  <si>
    <t>WINDOW_TH_F</t>
  </si>
  <si>
    <t>WINDOW_TH_G</t>
  </si>
  <si>
    <t>WINDOW_TH_H</t>
  </si>
  <si>
    <t>WINDOW_TH_I</t>
  </si>
  <si>
    <t>WINDOW_TH_J</t>
  </si>
  <si>
    <t>WINDOW_TH_K</t>
  </si>
  <si>
    <t>WINDOW_TH_L</t>
  </si>
  <si>
    <t>WINDOW_AB_B</t>
  </si>
  <si>
    <t>WINDOW_AB_C</t>
  </si>
  <si>
    <t>WINDOW_AB_D</t>
  </si>
  <si>
    <t>WINDOW_AB_E</t>
  </si>
  <si>
    <t>WINDOW_AB_F</t>
  </si>
  <si>
    <t>WINDOW_HR_E</t>
  </si>
  <si>
    <t>WINDOW_HR_F</t>
  </si>
  <si>
    <t>WINDOW_SFH_A_NR</t>
  </si>
  <si>
    <t>WINDOW_SFH_B_NR</t>
  </si>
  <si>
    <t>WINDOW_SFH_C_NR</t>
  </si>
  <si>
    <t>WINDOW_SFH_D_NR</t>
  </si>
  <si>
    <t>WINDOW_SFH_E_NR</t>
  </si>
  <si>
    <t>WINDOW_SFH_F_NR</t>
  </si>
  <si>
    <t>WINDOW_SFH_G_NR</t>
  </si>
  <si>
    <t>WINDOW_SFH_H_NR</t>
  </si>
  <si>
    <t>WINDOW_SFH_I_NR</t>
  </si>
  <si>
    <t>WINDOW_SFH_J_NR</t>
  </si>
  <si>
    <t>WINDOW_SFH_K_NR</t>
  </si>
  <si>
    <t>WINDOW_SFH_L_NR</t>
  </si>
  <si>
    <t>WINDOW_MFH_A_NR</t>
  </si>
  <si>
    <t>WINDOW_MFH_B_NR</t>
  </si>
  <si>
    <t>WINDOW_MFH_C_NR</t>
  </si>
  <si>
    <t>WINDOW_MFH_D_NR</t>
  </si>
  <si>
    <t>WINDOW_MFH_E_NR</t>
  </si>
  <si>
    <t>WINDOW_MFH_F_NR</t>
  </si>
  <si>
    <t>WINDOW_MFH_G_NR</t>
  </si>
  <si>
    <t>WINDOW_MFH_H_NR</t>
  </si>
  <si>
    <t>WINDOW_MFH_I_NR</t>
  </si>
  <si>
    <t>WINDOW_MFH_J_NR</t>
  </si>
  <si>
    <t>WINDOW_MFH_K_NR</t>
  </si>
  <si>
    <t>WINDOW_MFH_L_NR</t>
  </si>
  <si>
    <t>WINDOW_TH_B_NR</t>
  </si>
  <si>
    <t>WINDOW_TH_C_NR</t>
  </si>
  <si>
    <t>WINDOW_TH_D_NR</t>
  </si>
  <si>
    <t>WINDOW_TH_E_NR</t>
  </si>
  <si>
    <t>WINDOW_TH_F_NR</t>
  </si>
  <si>
    <t>WINDOW_TH_G_NR</t>
  </si>
  <si>
    <t>WINDOW_TH_H_NR</t>
  </si>
  <si>
    <t>WINDOW_TH_I_NR</t>
  </si>
  <si>
    <t>WINDOW_TH_J_NR</t>
  </si>
  <si>
    <t>WINDOW_TH_K_NR</t>
  </si>
  <si>
    <t>WINDOW_TH_L_NR</t>
  </si>
  <si>
    <t>WINDOW_AB_B_NR</t>
  </si>
  <si>
    <t>WINDOW_AB_C_NR</t>
  </si>
  <si>
    <t>WINDOW_AB_D_NR</t>
  </si>
  <si>
    <t>WINDOW_AB_E_NR</t>
  </si>
  <si>
    <t>WINDOW_AB_F_NR</t>
  </si>
  <si>
    <t>WINDOW_HR_E_NR</t>
  </si>
  <si>
    <t>WINDOW_HR_F_NR</t>
  </si>
  <si>
    <t>WINDOW_SFH_A_AR</t>
  </si>
  <si>
    <t>WINDOW_SFH_B_AR</t>
  </si>
  <si>
    <t>WINDOW_SFH_C_AR</t>
  </si>
  <si>
    <t>WINDOW_SFH_D_AR</t>
  </si>
  <si>
    <t>WINDOW_SFH_E_AR</t>
  </si>
  <si>
    <t>WINDOW_SFH_F_AR</t>
  </si>
  <si>
    <t>WINDOW_SFH_G_AR</t>
  </si>
  <si>
    <t>WINDOW_SFH_H_AR</t>
  </si>
  <si>
    <t>WINDOW_SFH_I_AR</t>
  </si>
  <si>
    <t>WINDOW_SFH_J_AR</t>
  </si>
  <si>
    <t>WINDOW_SFH_K_AR</t>
  </si>
  <si>
    <t>WINDOW_SFH_L_AR</t>
  </si>
  <si>
    <t>WINDOW_MFH_A_AR</t>
  </si>
  <si>
    <t>WINDOW_MFH_B_AR</t>
  </si>
  <si>
    <t>WINDOW_MFH_C_AR</t>
  </si>
  <si>
    <t>WINDOW_MFH_D_AR</t>
  </si>
  <si>
    <t>WINDOW_MFH_E_AR</t>
  </si>
  <si>
    <t>WINDOW_MFH_F_AR</t>
  </si>
  <si>
    <t>WINDOW_MFH_G_AR</t>
  </si>
  <si>
    <t>WINDOW_MFH_H_AR</t>
  </si>
  <si>
    <t>WINDOW_MFH_I_AR</t>
  </si>
  <si>
    <t>WINDOW_MFH_J_AR</t>
  </si>
  <si>
    <t>WINDOW_MFH_K_AR</t>
  </si>
  <si>
    <t>WINDOW_MFH_L_AR</t>
  </si>
  <si>
    <t>WINDOW_TH_B_AR</t>
  </si>
  <si>
    <t>WINDOW_TH_C_AR</t>
  </si>
  <si>
    <t>WINDOW_TH_D_AR</t>
  </si>
  <si>
    <t>WINDOW_TH_E_AR</t>
  </si>
  <si>
    <t>WINDOW_TH_F_AR</t>
  </si>
  <si>
    <t>WINDOW_TH_G_AR</t>
  </si>
  <si>
    <t>WINDOW_TH_H_AR</t>
  </si>
  <si>
    <t>WINDOW_TH_I_AR</t>
  </si>
  <si>
    <t>WINDOW_TH_J_AR</t>
  </si>
  <si>
    <t>WINDOW_TH_K_AR</t>
  </si>
  <si>
    <t>WINDOW_TH_L_AR</t>
  </si>
  <si>
    <t>WINDOW_AB_B_AR</t>
  </si>
  <si>
    <t>WINDOW_AB_C_AR</t>
  </si>
  <si>
    <t>WINDOW_AB_D_AR</t>
  </si>
  <si>
    <t>WINDOW_AB_E_AR</t>
  </si>
  <si>
    <t>WINDOW_AB_F_AR</t>
  </si>
  <si>
    <t>WINDOW_HR_E_AR</t>
  </si>
  <si>
    <t>WINDOW_HR_F_AR</t>
  </si>
  <si>
    <t>WINDOW_NWG_1_A</t>
  </si>
  <si>
    <t>WINDOW_NWG_1_B</t>
  </si>
  <si>
    <t>WINDOW_NWG_1_C</t>
  </si>
  <si>
    <t>WINDOW_NWG_2_A</t>
  </si>
  <si>
    <t>WINDOW_NWG_2_B</t>
  </si>
  <si>
    <t>WINDOW_NWG_2_C</t>
  </si>
  <si>
    <t>WINDOW_NWG_3_A</t>
  </si>
  <si>
    <t>WINDOW_NWG_3_B</t>
  </si>
  <si>
    <t>WINDOW_NWG_3_C</t>
  </si>
  <si>
    <t>WINDOW_NWG_4_A</t>
  </si>
  <si>
    <t>WINDOW_NWG_4_B</t>
  </si>
  <si>
    <t>WINDOW_NWG_4_C</t>
  </si>
  <si>
    <t>WINDOW_NWG_5_A</t>
  </si>
  <si>
    <t>WINDOW_NWG_5_B</t>
  </si>
  <si>
    <t>WINDOW_NWG_5_C</t>
  </si>
  <si>
    <t>WINDOW_NWG_6_A</t>
  </si>
  <si>
    <t>WINDOW_NWG_6_B</t>
  </si>
  <si>
    <t>WINDOW_NWG_6_C</t>
  </si>
  <si>
    <t>WINDOW_NWG_7_A</t>
  </si>
  <si>
    <t>WINDOW_NWG_7_B</t>
  </si>
  <si>
    <t>WINDOW_NWG_7_C</t>
  </si>
  <si>
    <t>WINDOW_NWG_8_A</t>
  </si>
  <si>
    <t>WINDOW_NWG_8_B</t>
  </si>
  <si>
    <t>WINDOW_NWG_8_C</t>
  </si>
  <si>
    <t>WINDOW_NWG_9_A</t>
  </si>
  <si>
    <t>WINDOW_NWG_9_B</t>
  </si>
  <si>
    <t>WINDOW_NWG_9_C</t>
  </si>
  <si>
    <t>WINDOW_NWG_10_A</t>
  </si>
  <si>
    <t>WINDOW_NWG_10_B</t>
  </si>
  <si>
    <t>WINDOW_NWG_10_C</t>
  </si>
  <si>
    <t>WINDOW_NWG_11_A</t>
  </si>
  <si>
    <t>WINDOW_NWG_11_B</t>
  </si>
  <si>
    <t>WINDOW_NWG_11_C</t>
  </si>
  <si>
    <t>WINDOW_NWG_G1_A</t>
  </si>
  <si>
    <t>WINDOW_NWG_G1_B</t>
  </si>
  <si>
    <t>WINDOW_NWG_G1_C</t>
  </si>
  <si>
    <t>WINDOW_NWG_G2_A</t>
  </si>
  <si>
    <t>WINDOW_NWG_G2_B</t>
  </si>
  <si>
    <t>WINDOW_NWG_G2_C</t>
  </si>
  <si>
    <t>Roof 10</t>
  </si>
  <si>
    <t>Roof 045</t>
  </si>
  <si>
    <t>IWU Office, Administrative or Government Buildings 1860 - 1978</t>
  </si>
  <si>
    <t>IWU Office, Administrative or Government Buildings 1979 - 2009</t>
  </si>
  <si>
    <t>IWU Office, Administrative or Government Buildings 2010 - 2030</t>
  </si>
  <si>
    <t>IWU Research and University Teaching  (2) 1860 - 1978</t>
  </si>
  <si>
    <t>IWU Research and University Teaching  (2) 1979 - 2009</t>
  </si>
  <si>
    <t>IWU Research and University Teaching  (2) 2010 - 2030</t>
  </si>
  <si>
    <t>IWU Health and Care (3) 1860 - 1978</t>
  </si>
  <si>
    <t>IWU Health and Care (3) 1979 - 2009</t>
  </si>
  <si>
    <t>IWU Health and Care (3)  2010 - 2030</t>
  </si>
  <si>
    <t>IWU School, Day Nursery and other Care  (4) 1860 - 1978</t>
  </si>
  <si>
    <t>IWU School, Day Nursery and other Care  (4) 1979 - 2009</t>
  </si>
  <si>
    <t>IWU School, Day Nursery and other Care  (4)  2010 - 2030</t>
  </si>
  <si>
    <t>IWU Culture and Leisure (5) 1860 - 1978</t>
  </si>
  <si>
    <t>IWU Culture and Leisure (5) 1979 - 2009</t>
  </si>
  <si>
    <t>IWU Culture and Leisure (5) 2010 - 2030</t>
  </si>
  <si>
    <t>IWU Sports Facilities (6) 1860 - 1978</t>
  </si>
  <si>
    <t>IWU Sports Facilities (6) 1979 - 2009</t>
  </si>
  <si>
    <t>IWU Sports Facilities (6) 2010 - 2030</t>
  </si>
  <si>
    <t>IWU Hotels, Boarding, Restaurants or Catering (7) 1860 - 1978</t>
  </si>
  <si>
    <t>IWU Hotels, Boarding, Restaurants or Catering (7) 1979 - 2009</t>
  </si>
  <si>
    <t>IWU Hotels, Boarding, Restaurants or Catering (7) 2010 - 2030</t>
  </si>
  <si>
    <t>IWU Production, Workshop, Warehouse or Operations (8) 1860 - 1978</t>
  </si>
  <si>
    <t>IWU Production, Workshop, Warehouse or Operations (8) 1979 - 2009</t>
  </si>
  <si>
    <t>IWU Production, Workshop, Warehouse or Operations (8) 2010 - 2030</t>
  </si>
  <si>
    <t>IWU Trade Buildings (9) 1860 - 1978</t>
  </si>
  <si>
    <t>IWU Trade Buildings (9) 1979 - 2009</t>
  </si>
  <si>
    <t>IWU Trade Buildings (9) 2010 - 2030</t>
  </si>
  <si>
    <t>IWU Technical and Utility (supply and disposal) (10) 1860 - 1978</t>
  </si>
  <si>
    <t>IWU Technical and Utility (supply and disposal) (10) 1979 - 2009</t>
  </si>
  <si>
    <t>IWU Technical and Utility (supply and disposal) (10) 2010 - 2030</t>
  </si>
  <si>
    <t>IWU Transport (11)  1860 - 1978</t>
  </si>
  <si>
    <t>IWU Transport (11) 1979 - 2009</t>
  </si>
  <si>
    <t>IWU Transport (11) 2010 - 2030</t>
  </si>
  <si>
    <t>IWU Generalized (1) Services building, Includes categories (1) to (7) and (9)  1860 - 1978</t>
  </si>
  <si>
    <t>IWU Generalized (1) Services building, Includes categories (1) to (7) and (9) 1979 - 2009</t>
  </si>
  <si>
    <t>IWU Generalized (1) Services building, Includes categories (1) to (7) and (9) 2010 - 2030</t>
  </si>
  <si>
    <t>IWU Generalized (2) Production buildings and similar, Includes cat. (8), (10), (11)  1860 - 1978</t>
  </si>
  <si>
    <t>IWU Generalized (2) Production buildings and similar, Includes cat. (8), (10), (11) 1979 - 2009</t>
  </si>
  <si>
    <t>IWU Generalized (2) Production buildings and similar, Includes cat. (8), (10), (11) 2010 - 2030</t>
  </si>
  <si>
    <t>WINDOW_BMVBS_A</t>
  </si>
  <si>
    <t>WINDOW_BMVBS_B</t>
  </si>
  <si>
    <t>WINDOW_BMVBS_C</t>
  </si>
  <si>
    <t>WINDOW_BMVBS_D</t>
  </si>
  <si>
    <t>ROOF_BMVBS_A</t>
  </si>
  <si>
    <t>ROOF_BMVBS_B</t>
  </si>
  <si>
    <t>WALL_BMVBS_A</t>
  </si>
  <si>
    <t>WALL_BMVBS_B</t>
  </si>
  <si>
    <t>WALL_BMVBS_C</t>
  </si>
  <si>
    <t>WALL_BMVBS_D</t>
  </si>
  <si>
    <t>FLOOR_BMVBS_A</t>
  </si>
  <si>
    <t>FLOOR_BMVBS_B</t>
  </si>
  <si>
    <t>FLOOR_BMVBS_C</t>
  </si>
  <si>
    <t>FLOOR_BMVBS_D</t>
  </si>
  <si>
    <t>FLOOR_MFH-EAST_D</t>
  </si>
  <si>
    <t>FLOOR_MFH-EAST_E</t>
  </si>
  <si>
    <t>FLOOR_AB-EAST_F</t>
  </si>
  <si>
    <t>FLOOR_AB-EAST_G</t>
  </si>
  <si>
    <t>FLOOR_AB-EAST_H</t>
  </si>
  <si>
    <t>FLOOR_HR-EAST_F</t>
  </si>
  <si>
    <t>FLOOR_HR-EAST_G</t>
  </si>
  <si>
    <t>FLOOR_MFH-EAST_D_NR</t>
  </si>
  <si>
    <t>FLOOR_MFH-EAST_E_NR</t>
  </si>
  <si>
    <t>FLOOR_AB-EAST_F_NR</t>
  </si>
  <si>
    <t>FLOOR_AB-EAST_G_NR</t>
  </si>
  <si>
    <t>FLOOR_AB-EAST_H_NR</t>
  </si>
  <si>
    <t>FLOOR_HR-EAST_F_NR</t>
  </si>
  <si>
    <t>FLOOR_HR-EAST_G_NR</t>
  </si>
  <si>
    <t>FLOOR_MFH-EAST_D_AR</t>
  </si>
  <si>
    <t>FLOOR_MFH-EAST_E_AR</t>
  </si>
  <si>
    <t>FLOOR_AB-EAST_F_AR</t>
  </si>
  <si>
    <t>FLOOR_AB-EAST_G_AR</t>
  </si>
  <si>
    <t>FLOOR_AB-EAST_H_AR</t>
  </si>
  <si>
    <t>FLOOR_HR-EAST_F_AR</t>
  </si>
  <si>
    <t>FLOOR_HR-EAST_G_AR</t>
  </si>
  <si>
    <t>TABULA GDR Multi family house 1949 - 1957</t>
  </si>
  <si>
    <t>TABULA GDR Multi family house 1958 - 1068</t>
  </si>
  <si>
    <t>TABULA GDR Apartment block 1969 - 1978</t>
  </si>
  <si>
    <t>TABULA GDR Apartment block 1979 - 1983</t>
  </si>
  <si>
    <t>TABULA GDR Apartment block 1984 - 1994</t>
  </si>
  <si>
    <t>TABULA GDR High rise 1969 - 1978</t>
  </si>
  <si>
    <t>TABULA GDR High rise 1979 - 1983</t>
  </si>
  <si>
    <t>TABULA GDR Multi family house 1949 - 1957 Normal Refurbishment</t>
  </si>
  <si>
    <t>TABULA GDR Multi family house 1958 - 1968 Normal Refurbishment</t>
  </si>
  <si>
    <t>TABULA GDR Apartment block 1969 - 1978 Normal Refurbishment</t>
  </si>
  <si>
    <t>TABULA GDR Apartment block 1979 - 1983 Normal Refurbishment</t>
  </si>
  <si>
    <t>TABULA GDR Apartment block 1984 - 1994 Normal Refurbishment</t>
  </si>
  <si>
    <t>TABULA GDR High rise 1969 - 1978 Normal Refurbishment</t>
  </si>
  <si>
    <t>TABULA GDR High rise 1979 - 1983 Normal Refurbishment</t>
  </si>
  <si>
    <t>TABULA GDR Multi family house 1949 - 1957 Advanced Refurbishment</t>
  </si>
  <si>
    <t>TABULA GDR Multi family house 1958 - 1968 Advanced Refurbishment</t>
  </si>
  <si>
    <t>TABULA GDR Apartment block 1969 - 1978 Advanced Refurbishment</t>
  </si>
  <si>
    <t>TABULA GDR Apartment block 1979 - 1983 Advanced Refurbishment</t>
  </si>
  <si>
    <t>TABULA GDR Apartment block 1984 - 1994 Advanced Refurbishment</t>
  </si>
  <si>
    <t>TABULA GDR High rise 1969 - 1978 Advanced Refurbishment</t>
  </si>
  <si>
    <t>TABULA GDR High rise 1979 - 1983 Advanced Refurbishment</t>
  </si>
  <si>
    <t>ROOF_MFH-EAST_D</t>
  </si>
  <si>
    <t>ROOF_MFH-EAST_E</t>
  </si>
  <si>
    <t>ROOF_AB-EAST_F</t>
  </si>
  <si>
    <t>ROOF_AB-EAST_G</t>
  </si>
  <si>
    <t>ROOF_AB-EAST_H</t>
  </si>
  <si>
    <t>ROOF_HR-EAST_F</t>
  </si>
  <si>
    <t>ROOF_HR-EAST_G</t>
  </si>
  <si>
    <t>ROOF_MFH-EAST_D_NR</t>
  </si>
  <si>
    <t>ROOF_MFH-EAST_E_NR</t>
  </si>
  <si>
    <t>ROOF_AB-EAST_F_NR</t>
  </si>
  <si>
    <t>ROOF_AB-EAST_G_NR</t>
  </si>
  <si>
    <t>ROOF_AB-EAST_H_NR</t>
  </si>
  <si>
    <t>ROOF_HR-EAST_F_NR</t>
  </si>
  <si>
    <t>ROOF_HR-EAST_G_NR</t>
  </si>
  <si>
    <t>ROOF_MFH-EAST_D_AR</t>
  </si>
  <si>
    <t>ROOF_MFH-EAST_E_AR</t>
  </si>
  <si>
    <t>ROOF_AB-EAST_F_AR</t>
  </si>
  <si>
    <t>ROOF_AB-EAST_G_AR</t>
  </si>
  <si>
    <t>ROOF_AB-EAST_H_AR</t>
  </si>
  <si>
    <t>ROOF_HR-EAST_F_AR</t>
  </si>
  <si>
    <t>ROOF_HR-EAST_G_AR</t>
  </si>
  <si>
    <t>WALL_MFH-EAST_D</t>
  </si>
  <si>
    <t>WALL_MFH-EAST_E</t>
  </si>
  <si>
    <t>WALL_AB-EAST_F</t>
  </si>
  <si>
    <t>WALL_AB-EAST_G</t>
  </si>
  <si>
    <t>WALL_AB-EAST_H</t>
  </si>
  <si>
    <t>WALL_HR-EAST_F</t>
  </si>
  <si>
    <t>WALL_HR-EAST_G</t>
  </si>
  <si>
    <t>WALL_MFH-EAST_D_NR</t>
  </si>
  <si>
    <t>WALL_MFH-EAST_E_NR</t>
  </si>
  <si>
    <t>WALL_AB-EAST_F_NR</t>
  </si>
  <si>
    <t>WALL_AB-EAST_G_NR</t>
  </si>
  <si>
    <t>WALL_AB-EAST_H_NR</t>
  </si>
  <si>
    <t>WALL_HR-EAST_F_NR</t>
  </si>
  <si>
    <t>WALL_HR-EAST_G_NR</t>
  </si>
  <si>
    <t>WALL_MFH-EAST_D_AR</t>
  </si>
  <si>
    <t>WALL_MFH-EAST_E_AR</t>
  </si>
  <si>
    <t>WALL_AB-EAST_F_AR</t>
  </si>
  <si>
    <t>WALL_AB-EAST_G_AR</t>
  </si>
  <si>
    <t>WALL_AB-EAST_H_AR</t>
  </si>
  <si>
    <t>WALL_HR-EAST_F_AR</t>
  </si>
  <si>
    <t>WALL_HR-EAST_G_AR</t>
  </si>
  <si>
    <t>WINDOW_MFH-EAST_D</t>
  </si>
  <si>
    <t>WINDOW_MFH-EAST_E</t>
  </si>
  <si>
    <t>WINDOW_AB-EAST_F</t>
  </si>
  <si>
    <t>WINDOW_AB-EAST_G</t>
  </si>
  <si>
    <t>WINDOW_AB-EAST_H</t>
  </si>
  <si>
    <t>WINDOW_HR-EAST_F</t>
  </si>
  <si>
    <t>WINDOW_HR-EAST_G</t>
  </si>
  <si>
    <t>WINDOW_MFH-EAST_D_NR</t>
  </si>
  <si>
    <t>WINDOW_MFH-EAST_E_NR</t>
  </si>
  <si>
    <t>WINDOW_AB-EAST_F_NR</t>
  </si>
  <si>
    <t>WINDOW_AB-EAST_G_NR</t>
  </si>
  <si>
    <t>WINDOW_AB-EAST_H_NR</t>
  </si>
  <si>
    <t>WINDOW_HR-EAST_F_NR</t>
  </si>
  <si>
    <t>WINDOW_HR-EAST_G_NR</t>
  </si>
  <si>
    <t>WINDOW_MFH-EAST_D_AR</t>
  </si>
  <si>
    <t>WINDOW_MFH-EAST_E_AR</t>
  </si>
  <si>
    <t>WINDOW_AB-EAST_F_AR</t>
  </si>
  <si>
    <t>WINDOW_AB-EAST_G_AR</t>
  </si>
  <si>
    <t>WINDOW_AB-EAST_H_AR</t>
  </si>
  <si>
    <t>WINDOW_HR-EAST_F_AR</t>
  </si>
  <si>
    <t>WINDOW_HR-EAST_G_AR</t>
  </si>
  <si>
    <t>Service_Life_win</t>
  </si>
  <si>
    <t>Service_Life_floor</t>
  </si>
  <si>
    <t>Service_Life_wall</t>
  </si>
  <si>
    <t>Service_Life_roof</t>
  </si>
  <si>
    <t>GWP_fossil_cons_kgCO2m2</t>
  </si>
  <si>
    <t>GWP_biogenic_cons_kgCO2m2</t>
  </si>
  <si>
    <t>Service_Life_cons</t>
  </si>
  <si>
    <t>GWP_fossil_roof_kgCO2m2</t>
  </si>
  <si>
    <t>GWP_biogenic_roof_kgCO2m2</t>
  </si>
  <si>
    <t>NoRotrofit</t>
  </si>
  <si>
    <t>ROOF_NoRet</t>
  </si>
  <si>
    <t>GWP_fossil_wall_kgCO2m2</t>
  </si>
  <si>
    <t>GWP_biogenic_wall_kgCO2m2</t>
  </si>
  <si>
    <t>WALL_NoRet</t>
  </si>
  <si>
    <t>GWP_fossil_floor_kgCO2m2</t>
  </si>
  <si>
    <t>GWP_biogenic_floor_kgCO2m2</t>
  </si>
  <si>
    <t>No retrofit</t>
  </si>
  <si>
    <t>FLOOR_NoRet</t>
  </si>
  <si>
    <t>GWP_win_kgCO2m2</t>
  </si>
  <si>
    <t>WINDOW_NoRet</t>
  </si>
  <si>
    <t>Reference Service life</t>
  </si>
  <si>
    <t>Reference Material Intensity</t>
  </si>
  <si>
    <t>SIA, “SIA 2032 Graue Energie von Gebäuden,” no. 2010. Schweizerischer Ingenieur- und Architektenverein, Zürich, 2010.</t>
  </si>
  <si>
    <t>Tracking Construction Material over Space and Time: Prospective and Geo-referenced Modeling of Building Stocks and Construction Material Flows; KBOB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</si>
</sst>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  <font>
      <sz val="10"/>
      <color theme="1"/>
      <name val="Calibri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7" tint="0.59999389629810485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theme="7" tint="-0.249977111117893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3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0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3" tint="0.79998168889431442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5" tint="0.59999389629810485"/>
      </patternFill>
    </fill>
    <fill>
      <patternFill patternType="solid">
        <fgColor theme="0"/>
        <bgColor theme="4" tint="0.39997558519241921"/>
      </patternFill>
    </fill>
    <fill>
      <patternFill patternType="solid">
        <fgColor theme="0"/>
        <bgColor theme="9" tint="-0.249977111117893"/>
      </patternFill>
    </fill>
    <fill>
      <patternFill patternType="solid">
        <fgColor theme="0"/>
        <bgColor theme="5" tint="0.39997558519241921"/>
      </patternFill>
    </fill>
    <fill>
      <patternFill patternType="solid">
        <fgColor theme="0"/>
        <bgColor indexed="5"/>
      </patternFill>
    </fill>
    <fill>
      <patternFill patternType="solid">
        <fgColor theme="0"/>
        <bgColor rgb="FFFFEB9C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/>
  </cellStyleXfs>
  <cellXfs count="69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4" borderId="3" xfId="0" applyFont="1" applyFill="1" applyBorder="1" applyAlignment="1">
      <alignment horizontal="left"/>
    </xf>
    <xf numFmtId="49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49" fontId="8" fillId="12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center"/>
    </xf>
    <xf numFmtId="49" fontId="8" fillId="14" borderId="1" xfId="0" applyNumberFormat="1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1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0" fontId="8" fillId="13" borderId="1" xfId="0" applyFont="1" applyFill="1" applyBorder="1"/>
    <xf numFmtId="0" fontId="8" fillId="14" borderId="1" xfId="0" applyFont="1" applyFill="1" applyBorder="1"/>
    <xf numFmtId="0" fontId="8" fillId="16" borderId="1" xfId="0" applyFont="1" applyFill="1" applyBorder="1"/>
    <xf numFmtId="0" fontId="8" fillId="10" borderId="1" xfId="0" applyFont="1" applyFill="1" applyBorder="1"/>
    <xf numFmtId="0" fontId="8" fillId="17" borderId="1" xfId="0" applyFont="1" applyFill="1" applyBorder="1"/>
    <xf numFmtId="0" fontId="8" fillId="18" borderId="1" xfId="0" applyFont="1" applyFill="1" applyBorder="1"/>
    <xf numFmtId="0" fontId="8" fillId="5" borderId="1" xfId="0" applyFont="1" applyFill="1" applyBorder="1"/>
    <xf numFmtId="0" fontId="8" fillId="19" borderId="1" xfId="0" applyFont="1" applyFill="1" applyBorder="1"/>
    <xf numFmtId="0" fontId="8" fillId="7" borderId="1" xfId="0" applyFont="1" applyFill="1" applyBorder="1"/>
    <xf numFmtId="0" fontId="8" fillId="20" borderId="1" xfId="0" applyFont="1" applyFill="1" applyBorder="1"/>
    <xf numFmtId="0" fontId="8" fillId="23" borderId="1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2" fontId="8" fillId="10" borderId="1" xfId="0" applyNumberFormat="1" applyFont="1" applyFill="1" applyBorder="1" applyAlignment="1">
      <alignment horizontal="center"/>
    </xf>
    <xf numFmtId="2" fontId="8" fillId="12" borderId="1" xfId="0" applyNumberFormat="1" applyFont="1" applyFill="1" applyBorder="1" applyAlignment="1">
      <alignment horizontal="center"/>
    </xf>
    <xf numFmtId="2" fontId="8" fillId="13" borderId="1" xfId="0" applyNumberFormat="1" applyFont="1" applyFill="1" applyBorder="1" applyAlignment="1">
      <alignment horizontal="center"/>
    </xf>
    <xf numFmtId="2" fontId="8" fillId="14" borderId="1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49" fontId="11" fillId="26" borderId="2" xfId="0" applyNumberFormat="1" applyFont="1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49" fontId="11" fillId="27" borderId="1" xfId="0" applyNumberFormat="1" applyFont="1" applyFill="1" applyBorder="1" applyAlignment="1">
      <alignment horizontal="left"/>
    </xf>
    <xf numFmtId="0" fontId="0" fillId="27" borderId="1" xfId="0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49" fontId="11" fillId="27" borderId="2" xfId="0" applyNumberFormat="1" applyFont="1" applyFill="1" applyBorder="1" applyAlignment="1">
      <alignment horizontal="left"/>
    </xf>
  </cellXfs>
  <cellStyles count="4">
    <cellStyle name="Normal" xfId="0" builtinId="0"/>
    <cellStyle name="Normal 2 2" xfId="1" xr:uid="{00000000-0005-0000-0000-000000000000}"/>
    <cellStyle name="Normal 2 2 2" xfId="3" xr:uid="{69CEFBE1-33AA-4300-BC5F-CA872F1C118A}"/>
    <cellStyle name="Standard 2" xfId="2" xr:uid="{E4184972-A79C-4D35-9CCD-CC7EF7AE4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nlyoffice.com/workbookComments" Target="workbookComments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G16" sqref="G16"/>
    </sheetView>
  </sheetViews>
  <sheetFormatPr defaultColWidth="9.1796875" defaultRowHeight="14.5" x14ac:dyDescent="0.35"/>
  <cols>
    <col min="1" max="1" width="21.7265625" bestFit="1" customWidth="1"/>
    <col min="2" max="2" width="19.7265625" bestFit="1" customWidth="1"/>
    <col min="3" max="3" width="7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63" t="s">
        <v>1176</v>
      </c>
      <c r="E1" s="63" t="s">
        <v>1177</v>
      </c>
      <c r="F1" s="63" t="s">
        <v>1178</v>
      </c>
      <c r="G1" s="63" t="s">
        <v>1192</v>
      </c>
      <c r="H1" s="63" t="s">
        <v>1193</v>
      </c>
    </row>
    <row r="2" spans="1:8" x14ac:dyDescent="0.35">
      <c r="A2" s="2" t="s">
        <v>3</v>
      </c>
      <c r="B2" s="3" t="s">
        <v>4</v>
      </c>
      <c r="C2" s="3">
        <v>110000</v>
      </c>
      <c r="D2" s="62">
        <v>6.9</v>
      </c>
      <c r="E2" s="62">
        <v>-65.5</v>
      </c>
      <c r="F2" s="61">
        <v>60</v>
      </c>
      <c r="G2" s="3" t="s">
        <v>1194</v>
      </c>
      <c r="H2" s="61" t="s">
        <v>1195</v>
      </c>
    </row>
    <row r="3" spans="1:8" x14ac:dyDescent="0.35">
      <c r="A3" s="2" t="s">
        <v>5</v>
      </c>
      <c r="B3" s="3" t="s">
        <v>6</v>
      </c>
      <c r="C3" s="3">
        <v>165000</v>
      </c>
      <c r="D3" s="62">
        <v>82.9</v>
      </c>
      <c r="E3" s="62">
        <v>0</v>
      </c>
      <c r="F3" s="61">
        <v>60</v>
      </c>
      <c r="G3" s="3" t="s">
        <v>1194</v>
      </c>
      <c r="H3" s="61" t="s">
        <v>1195</v>
      </c>
    </row>
    <row r="4" spans="1:8" x14ac:dyDescent="0.35">
      <c r="A4" s="2" t="s">
        <v>7</v>
      </c>
      <c r="B4" s="3" t="s">
        <v>8</v>
      </c>
      <c r="C4" s="3">
        <v>300000</v>
      </c>
      <c r="D4" s="61">
        <v>0</v>
      </c>
      <c r="E4" s="61"/>
      <c r="F4" s="61">
        <v>60</v>
      </c>
      <c r="G4" s="61"/>
      <c r="H4" s="61"/>
    </row>
    <row r="5" spans="1:8" x14ac:dyDescent="0.35">
      <c r="A5" s="2" t="s">
        <v>9</v>
      </c>
      <c r="B5" s="3" t="s">
        <v>10</v>
      </c>
      <c r="C5" s="3">
        <v>162000</v>
      </c>
      <c r="D5" s="61">
        <v>0</v>
      </c>
      <c r="E5" s="61">
        <v>0</v>
      </c>
      <c r="F5" s="61">
        <v>60</v>
      </c>
      <c r="G5" s="61"/>
      <c r="H5" s="6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8" sqref="C8"/>
    </sheetView>
  </sheetViews>
  <sheetFormatPr defaultColWidth="9.1796875" defaultRowHeight="14.5" x14ac:dyDescent="0.35"/>
  <cols>
    <col min="1" max="2" width="17.7265625" bestFit="1" customWidth="1"/>
  </cols>
  <sheetData>
    <row r="1" spans="1:3" x14ac:dyDescent="0.35">
      <c r="A1" s="1" t="s">
        <v>0</v>
      </c>
      <c r="B1" s="1" t="s">
        <v>1</v>
      </c>
      <c r="C1" s="1" t="s">
        <v>11</v>
      </c>
    </row>
    <row r="2" spans="1:3" x14ac:dyDescent="0.35">
      <c r="A2" s="2" t="s">
        <v>12</v>
      </c>
      <c r="B2" s="3" t="s">
        <v>13</v>
      </c>
      <c r="C2" s="3">
        <v>1</v>
      </c>
    </row>
    <row r="3" spans="1:3" x14ac:dyDescent="0.35">
      <c r="A3" s="2" t="s">
        <v>14</v>
      </c>
      <c r="B3" s="3" t="s">
        <v>15</v>
      </c>
      <c r="C3" s="3">
        <v>2</v>
      </c>
    </row>
    <row r="4" spans="1:3" x14ac:dyDescent="0.35">
      <c r="A4" s="2" t="s">
        <v>16</v>
      </c>
      <c r="B4" s="3" t="s">
        <v>17</v>
      </c>
      <c r="C4" s="3">
        <v>3</v>
      </c>
    </row>
    <row r="5" spans="1:3" x14ac:dyDescent="0.35">
      <c r="A5" s="2" t="s">
        <v>18</v>
      </c>
      <c r="B5" s="3" t="s">
        <v>19</v>
      </c>
      <c r="C5" s="3">
        <v>4</v>
      </c>
    </row>
    <row r="6" spans="1:3" x14ac:dyDescent="0.35">
      <c r="A6" s="2" t="s">
        <v>20</v>
      </c>
      <c r="B6" s="3" t="s">
        <v>21</v>
      </c>
      <c r="C6" s="3">
        <v>5</v>
      </c>
    </row>
    <row r="7" spans="1:3" x14ac:dyDescent="0.35">
      <c r="A7" s="2" t="s">
        <v>22</v>
      </c>
      <c r="B7" s="3" t="s">
        <v>23</v>
      </c>
      <c r="C7" s="3">
        <v>6</v>
      </c>
    </row>
    <row r="8" spans="1:3" x14ac:dyDescent="0.35">
      <c r="A8" s="2" t="s">
        <v>24</v>
      </c>
      <c r="B8" s="3" t="s">
        <v>25</v>
      </c>
      <c r="C8" s="3">
        <v>1</v>
      </c>
    </row>
    <row r="9" spans="1:3" x14ac:dyDescent="0.35">
      <c r="A9" s="2" t="s">
        <v>26</v>
      </c>
      <c r="B9" s="3" t="s">
        <v>27</v>
      </c>
      <c r="C9" s="3">
        <v>1.5</v>
      </c>
    </row>
    <row r="10" spans="1:3" x14ac:dyDescent="0.35">
      <c r="A10" s="2" t="s">
        <v>28</v>
      </c>
      <c r="B10" s="3" t="s">
        <v>29</v>
      </c>
      <c r="C10" s="3">
        <v>2.5</v>
      </c>
    </row>
    <row r="11" spans="1:3" x14ac:dyDescent="0.35">
      <c r="A11" s="2" t="s">
        <v>30</v>
      </c>
      <c r="B11" s="3" t="s">
        <v>31</v>
      </c>
      <c r="C11" s="3">
        <v>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7"/>
  <sheetViews>
    <sheetView topLeftCell="A193" zoomScale="98" zoomScaleNormal="98" workbookViewId="0">
      <selection activeCell="C202" sqref="C202"/>
    </sheetView>
  </sheetViews>
  <sheetFormatPr defaultColWidth="9.1796875" defaultRowHeight="14.5" x14ac:dyDescent="0.35"/>
  <cols>
    <col min="1" max="1" width="83.7265625" bestFit="1" customWidth="1"/>
    <col min="2" max="2" width="22.26953125" bestFit="1" customWidth="1"/>
    <col min="3" max="3" width="11.1796875" customWidth="1"/>
    <col min="4" max="4" width="10.1796875" customWidth="1"/>
    <col min="5" max="5" width="11" customWidth="1"/>
    <col min="7" max="7" width="20.26953125" bestFit="1" customWidth="1"/>
    <col min="8" max="8" width="20.26953125" customWidth="1"/>
    <col min="9" max="9" width="16.54296875" bestFit="1" customWidth="1"/>
  </cols>
  <sheetData>
    <row r="1" spans="1:9" x14ac:dyDescent="0.35">
      <c r="A1" s="59" t="s">
        <v>0</v>
      </c>
      <c r="B1" s="59" t="s">
        <v>1</v>
      </c>
      <c r="C1" s="59" t="s">
        <v>32</v>
      </c>
      <c r="D1" s="59" t="s">
        <v>33</v>
      </c>
      <c r="E1" s="59" t="s">
        <v>34</v>
      </c>
      <c r="F1" s="59" t="s">
        <v>35</v>
      </c>
      <c r="G1" s="63" t="s">
        <v>1179</v>
      </c>
      <c r="H1" s="63" t="s">
        <v>1180</v>
      </c>
      <c r="I1" s="4" t="s">
        <v>1175</v>
      </c>
    </row>
    <row r="2" spans="1:9" x14ac:dyDescent="0.35">
      <c r="A2" s="2" t="s">
        <v>36</v>
      </c>
      <c r="B2" s="25" t="s">
        <v>37</v>
      </c>
      <c r="C2" s="41">
        <v>0.2</v>
      </c>
      <c r="D2" s="25">
        <v>0.6</v>
      </c>
      <c r="E2" s="25">
        <v>0.94</v>
      </c>
      <c r="F2" s="25">
        <f t="shared" ref="F2:F65" si="0">1-D2</f>
        <v>0.4</v>
      </c>
      <c r="G2" s="36">
        <v>112</v>
      </c>
      <c r="H2" s="36">
        <v>0</v>
      </c>
      <c r="I2" s="25">
        <v>60</v>
      </c>
    </row>
    <row r="3" spans="1:9" x14ac:dyDescent="0.35">
      <c r="A3" s="2" t="s">
        <v>38</v>
      </c>
      <c r="B3" s="25" t="s">
        <v>39</v>
      </c>
      <c r="C3" s="41">
        <v>0.3</v>
      </c>
      <c r="D3" s="19">
        <v>0.55000000000000004</v>
      </c>
      <c r="E3" s="19">
        <v>0.91</v>
      </c>
      <c r="F3" s="19">
        <f t="shared" si="0"/>
        <v>0.44999999999999996</v>
      </c>
      <c r="G3" s="36">
        <v>112</v>
      </c>
      <c r="H3" s="36">
        <v>0</v>
      </c>
      <c r="I3" s="25">
        <v>60</v>
      </c>
    </row>
    <row r="4" spans="1:9" x14ac:dyDescent="0.35">
      <c r="A4" s="2" t="s">
        <v>40</v>
      </c>
      <c r="B4" s="25" t="s">
        <v>41</v>
      </c>
      <c r="C4" s="41">
        <v>0.3</v>
      </c>
      <c r="D4" s="25">
        <v>0.3</v>
      </c>
      <c r="E4" s="25">
        <v>0.09</v>
      </c>
      <c r="F4" s="25">
        <f t="shared" si="0"/>
        <v>0.7</v>
      </c>
      <c r="G4" s="36">
        <v>112</v>
      </c>
      <c r="H4" s="36">
        <v>0</v>
      </c>
      <c r="I4" s="25">
        <v>60</v>
      </c>
    </row>
    <row r="5" spans="1:9" x14ac:dyDescent="0.35">
      <c r="A5" s="2" t="s">
        <v>42</v>
      </c>
      <c r="B5" s="25" t="s">
        <v>43</v>
      </c>
      <c r="C5" s="41">
        <v>0.15</v>
      </c>
      <c r="D5" s="25">
        <v>0.5</v>
      </c>
      <c r="E5" s="25">
        <v>0.95</v>
      </c>
      <c r="F5" s="25">
        <f t="shared" si="0"/>
        <v>0.5</v>
      </c>
      <c r="G5" s="36">
        <v>112</v>
      </c>
      <c r="H5" s="36">
        <v>0</v>
      </c>
      <c r="I5" s="25">
        <v>60</v>
      </c>
    </row>
    <row r="6" spans="1:9" x14ac:dyDescent="0.35">
      <c r="A6" s="2" t="s">
        <v>44</v>
      </c>
      <c r="B6" s="25" t="s">
        <v>45</v>
      </c>
      <c r="C6" s="41">
        <v>0.15</v>
      </c>
      <c r="D6" s="25">
        <v>0.3</v>
      </c>
      <c r="E6" s="25">
        <v>0.84</v>
      </c>
      <c r="F6" s="25">
        <f t="shared" si="0"/>
        <v>0.7</v>
      </c>
      <c r="G6" s="36">
        <v>113</v>
      </c>
      <c r="H6" s="36">
        <v>0</v>
      </c>
      <c r="I6" s="25">
        <v>60</v>
      </c>
    </row>
    <row r="7" spans="1:9" x14ac:dyDescent="0.35">
      <c r="A7" s="2" t="s">
        <v>46</v>
      </c>
      <c r="B7" s="25" t="s">
        <v>47</v>
      </c>
      <c r="C7" s="41">
        <v>0.15</v>
      </c>
      <c r="D7" s="25">
        <v>0.85</v>
      </c>
      <c r="E7" s="25">
        <v>0.94</v>
      </c>
      <c r="F7" s="25">
        <f t="shared" si="0"/>
        <v>0.15000000000000002</v>
      </c>
      <c r="G7" s="36">
        <v>113</v>
      </c>
      <c r="H7" s="36">
        <v>0</v>
      </c>
      <c r="I7" s="25">
        <v>60</v>
      </c>
    </row>
    <row r="8" spans="1:9" x14ac:dyDescent="0.35">
      <c r="A8" s="2" t="s">
        <v>48</v>
      </c>
      <c r="B8" s="25" t="s">
        <v>49</v>
      </c>
      <c r="C8" s="41">
        <v>0.6</v>
      </c>
      <c r="D8" s="25">
        <v>0.6</v>
      </c>
      <c r="E8" s="25">
        <v>0.94</v>
      </c>
      <c r="F8" s="25">
        <f t="shared" si="0"/>
        <v>0.4</v>
      </c>
      <c r="G8" s="36">
        <v>112</v>
      </c>
      <c r="H8" s="36">
        <v>0</v>
      </c>
      <c r="I8" s="25">
        <v>60</v>
      </c>
    </row>
    <row r="9" spans="1:9" x14ac:dyDescent="0.35">
      <c r="A9" s="2" t="s">
        <v>50</v>
      </c>
      <c r="B9" s="14" t="s">
        <v>739</v>
      </c>
      <c r="C9" s="55">
        <v>2.6</v>
      </c>
      <c r="D9" s="19">
        <v>0.55000000000000004</v>
      </c>
      <c r="E9" s="19">
        <v>0.91</v>
      </c>
      <c r="F9" s="19">
        <f t="shared" si="0"/>
        <v>0.44999999999999996</v>
      </c>
      <c r="G9" s="36">
        <v>112</v>
      </c>
      <c r="H9" s="36">
        <v>0</v>
      </c>
      <c r="I9" s="25">
        <v>60</v>
      </c>
    </row>
    <row r="10" spans="1:9" x14ac:dyDescent="0.35">
      <c r="A10" s="2" t="s">
        <v>51</v>
      </c>
      <c r="B10" s="14" t="s">
        <v>740</v>
      </c>
      <c r="C10" s="55">
        <v>1.3</v>
      </c>
      <c r="D10" s="19">
        <v>0.55000000000000004</v>
      </c>
      <c r="E10" s="19">
        <v>0.91</v>
      </c>
      <c r="F10" s="19">
        <f t="shared" si="0"/>
        <v>0.44999999999999996</v>
      </c>
      <c r="G10" s="36">
        <v>112</v>
      </c>
      <c r="H10" s="36">
        <v>0</v>
      </c>
      <c r="I10" s="25">
        <v>60</v>
      </c>
    </row>
    <row r="11" spans="1:9" x14ac:dyDescent="0.35">
      <c r="A11" s="2" t="s">
        <v>52</v>
      </c>
      <c r="B11" s="14" t="s">
        <v>741</v>
      </c>
      <c r="C11" s="55">
        <v>1.4</v>
      </c>
      <c r="D11" s="19">
        <v>0.55000000000000004</v>
      </c>
      <c r="E11" s="19">
        <v>0.91</v>
      </c>
      <c r="F11" s="19">
        <f t="shared" si="0"/>
        <v>0.44999999999999996</v>
      </c>
      <c r="G11" s="36">
        <v>112</v>
      </c>
      <c r="H11" s="36">
        <v>0</v>
      </c>
      <c r="I11" s="25">
        <v>60</v>
      </c>
    </row>
    <row r="12" spans="1:9" x14ac:dyDescent="0.35">
      <c r="A12" s="2" t="s">
        <v>53</v>
      </c>
      <c r="B12" s="14" t="s">
        <v>742</v>
      </c>
      <c r="C12" s="55">
        <v>1.4</v>
      </c>
      <c r="D12" s="19">
        <v>0.55000000000000004</v>
      </c>
      <c r="E12" s="19">
        <v>0.91</v>
      </c>
      <c r="F12" s="19">
        <f t="shared" si="0"/>
        <v>0.44999999999999996</v>
      </c>
      <c r="G12" s="36">
        <v>112</v>
      </c>
      <c r="H12" s="36">
        <v>0</v>
      </c>
      <c r="I12" s="25">
        <v>60</v>
      </c>
    </row>
    <row r="13" spans="1:9" x14ac:dyDescent="0.35">
      <c r="A13" s="2" t="s">
        <v>54</v>
      </c>
      <c r="B13" s="14" t="s">
        <v>743</v>
      </c>
      <c r="C13" s="55">
        <v>0.8</v>
      </c>
      <c r="D13" s="19">
        <v>0.55000000000000004</v>
      </c>
      <c r="E13" s="19">
        <v>0.91</v>
      </c>
      <c r="F13" s="19">
        <f t="shared" si="0"/>
        <v>0.44999999999999996</v>
      </c>
      <c r="G13" s="36">
        <v>112</v>
      </c>
      <c r="H13" s="36">
        <v>0</v>
      </c>
      <c r="I13" s="25">
        <v>60</v>
      </c>
    </row>
    <row r="14" spans="1:9" x14ac:dyDescent="0.35">
      <c r="A14" s="2" t="s">
        <v>55</v>
      </c>
      <c r="B14" s="14" t="s">
        <v>744</v>
      </c>
      <c r="C14" s="55">
        <v>0.5</v>
      </c>
      <c r="D14" s="19">
        <v>0.55000000000000004</v>
      </c>
      <c r="E14" s="19">
        <v>0.91</v>
      </c>
      <c r="F14" s="19">
        <f t="shared" si="0"/>
        <v>0.44999999999999996</v>
      </c>
      <c r="G14" s="36">
        <v>112</v>
      </c>
      <c r="H14" s="36">
        <v>0</v>
      </c>
      <c r="I14" s="25">
        <v>60</v>
      </c>
    </row>
    <row r="15" spans="1:9" x14ac:dyDescent="0.35">
      <c r="A15" s="2" t="s">
        <v>56</v>
      </c>
      <c r="B15" s="14" t="s">
        <v>745</v>
      </c>
      <c r="C15" s="55">
        <v>0.5</v>
      </c>
      <c r="D15" s="19">
        <v>0.55000000000000004</v>
      </c>
      <c r="E15" s="19">
        <v>0.91</v>
      </c>
      <c r="F15" s="19">
        <f t="shared" si="0"/>
        <v>0.44999999999999996</v>
      </c>
      <c r="G15" s="36">
        <v>112</v>
      </c>
      <c r="H15" s="36">
        <v>0</v>
      </c>
      <c r="I15" s="25">
        <v>60</v>
      </c>
    </row>
    <row r="16" spans="1:9" x14ac:dyDescent="0.35">
      <c r="A16" s="2" t="s">
        <v>57</v>
      </c>
      <c r="B16" s="14" t="s">
        <v>746</v>
      </c>
      <c r="C16" s="55">
        <v>0.4</v>
      </c>
      <c r="D16" s="19">
        <v>0.55000000000000004</v>
      </c>
      <c r="E16" s="19">
        <v>0.91</v>
      </c>
      <c r="F16" s="19">
        <f t="shared" si="0"/>
        <v>0.44999999999999996</v>
      </c>
      <c r="G16" s="36">
        <v>112</v>
      </c>
      <c r="H16" s="36">
        <v>0</v>
      </c>
      <c r="I16" s="25">
        <v>60</v>
      </c>
    </row>
    <row r="17" spans="1:9" x14ac:dyDescent="0.35">
      <c r="A17" s="2" t="s">
        <v>58</v>
      </c>
      <c r="B17" s="14" t="s">
        <v>747</v>
      </c>
      <c r="C17" s="55">
        <v>0.35</v>
      </c>
      <c r="D17" s="19">
        <v>0.55000000000000004</v>
      </c>
      <c r="E17" s="19">
        <v>0.91</v>
      </c>
      <c r="F17" s="19">
        <f t="shared" si="0"/>
        <v>0.44999999999999996</v>
      </c>
      <c r="G17" s="36">
        <v>112</v>
      </c>
      <c r="H17" s="36">
        <v>0</v>
      </c>
      <c r="I17" s="25">
        <v>60</v>
      </c>
    </row>
    <row r="18" spans="1:9" x14ac:dyDescent="0.35">
      <c r="A18" s="2" t="s">
        <v>59</v>
      </c>
      <c r="B18" s="14" t="s">
        <v>748</v>
      </c>
      <c r="C18" s="55">
        <v>0.25</v>
      </c>
      <c r="D18" s="19">
        <v>0.55000000000000004</v>
      </c>
      <c r="E18" s="19">
        <v>0.91</v>
      </c>
      <c r="F18" s="19">
        <f t="shared" si="0"/>
        <v>0.44999999999999996</v>
      </c>
      <c r="G18" s="36">
        <v>112</v>
      </c>
      <c r="H18" s="36">
        <v>0</v>
      </c>
      <c r="I18" s="25">
        <v>60</v>
      </c>
    </row>
    <row r="19" spans="1:9" x14ac:dyDescent="0.35">
      <c r="A19" s="2" t="s">
        <v>60</v>
      </c>
      <c r="B19" s="14" t="s">
        <v>749</v>
      </c>
      <c r="C19" s="55">
        <v>0.2</v>
      </c>
      <c r="D19" s="19">
        <v>0.55000000000000004</v>
      </c>
      <c r="E19" s="19">
        <v>0.91</v>
      </c>
      <c r="F19" s="19">
        <f t="shared" si="0"/>
        <v>0.44999999999999996</v>
      </c>
      <c r="G19" s="36">
        <v>112</v>
      </c>
      <c r="H19" s="36">
        <v>0</v>
      </c>
      <c r="I19" s="25">
        <v>60</v>
      </c>
    </row>
    <row r="20" spans="1:9" x14ac:dyDescent="0.35">
      <c r="A20" s="2" t="s">
        <v>61</v>
      </c>
      <c r="B20" s="14" t="s">
        <v>750</v>
      </c>
      <c r="C20" s="55">
        <v>0.15</v>
      </c>
      <c r="D20" s="19">
        <v>0.55000000000000004</v>
      </c>
      <c r="E20" s="19">
        <v>0.91</v>
      </c>
      <c r="F20" s="19">
        <f t="shared" si="0"/>
        <v>0.44999999999999996</v>
      </c>
      <c r="G20" s="36">
        <v>112</v>
      </c>
      <c r="H20" s="36">
        <v>0</v>
      </c>
      <c r="I20" s="25">
        <v>60</v>
      </c>
    </row>
    <row r="21" spans="1:9" x14ac:dyDescent="0.35">
      <c r="A21" s="2" t="s">
        <v>62</v>
      </c>
      <c r="B21" s="15" t="s">
        <v>63</v>
      </c>
      <c r="C21" s="56">
        <v>2.6</v>
      </c>
      <c r="D21" s="19">
        <v>0.55000000000000004</v>
      </c>
      <c r="E21" s="19">
        <v>0.91</v>
      </c>
      <c r="F21" s="19">
        <f t="shared" si="0"/>
        <v>0.44999999999999996</v>
      </c>
      <c r="G21" s="36">
        <v>112</v>
      </c>
      <c r="H21" s="36">
        <v>0</v>
      </c>
      <c r="I21" s="25">
        <v>60</v>
      </c>
    </row>
    <row r="22" spans="1:9" x14ac:dyDescent="0.35">
      <c r="A22" s="2" t="s">
        <v>64</v>
      </c>
      <c r="B22" s="15" t="s">
        <v>65</v>
      </c>
      <c r="C22" s="56">
        <v>1.3000000000000003</v>
      </c>
      <c r="D22" s="19">
        <v>0.55000000000000004</v>
      </c>
      <c r="E22" s="19">
        <v>0.91</v>
      </c>
      <c r="F22" s="19">
        <f t="shared" si="0"/>
        <v>0.44999999999999996</v>
      </c>
      <c r="G22" s="36">
        <v>112</v>
      </c>
      <c r="H22" s="36">
        <v>0</v>
      </c>
      <c r="I22" s="25">
        <v>60</v>
      </c>
    </row>
    <row r="23" spans="1:9" x14ac:dyDescent="0.35">
      <c r="A23" s="2" t="s">
        <v>66</v>
      </c>
      <c r="B23" s="15" t="s">
        <v>67</v>
      </c>
      <c r="C23" s="56">
        <v>1.2761841567986933</v>
      </c>
      <c r="D23" s="19">
        <v>0.55000000000000004</v>
      </c>
      <c r="E23" s="19">
        <v>0.91</v>
      </c>
      <c r="F23" s="19">
        <f t="shared" si="0"/>
        <v>0.44999999999999996</v>
      </c>
      <c r="G23" s="36">
        <v>112</v>
      </c>
      <c r="H23" s="36">
        <v>0</v>
      </c>
      <c r="I23" s="25">
        <v>60</v>
      </c>
    </row>
    <row r="24" spans="1:9" x14ac:dyDescent="0.35">
      <c r="A24" s="2" t="s">
        <v>68</v>
      </c>
      <c r="B24" s="15" t="s">
        <v>69</v>
      </c>
      <c r="C24" s="56">
        <v>1.0810810810810809</v>
      </c>
      <c r="D24" s="19">
        <v>0.55000000000000004</v>
      </c>
      <c r="E24" s="19">
        <v>0.91</v>
      </c>
      <c r="F24" s="19">
        <f t="shared" si="0"/>
        <v>0.44999999999999996</v>
      </c>
      <c r="G24" s="36">
        <v>112</v>
      </c>
      <c r="H24" s="36">
        <v>0</v>
      </c>
      <c r="I24" s="25">
        <v>60</v>
      </c>
    </row>
    <row r="25" spans="1:9" x14ac:dyDescent="0.35">
      <c r="A25" s="2" t="s">
        <v>70</v>
      </c>
      <c r="B25" s="15" t="s">
        <v>71</v>
      </c>
      <c r="C25" s="56">
        <v>0.50847457627118642</v>
      </c>
      <c r="D25" s="19">
        <v>0.55000000000000004</v>
      </c>
      <c r="E25" s="19">
        <v>0.91</v>
      </c>
      <c r="F25" s="19">
        <f t="shared" si="0"/>
        <v>0.44999999999999996</v>
      </c>
      <c r="G25" s="36">
        <v>112</v>
      </c>
      <c r="H25" s="36">
        <v>0</v>
      </c>
      <c r="I25" s="25">
        <v>60</v>
      </c>
    </row>
    <row r="26" spans="1:9" x14ac:dyDescent="0.35">
      <c r="A26" s="2" t="s">
        <v>72</v>
      </c>
      <c r="B26" s="15" t="s">
        <v>73</v>
      </c>
      <c r="C26" s="56">
        <v>0.50847457627118642</v>
      </c>
      <c r="D26" s="19">
        <v>0.55000000000000004</v>
      </c>
      <c r="E26" s="19">
        <v>0.91</v>
      </c>
      <c r="F26" s="19">
        <f t="shared" si="0"/>
        <v>0.44999999999999996</v>
      </c>
      <c r="G26" s="36">
        <v>112</v>
      </c>
      <c r="H26" s="36">
        <v>0</v>
      </c>
      <c r="I26" s="25">
        <v>60</v>
      </c>
    </row>
    <row r="27" spans="1:9" x14ac:dyDescent="0.35">
      <c r="A27" s="2" t="s">
        <v>74</v>
      </c>
      <c r="B27" s="15" t="s">
        <v>75</v>
      </c>
      <c r="C27" s="56">
        <v>0.43478260869565216</v>
      </c>
      <c r="D27" s="19">
        <v>0.55000000000000004</v>
      </c>
      <c r="E27" s="19">
        <v>0.91</v>
      </c>
      <c r="F27" s="19">
        <f t="shared" si="0"/>
        <v>0.44999999999999996</v>
      </c>
      <c r="G27" s="36">
        <v>112</v>
      </c>
      <c r="H27" s="36">
        <v>0</v>
      </c>
      <c r="I27" s="25">
        <v>60</v>
      </c>
    </row>
    <row r="28" spans="1:9" x14ac:dyDescent="0.35">
      <c r="A28" s="2" t="s">
        <v>76</v>
      </c>
      <c r="B28" s="15" t="s">
        <v>77</v>
      </c>
      <c r="C28" s="56">
        <v>0.35714285714285715</v>
      </c>
      <c r="D28" s="19">
        <v>0.55000000000000004</v>
      </c>
      <c r="E28" s="19">
        <v>0.91</v>
      </c>
      <c r="F28" s="19">
        <f t="shared" si="0"/>
        <v>0.44999999999999996</v>
      </c>
      <c r="G28" s="36">
        <v>112</v>
      </c>
      <c r="H28" s="36">
        <v>0</v>
      </c>
      <c r="I28" s="25">
        <v>60</v>
      </c>
    </row>
    <row r="29" spans="1:9" x14ac:dyDescent="0.35">
      <c r="A29" s="2" t="s">
        <v>78</v>
      </c>
      <c r="B29" s="15" t="s">
        <v>79</v>
      </c>
      <c r="C29" s="56">
        <v>0.31674208144796379</v>
      </c>
      <c r="D29" s="19">
        <v>0.55000000000000004</v>
      </c>
      <c r="E29" s="19">
        <v>0.91</v>
      </c>
      <c r="F29" s="19">
        <f t="shared" si="0"/>
        <v>0.44999999999999996</v>
      </c>
      <c r="G29" s="36">
        <v>112</v>
      </c>
      <c r="H29" s="36">
        <v>0</v>
      </c>
      <c r="I29" s="25">
        <v>60</v>
      </c>
    </row>
    <row r="30" spans="1:9" x14ac:dyDescent="0.35">
      <c r="A30" s="2" t="s">
        <v>80</v>
      </c>
      <c r="B30" s="15" t="s">
        <v>81</v>
      </c>
      <c r="C30" s="56">
        <v>0.2</v>
      </c>
      <c r="D30" s="19">
        <v>0.55000000000000004</v>
      </c>
      <c r="E30" s="19">
        <v>0.91</v>
      </c>
      <c r="F30" s="19">
        <f t="shared" si="0"/>
        <v>0.44999999999999996</v>
      </c>
      <c r="G30" s="36">
        <v>112</v>
      </c>
      <c r="H30" s="36">
        <v>0</v>
      </c>
      <c r="I30" s="25">
        <v>60</v>
      </c>
    </row>
    <row r="31" spans="1:9" x14ac:dyDescent="0.35">
      <c r="A31" s="2" t="s">
        <v>82</v>
      </c>
      <c r="B31" s="15" t="s">
        <v>83</v>
      </c>
      <c r="C31" s="56">
        <v>0.2</v>
      </c>
      <c r="D31" s="19">
        <v>0.55000000000000004</v>
      </c>
      <c r="E31" s="19">
        <v>0.91</v>
      </c>
      <c r="F31" s="19">
        <f t="shared" si="0"/>
        <v>0.44999999999999996</v>
      </c>
      <c r="G31" s="36">
        <v>112</v>
      </c>
      <c r="H31" s="36">
        <v>0</v>
      </c>
      <c r="I31" s="25">
        <v>60</v>
      </c>
    </row>
    <row r="32" spans="1:9" x14ac:dyDescent="0.35">
      <c r="A32" s="2" t="s">
        <v>84</v>
      </c>
      <c r="B32" s="15" t="s">
        <v>85</v>
      </c>
      <c r="C32" s="56">
        <v>0.25</v>
      </c>
      <c r="D32" s="19">
        <v>0.55000000000000004</v>
      </c>
      <c r="E32" s="19">
        <v>0.91</v>
      </c>
      <c r="F32" s="19">
        <f t="shared" si="0"/>
        <v>0.44999999999999996</v>
      </c>
      <c r="G32" s="36">
        <v>112</v>
      </c>
      <c r="H32" s="36">
        <v>0</v>
      </c>
      <c r="I32" s="25">
        <v>60</v>
      </c>
    </row>
    <row r="33" spans="1:9" x14ac:dyDescent="0.35">
      <c r="A33" s="2" t="s">
        <v>86</v>
      </c>
      <c r="B33" s="16" t="s">
        <v>87</v>
      </c>
      <c r="C33" s="57">
        <v>0.76923076923076905</v>
      </c>
      <c r="D33" s="19">
        <v>0.55000000000000004</v>
      </c>
      <c r="E33" s="19">
        <v>0.91</v>
      </c>
      <c r="F33" s="19">
        <f t="shared" si="0"/>
        <v>0.44999999999999996</v>
      </c>
      <c r="G33" s="36">
        <v>112</v>
      </c>
      <c r="H33" s="36">
        <v>0</v>
      </c>
      <c r="I33" s="25">
        <v>60</v>
      </c>
    </row>
    <row r="34" spans="1:9" x14ac:dyDescent="0.35">
      <c r="A34" s="2" t="s">
        <v>88</v>
      </c>
      <c r="B34" s="16" t="s">
        <v>89</v>
      </c>
      <c r="C34" s="57">
        <v>0.64516129032258063</v>
      </c>
      <c r="D34" s="19">
        <v>0.55000000000000004</v>
      </c>
      <c r="E34" s="19">
        <v>0.91</v>
      </c>
      <c r="F34" s="19">
        <f t="shared" si="0"/>
        <v>0.44999999999999996</v>
      </c>
      <c r="G34" s="36">
        <v>112</v>
      </c>
      <c r="H34" s="36">
        <v>0</v>
      </c>
      <c r="I34" s="25">
        <v>60</v>
      </c>
    </row>
    <row r="35" spans="1:9" x14ac:dyDescent="0.35">
      <c r="A35" s="2" t="s">
        <v>90</v>
      </c>
      <c r="B35" s="16" t="s">
        <v>91</v>
      </c>
      <c r="C35" s="57">
        <v>0.64516129032258063</v>
      </c>
      <c r="D35" s="19">
        <v>0.55000000000000004</v>
      </c>
      <c r="E35" s="19">
        <v>0.91</v>
      </c>
      <c r="F35" s="19">
        <f t="shared" si="0"/>
        <v>0.44999999999999996</v>
      </c>
      <c r="G35" s="36">
        <v>112</v>
      </c>
      <c r="H35" s="36">
        <v>0</v>
      </c>
      <c r="I35" s="25">
        <v>60</v>
      </c>
    </row>
    <row r="36" spans="1:9" x14ac:dyDescent="0.35">
      <c r="A36" s="2" t="s">
        <v>92</v>
      </c>
      <c r="B36" s="16" t="s">
        <v>93</v>
      </c>
      <c r="C36" s="57">
        <v>0.50847457627118642</v>
      </c>
      <c r="D36" s="19">
        <v>0.55000000000000004</v>
      </c>
      <c r="E36" s="19">
        <v>0.91</v>
      </c>
      <c r="F36" s="19">
        <f t="shared" si="0"/>
        <v>0.44999999999999996</v>
      </c>
      <c r="G36" s="36">
        <v>112</v>
      </c>
      <c r="H36" s="36">
        <v>0</v>
      </c>
      <c r="I36" s="25">
        <v>60</v>
      </c>
    </row>
    <row r="37" spans="1:9" x14ac:dyDescent="0.35">
      <c r="A37" s="2" t="s">
        <v>94</v>
      </c>
      <c r="B37" s="16" t="s">
        <v>95</v>
      </c>
      <c r="C37" s="57">
        <v>0.50847457627118642</v>
      </c>
      <c r="D37" s="19">
        <v>0.55000000000000004</v>
      </c>
      <c r="E37" s="19">
        <v>0.91</v>
      </c>
      <c r="F37" s="19">
        <f t="shared" si="0"/>
        <v>0.44999999999999996</v>
      </c>
      <c r="G37" s="36">
        <v>112</v>
      </c>
      <c r="H37" s="36">
        <v>0</v>
      </c>
      <c r="I37" s="25">
        <v>60</v>
      </c>
    </row>
    <row r="38" spans="1:9" x14ac:dyDescent="0.35">
      <c r="A38" s="2" t="s">
        <v>96</v>
      </c>
      <c r="B38" s="16" t="s">
        <v>97</v>
      </c>
      <c r="C38" s="57">
        <v>0.5</v>
      </c>
      <c r="D38" s="19">
        <v>0.55000000000000004</v>
      </c>
      <c r="E38" s="19">
        <v>0.91</v>
      </c>
      <c r="F38" s="19">
        <f t="shared" si="0"/>
        <v>0.44999999999999996</v>
      </c>
      <c r="G38" s="36">
        <v>112</v>
      </c>
      <c r="H38" s="36">
        <v>0</v>
      </c>
      <c r="I38" s="25">
        <v>60</v>
      </c>
    </row>
    <row r="39" spans="1:9" x14ac:dyDescent="0.35">
      <c r="A39" s="2" t="s">
        <v>98</v>
      </c>
      <c r="B39" s="16" t="s">
        <v>99</v>
      </c>
      <c r="C39" s="57">
        <v>0.4</v>
      </c>
      <c r="D39" s="19">
        <v>0.55000000000000004</v>
      </c>
      <c r="E39" s="19">
        <v>0.91</v>
      </c>
      <c r="F39" s="19">
        <f t="shared" si="0"/>
        <v>0.44999999999999996</v>
      </c>
      <c r="G39" s="36">
        <v>112</v>
      </c>
      <c r="H39" s="36">
        <v>0</v>
      </c>
      <c r="I39" s="25">
        <v>60</v>
      </c>
    </row>
    <row r="40" spans="1:9" x14ac:dyDescent="0.35">
      <c r="A40" s="2" t="s">
        <v>100</v>
      </c>
      <c r="B40" s="16" t="s">
        <v>101</v>
      </c>
      <c r="C40" s="57">
        <v>0.35</v>
      </c>
      <c r="D40" s="19">
        <v>0.55000000000000004</v>
      </c>
      <c r="E40" s="19">
        <v>0.91</v>
      </c>
      <c r="F40" s="19">
        <f t="shared" si="0"/>
        <v>0.44999999999999996</v>
      </c>
      <c r="G40" s="36">
        <v>112</v>
      </c>
      <c r="H40" s="36">
        <v>0</v>
      </c>
      <c r="I40" s="25">
        <v>60</v>
      </c>
    </row>
    <row r="41" spans="1:9" x14ac:dyDescent="0.35">
      <c r="A41" s="2" t="s">
        <v>102</v>
      </c>
      <c r="B41" s="16" t="s">
        <v>103</v>
      </c>
      <c r="C41" s="57">
        <v>0.2</v>
      </c>
      <c r="D41" s="19">
        <v>0.55000000000000004</v>
      </c>
      <c r="E41" s="19">
        <v>0.91</v>
      </c>
      <c r="F41" s="19">
        <f t="shared" si="0"/>
        <v>0.44999999999999996</v>
      </c>
      <c r="G41" s="36">
        <v>112</v>
      </c>
      <c r="H41" s="36">
        <v>0</v>
      </c>
      <c r="I41" s="25">
        <v>60</v>
      </c>
    </row>
    <row r="42" spans="1:9" x14ac:dyDescent="0.35">
      <c r="A42" s="2" t="s">
        <v>104</v>
      </c>
      <c r="B42" s="16" t="s">
        <v>105</v>
      </c>
      <c r="C42" s="57">
        <v>0.2</v>
      </c>
      <c r="D42" s="19">
        <v>0.55000000000000004</v>
      </c>
      <c r="E42" s="19">
        <v>0.91</v>
      </c>
      <c r="F42" s="19">
        <f t="shared" si="0"/>
        <v>0.44999999999999996</v>
      </c>
      <c r="G42" s="36">
        <v>112</v>
      </c>
      <c r="H42" s="36">
        <v>0</v>
      </c>
      <c r="I42" s="25">
        <v>60</v>
      </c>
    </row>
    <row r="43" spans="1:9" x14ac:dyDescent="0.35">
      <c r="A43" s="2" t="s">
        <v>106</v>
      </c>
      <c r="B43" s="16" t="s">
        <v>107</v>
      </c>
      <c r="C43" s="57">
        <v>0.13</v>
      </c>
      <c r="D43" s="19">
        <v>0.55000000000000004</v>
      </c>
      <c r="E43" s="19">
        <v>0.91</v>
      </c>
      <c r="F43" s="19">
        <f t="shared" si="0"/>
        <v>0.44999999999999996</v>
      </c>
      <c r="G43" s="36">
        <v>112</v>
      </c>
      <c r="H43" s="36">
        <v>0</v>
      </c>
      <c r="I43" s="25">
        <v>60</v>
      </c>
    </row>
    <row r="44" spans="1:9" x14ac:dyDescent="0.35">
      <c r="A44" s="2" t="s">
        <v>108</v>
      </c>
      <c r="B44" s="18" t="s">
        <v>109</v>
      </c>
      <c r="C44" s="58">
        <v>1.3</v>
      </c>
      <c r="D44" s="18">
        <v>0.55000000000000004</v>
      </c>
      <c r="E44" s="18">
        <v>0.91</v>
      </c>
      <c r="F44" s="18">
        <f t="shared" si="0"/>
        <v>0.44999999999999996</v>
      </c>
      <c r="G44" s="18">
        <v>112</v>
      </c>
      <c r="H44" s="36">
        <v>0</v>
      </c>
      <c r="I44" s="25">
        <v>60</v>
      </c>
    </row>
    <row r="45" spans="1:9" x14ac:dyDescent="0.35">
      <c r="A45" s="2" t="s">
        <v>110</v>
      </c>
      <c r="B45" s="18" t="s">
        <v>111</v>
      </c>
      <c r="C45" s="58">
        <v>0.64516129032258063</v>
      </c>
      <c r="D45" s="18">
        <v>0.55000000000000004</v>
      </c>
      <c r="E45" s="18">
        <v>0.91</v>
      </c>
      <c r="F45" s="18">
        <f t="shared" si="0"/>
        <v>0.44999999999999996</v>
      </c>
      <c r="G45" s="18">
        <v>112</v>
      </c>
      <c r="H45" s="36">
        <v>0</v>
      </c>
      <c r="I45" s="25">
        <v>60</v>
      </c>
    </row>
    <row r="46" spans="1:9" x14ac:dyDescent="0.35">
      <c r="A46" s="2" t="s">
        <v>112</v>
      </c>
      <c r="B46" s="18" t="s">
        <v>113</v>
      </c>
      <c r="C46" s="58">
        <v>1.0810810810810809</v>
      </c>
      <c r="D46" s="18">
        <v>0.55000000000000004</v>
      </c>
      <c r="E46" s="18">
        <v>0.91</v>
      </c>
      <c r="F46" s="18">
        <f t="shared" si="0"/>
        <v>0.44999999999999996</v>
      </c>
      <c r="G46" s="18">
        <v>112</v>
      </c>
      <c r="H46" s="36">
        <v>0</v>
      </c>
      <c r="I46" s="25">
        <v>60</v>
      </c>
    </row>
    <row r="47" spans="1:9" x14ac:dyDescent="0.35">
      <c r="A47" s="2" t="s">
        <v>114</v>
      </c>
      <c r="B47" s="18" t="s">
        <v>115</v>
      </c>
      <c r="C47" s="58">
        <v>0.50847457627118642</v>
      </c>
      <c r="D47" s="18">
        <v>0.55000000000000004</v>
      </c>
      <c r="E47" s="18">
        <v>0.91</v>
      </c>
      <c r="F47" s="18">
        <f t="shared" si="0"/>
        <v>0.44999999999999996</v>
      </c>
      <c r="G47" s="18">
        <v>112</v>
      </c>
      <c r="H47" s="36">
        <v>0</v>
      </c>
      <c r="I47" s="25">
        <v>60</v>
      </c>
    </row>
    <row r="48" spans="1:9" x14ac:dyDescent="0.35">
      <c r="A48" s="2" t="s">
        <v>116</v>
      </c>
      <c r="B48" s="18" t="s">
        <v>117</v>
      </c>
      <c r="C48" s="58">
        <v>0.50847457627118642</v>
      </c>
      <c r="D48" s="18">
        <v>0.55000000000000004</v>
      </c>
      <c r="E48" s="18">
        <v>0.91</v>
      </c>
      <c r="F48" s="18">
        <f t="shared" si="0"/>
        <v>0.44999999999999996</v>
      </c>
      <c r="G48" s="18">
        <v>112</v>
      </c>
      <c r="H48" s="36">
        <v>0</v>
      </c>
      <c r="I48" s="25">
        <v>60</v>
      </c>
    </row>
    <row r="49" spans="1:9" x14ac:dyDescent="0.35">
      <c r="A49" s="2" t="s">
        <v>118</v>
      </c>
      <c r="B49" s="18" t="s">
        <v>119</v>
      </c>
      <c r="C49" s="58">
        <v>0.51</v>
      </c>
      <c r="D49" s="18">
        <v>0.55000000000000004</v>
      </c>
      <c r="E49" s="18">
        <v>0.91</v>
      </c>
      <c r="F49" s="18">
        <f t="shared" ref="F49:F50" si="1">1-D49</f>
        <v>0.44999999999999996</v>
      </c>
      <c r="G49" s="18">
        <v>112</v>
      </c>
      <c r="H49" s="36">
        <v>0</v>
      </c>
      <c r="I49" s="25">
        <v>60</v>
      </c>
    </row>
    <row r="50" spans="1:9" x14ac:dyDescent="0.35">
      <c r="A50" s="2" t="s">
        <v>120</v>
      </c>
      <c r="B50" s="18" t="s">
        <v>121</v>
      </c>
      <c r="C50" s="58">
        <v>0.51</v>
      </c>
      <c r="D50" s="18">
        <v>0.55000000000000004</v>
      </c>
      <c r="E50" s="18">
        <v>0.91</v>
      </c>
      <c r="F50" s="18">
        <f t="shared" si="1"/>
        <v>0.44999999999999996</v>
      </c>
      <c r="G50" s="18">
        <v>112</v>
      </c>
      <c r="H50" s="36">
        <v>0</v>
      </c>
      <c r="I50" s="25">
        <v>60</v>
      </c>
    </row>
    <row r="51" spans="1:9" x14ac:dyDescent="0.35">
      <c r="A51" s="2" t="s">
        <v>122</v>
      </c>
      <c r="B51" s="14" t="s">
        <v>751</v>
      </c>
      <c r="C51" s="41">
        <v>0.41</v>
      </c>
      <c r="D51" s="19">
        <v>0.55000000000000004</v>
      </c>
      <c r="E51" s="19">
        <v>0.91</v>
      </c>
      <c r="F51" s="19">
        <f t="shared" si="0"/>
        <v>0.44999999999999996</v>
      </c>
      <c r="G51" s="18">
        <v>112</v>
      </c>
      <c r="H51" s="36">
        <v>0</v>
      </c>
      <c r="I51" s="25">
        <v>60</v>
      </c>
    </row>
    <row r="52" spans="1:9" x14ac:dyDescent="0.35">
      <c r="A52" s="2" t="s">
        <v>123</v>
      </c>
      <c r="B52" s="14" t="s">
        <v>752</v>
      </c>
      <c r="C52" s="41">
        <v>0.41</v>
      </c>
      <c r="D52" s="19">
        <v>0.55000000000000004</v>
      </c>
      <c r="E52" s="19">
        <v>0.91</v>
      </c>
      <c r="F52" s="19">
        <f t="shared" si="0"/>
        <v>0.44999999999999996</v>
      </c>
      <c r="G52" s="18">
        <v>112</v>
      </c>
      <c r="H52" s="36">
        <v>0</v>
      </c>
      <c r="I52" s="25">
        <v>60</v>
      </c>
    </row>
    <row r="53" spans="1:9" x14ac:dyDescent="0.35">
      <c r="A53" s="2" t="s">
        <v>124</v>
      </c>
      <c r="B53" s="14" t="s">
        <v>753</v>
      </c>
      <c r="C53" s="41">
        <v>0.41</v>
      </c>
      <c r="D53" s="19">
        <v>0.55000000000000004</v>
      </c>
      <c r="E53" s="19">
        <v>0.91</v>
      </c>
      <c r="F53" s="19">
        <f t="shared" si="0"/>
        <v>0.44999999999999996</v>
      </c>
      <c r="G53" s="18">
        <v>112</v>
      </c>
      <c r="H53" s="36">
        <v>0</v>
      </c>
      <c r="I53" s="25">
        <v>60</v>
      </c>
    </row>
    <row r="54" spans="1:9" x14ac:dyDescent="0.35">
      <c r="A54" s="2" t="s">
        <v>125</v>
      </c>
      <c r="B54" s="14" t="s">
        <v>754</v>
      </c>
      <c r="C54" s="41">
        <v>0.41</v>
      </c>
      <c r="D54" s="19">
        <v>0.55000000000000004</v>
      </c>
      <c r="E54" s="19">
        <v>0.91</v>
      </c>
      <c r="F54" s="19">
        <f t="shared" si="0"/>
        <v>0.44999999999999996</v>
      </c>
      <c r="G54" s="18">
        <v>112</v>
      </c>
      <c r="H54" s="36">
        <v>0</v>
      </c>
      <c r="I54" s="25">
        <v>60</v>
      </c>
    </row>
    <row r="55" spans="1:9" x14ac:dyDescent="0.35">
      <c r="A55" s="2" t="s">
        <v>126</v>
      </c>
      <c r="B55" s="14" t="s">
        <v>755</v>
      </c>
      <c r="C55" s="41">
        <v>0.41</v>
      </c>
      <c r="D55" s="19">
        <v>0.55000000000000004</v>
      </c>
      <c r="E55" s="19">
        <v>0.91</v>
      </c>
      <c r="F55" s="19">
        <f t="shared" si="0"/>
        <v>0.44999999999999996</v>
      </c>
      <c r="G55" s="18">
        <v>112</v>
      </c>
      <c r="H55" s="36">
        <v>0</v>
      </c>
      <c r="I55" s="25">
        <v>60</v>
      </c>
    </row>
    <row r="56" spans="1:9" x14ac:dyDescent="0.35">
      <c r="A56" s="2" t="s">
        <v>127</v>
      </c>
      <c r="B56" s="14" t="s">
        <v>756</v>
      </c>
      <c r="C56" s="41">
        <v>0.18</v>
      </c>
      <c r="D56" s="19">
        <v>0.55000000000000004</v>
      </c>
      <c r="E56" s="19">
        <v>0.91</v>
      </c>
      <c r="F56" s="19">
        <f t="shared" si="0"/>
        <v>0.44999999999999996</v>
      </c>
      <c r="G56" s="18">
        <v>112</v>
      </c>
      <c r="H56" s="36">
        <v>0</v>
      </c>
      <c r="I56" s="25">
        <v>60</v>
      </c>
    </row>
    <row r="57" spans="1:9" x14ac:dyDescent="0.35">
      <c r="A57" s="2" t="s">
        <v>128</v>
      </c>
      <c r="B57" s="14" t="s">
        <v>757</v>
      </c>
      <c r="C57" s="41">
        <v>0.41</v>
      </c>
      <c r="D57" s="19">
        <v>0.55000000000000004</v>
      </c>
      <c r="E57" s="19">
        <v>0.91</v>
      </c>
      <c r="F57" s="19">
        <f t="shared" si="0"/>
        <v>0.44999999999999996</v>
      </c>
      <c r="G57" s="18">
        <v>112</v>
      </c>
      <c r="H57" s="36">
        <v>0</v>
      </c>
      <c r="I57" s="25">
        <v>60</v>
      </c>
    </row>
    <row r="58" spans="1:9" x14ac:dyDescent="0.35">
      <c r="A58" s="2" t="s">
        <v>129</v>
      </c>
      <c r="B58" s="14" t="s">
        <v>758</v>
      </c>
      <c r="C58" s="41">
        <v>0.41</v>
      </c>
      <c r="D58" s="19">
        <v>0.55000000000000004</v>
      </c>
      <c r="E58" s="19">
        <v>0.91</v>
      </c>
      <c r="F58" s="19">
        <f t="shared" si="0"/>
        <v>0.44999999999999996</v>
      </c>
      <c r="G58" s="18">
        <v>112</v>
      </c>
      <c r="H58" s="36">
        <v>0</v>
      </c>
      <c r="I58" s="25">
        <v>60</v>
      </c>
    </row>
    <row r="59" spans="1:9" x14ac:dyDescent="0.35">
      <c r="A59" s="2" t="s">
        <v>130</v>
      </c>
      <c r="B59" s="14" t="s">
        <v>759</v>
      </c>
      <c r="C59" s="41">
        <v>0.41</v>
      </c>
      <c r="D59" s="19">
        <v>0.55000000000000004</v>
      </c>
      <c r="E59" s="19">
        <v>0.91</v>
      </c>
      <c r="F59" s="19">
        <f t="shared" si="0"/>
        <v>0.44999999999999996</v>
      </c>
      <c r="G59" s="18">
        <v>112</v>
      </c>
      <c r="H59" s="36">
        <v>0</v>
      </c>
      <c r="I59" s="25">
        <v>60</v>
      </c>
    </row>
    <row r="60" spans="1:9" x14ac:dyDescent="0.35">
      <c r="A60" s="2" t="s">
        <v>131</v>
      </c>
      <c r="B60" s="14" t="s">
        <v>760</v>
      </c>
      <c r="C60" s="41">
        <v>0.41</v>
      </c>
      <c r="D60" s="19">
        <v>0.55000000000000004</v>
      </c>
      <c r="E60" s="19">
        <v>0.91</v>
      </c>
      <c r="F60" s="19">
        <f t="shared" si="0"/>
        <v>0.44999999999999996</v>
      </c>
      <c r="G60" s="18">
        <v>112</v>
      </c>
      <c r="H60" s="36">
        <v>0</v>
      </c>
      <c r="I60" s="25">
        <v>60</v>
      </c>
    </row>
    <row r="61" spans="1:9" x14ac:dyDescent="0.35">
      <c r="A61" s="2" t="s">
        <v>132</v>
      </c>
      <c r="B61" s="14" t="s">
        <v>761</v>
      </c>
      <c r="C61" s="41">
        <v>0.16</v>
      </c>
      <c r="D61" s="19">
        <v>0.55000000000000004</v>
      </c>
      <c r="E61" s="19">
        <v>0.91</v>
      </c>
      <c r="F61" s="19">
        <f t="shared" si="0"/>
        <v>0.44999999999999996</v>
      </c>
      <c r="G61" s="18">
        <v>112</v>
      </c>
      <c r="H61" s="36">
        <v>0</v>
      </c>
      <c r="I61" s="25">
        <v>60</v>
      </c>
    </row>
    <row r="62" spans="1:9" x14ac:dyDescent="0.35">
      <c r="A62" s="2" t="s">
        <v>133</v>
      </c>
      <c r="B62" s="14" t="s">
        <v>762</v>
      </c>
      <c r="C62" s="41">
        <v>0.13</v>
      </c>
      <c r="D62" s="19">
        <v>0.55000000000000004</v>
      </c>
      <c r="E62" s="19">
        <v>0.91</v>
      </c>
      <c r="F62" s="19">
        <f t="shared" si="0"/>
        <v>0.44999999999999996</v>
      </c>
      <c r="G62" s="18">
        <v>112</v>
      </c>
      <c r="H62" s="36">
        <v>0</v>
      </c>
      <c r="I62" s="25">
        <v>60</v>
      </c>
    </row>
    <row r="63" spans="1:9" x14ac:dyDescent="0.35">
      <c r="A63" s="2" t="s">
        <v>134</v>
      </c>
      <c r="B63" s="19" t="s">
        <v>135</v>
      </c>
      <c r="C63" s="41">
        <v>0.41</v>
      </c>
      <c r="D63" s="19">
        <v>0.55000000000000004</v>
      </c>
      <c r="E63" s="19">
        <v>0.91</v>
      </c>
      <c r="F63" s="19">
        <f t="shared" si="0"/>
        <v>0.44999999999999996</v>
      </c>
      <c r="G63" s="18">
        <v>112</v>
      </c>
      <c r="H63" s="36">
        <v>0</v>
      </c>
      <c r="I63" s="25">
        <v>60</v>
      </c>
    </row>
    <row r="64" spans="1:9" x14ac:dyDescent="0.35">
      <c r="A64" s="2" t="s">
        <v>136</v>
      </c>
      <c r="B64" s="19" t="s">
        <v>137</v>
      </c>
      <c r="C64" s="41">
        <v>0.41</v>
      </c>
      <c r="D64" s="19">
        <v>0.55000000000000004</v>
      </c>
      <c r="E64" s="19">
        <v>0.91</v>
      </c>
      <c r="F64" s="19">
        <f t="shared" si="0"/>
        <v>0.44999999999999996</v>
      </c>
      <c r="G64" s="18">
        <v>112</v>
      </c>
      <c r="H64" s="36">
        <v>0</v>
      </c>
      <c r="I64" s="25">
        <v>60</v>
      </c>
    </row>
    <row r="65" spans="1:9" x14ac:dyDescent="0.35">
      <c r="A65" s="2" t="s">
        <v>138</v>
      </c>
      <c r="B65" s="19" t="s">
        <v>139</v>
      </c>
      <c r="C65" s="41">
        <v>0.41</v>
      </c>
      <c r="D65" s="19">
        <v>0.55000000000000004</v>
      </c>
      <c r="E65" s="19">
        <v>0.91</v>
      </c>
      <c r="F65" s="19">
        <f t="shared" si="0"/>
        <v>0.44999999999999996</v>
      </c>
      <c r="G65" s="18">
        <v>112</v>
      </c>
      <c r="H65" s="36">
        <v>0</v>
      </c>
      <c r="I65" s="25">
        <v>60</v>
      </c>
    </row>
    <row r="66" spans="1:9" x14ac:dyDescent="0.35">
      <c r="A66" s="2" t="s">
        <v>140</v>
      </c>
      <c r="B66" s="19" t="s">
        <v>141</v>
      </c>
      <c r="C66" s="41">
        <v>0.19</v>
      </c>
      <c r="D66" s="19">
        <v>0.55000000000000004</v>
      </c>
      <c r="E66" s="19">
        <v>0.91</v>
      </c>
      <c r="F66" s="19">
        <f t="shared" ref="F66:F129" si="2">1-D66</f>
        <v>0.44999999999999996</v>
      </c>
      <c r="G66" s="18">
        <v>112</v>
      </c>
      <c r="H66" s="36">
        <v>0</v>
      </c>
      <c r="I66" s="25">
        <v>60</v>
      </c>
    </row>
    <row r="67" spans="1:9" x14ac:dyDescent="0.35">
      <c r="A67" s="2" t="s">
        <v>142</v>
      </c>
      <c r="B67" s="19" t="s">
        <v>143</v>
      </c>
      <c r="C67" s="41">
        <v>0.19</v>
      </c>
      <c r="D67" s="19">
        <v>0.55000000000000004</v>
      </c>
      <c r="E67" s="19">
        <v>0.91</v>
      </c>
      <c r="F67" s="19">
        <f t="shared" si="2"/>
        <v>0.44999999999999996</v>
      </c>
      <c r="G67" s="18">
        <v>112</v>
      </c>
      <c r="H67" s="36">
        <v>0</v>
      </c>
      <c r="I67" s="25">
        <v>60</v>
      </c>
    </row>
    <row r="68" spans="1:9" x14ac:dyDescent="0.35">
      <c r="A68" s="2" t="s">
        <v>144</v>
      </c>
      <c r="B68" s="19" t="s">
        <v>145</v>
      </c>
      <c r="C68" s="41">
        <v>0.17</v>
      </c>
      <c r="D68" s="19">
        <v>0.55000000000000004</v>
      </c>
      <c r="E68" s="19">
        <v>0.91</v>
      </c>
      <c r="F68" s="19">
        <f t="shared" si="2"/>
        <v>0.44999999999999996</v>
      </c>
      <c r="G68" s="18">
        <v>112</v>
      </c>
      <c r="H68" s="36">
        <v>0</v>
      </c>
      <c r="I68" s="25">
        <v>60</v>
      </c>
    </row>
    <row r="69" spans="1:9" x14ac:dyDescent="0.35">
      <c r="A69" s="2" t="s">
        <v>146</v>
      </c>
      <c r="B69" s="19" t="s">
        <v>147</v>
      </c>
      <c r="C69" s="41">
        <v>0.16</v>
      </c>
      <c r="D69" s="19">
        <v>0.55000000000000004</v>
      </c>
      <c r="E69" s="19">
        <v>0.91</v>
      </c>
      <c r="F69" s="19">
        <f t="shared" si="2"/>
        <v>0.44999999999999996</v>
      </c>
      <c r="G69" s="18">
        <v>112</v>
      </c>
      <c r="H69" s="36">
        <v>0</v>
      </c>
      <c r="I69" s="25">
        <v>60</v>
      </c>
    </row>
    <row r="70" spans="1:9" x14ac:dyDescent="0.35">
      <c r="A70" s="2" t="s">
        <v>148</v>
      </c>
      <c r="B70" s="19" t="s">
        <v>149</v>
      </c>
      <c r="C70" s="41">
        <v>0.16</v>
      </c>
      <c r="D70" s="19">
        <v>0.55000000000000004</v>
      </c>
      <c r="E70" s="19">
        <v>0.91</v>
      </c>
      <c r="F70" s="19">
        <f t="shared" si="2"/>
        <v>0.44999999999999996</v>
      </c>
      <c r="G70" s="18">
        <v>112</v>
      </c>
      <c r="H70" s="36">
        <v>0</v>
      </c>
      <c r="I70" s="25">
        <v>60</v>
      </c>
    </row>
    <row r="71" spans="1:9" x14ac:dyDescent="0.35">
      <c r="A71" s="2" t="s">
        <v>150</v>
      </c>
      <c r="B71" s="19" t="s">
        <v>151</v>
      </c>
      <c r="C71" s="41">
        <v>0.15</v>
      </c>
      <c r="D71" s="19">
        <v>0.55000000000000004</v>
      </c>
      <c r="E71" s="19">
        <v>0.91</v>
      </c>
      <c r="F71" s="19">
        <f t="shared" si="2"/>
        <v>0.44999999999999996</v>
      </c>
      <c r="G71" s="18">
        <v>112</v>
      </c>
      <c r="H71" s="36">
        <v>0</v>
      </c>
      <c r="I71" s="25">
        <v>60</v>
      </c>
    </row>
    <row r="72" spans="1:9" x14ac:dyDescent="0.35">
      <c r="A72" s="2" t="s">
        <v>152</v>
      </c>
      <c r="B72" s="19" t="s">
        <v>153</v>
      </c>
      <c r="C72" s="41">
        <v>0.41</v>
      </c>
      <c r="D72" s="19">
        <v>0.55000000000000004</v>
      </c>
      <c r="E72" s="19">
        <v>0.91</v>
      </c>
      <c r="F72" s="19">
        <f t="shared" si="2"/>
        <v>0.44999999999999996</v>
      </c>
      <c r="G72" s="18">
        <v>112</v>
      </c>
      <c r="H72" s="36">
        <v>0</v>
      </c>
      <c r="I72" s="25">
        <v>60</v>
      </c>
    </row>
    <row r="73" spans="1:9" x14ac:dyDescent="0.35">
      <c r="A73" s="2" t="s">
        <v>154</v>
      </c>
      <c r="B73" s="19" t="s">
        <v>155</v>
      </c>
      <c r="C73" s="41">
        <v>0.1</v>
      </c>
      <c r="D73" s="19">
        <v>0.55000000000000004</v>
      </c>
      <c r="E73" s="19">
        <v>0.91</v>
      </c>
      <c r="F73" s="19">
        <f t="shared" si="2"/>
        <v>0.44999999999999996</v>
      </c>
      <c r="G73" s="18">
        <v>112</v>
      </c>
      <c r="H73" s="36">
        <v>0</v>
      </c>
      <c r="I73" s="25">
        <v>60</v>
      </c>
    </row>
    <row r="74" spans="1:9" x14ac:dyDescent="0.35">
      <c r="A74" s="2" t="s">
        <v>156</v>
      </c>
      <c r="B74" s="19" t="s">
        <v>157</v>
      </c>
      <c r="C74" s="41">
        <v>0.1</v>
      </c>
      <c r="D74" s="19">
        <v>0.55000000000000004</v>
      </c>
      <c r="E74" s="19">
        <v>0.91</v>
      </c>
      <c r="F74" s="19">
        <f t="shared" si="2"/>
        <v>0.44999999999999996</v>
      </c>
      <c r="G74" s="18">
        <v>112</v>
      </c>
      <c r="H74" s="36">
        <v>0</v>
      </c>
      <c r="I74" s="25">
        <v>60</v>
      </c>
    </row>
    <row r="75" spans="1:9" x14ac:dyDescent="0.35">
      <c r="A75" s="2" t="s">
        <v>158</v>
      </c>
      <c r="B75" s="20" t="s">
        <v>159</v>
      </c>
      <c r="C75" s="41">
        <v>0.21</v>
      </c>
      <c r="D75" s="19">
        <v>0.55000000000000004</v>
      </c>
      <c r="E75" s="19">
        <v>0.91</v>
      </c>
      <c r="F75" s="19">
        <f t="shared" si="2"/>
        <v>0.44999999999999996</v>
      </c>
      <c r="G75" s="18">
        <v>112</v>
      </c>
      <c r="H75" s="36">
        <v>0</v>
      </c>
      <c r="I75" s="25">
        <v>60</v>
      </c>
    </row>
    <row r="76" spans="1:9" x14ac:dyDescent="0.35">
      <c r="A76" s="2" t="s">
        <v>160</v>
      </c>
      <c r="B76" s="20" t="s">
        <v>161</v>
      </c>
      <c r="C76" s="41">
        <v>0.2</v>
      </c>
      <c r="D76" s="19">
        <v>0.55000000000000004</v>
      </c>
      <c r="E76" s="19">
        <v>0.91</v>
      </c>
      <c r="F76" s="19">
        <f t="shared" si="2"/>
        <v>0.44999999999999996</v>
      </c>
      <c r="G76" s="18">
        <v>112</v>
      </c>
      <c r="H76" s="36">
        <v>0</v>
      </c>
      <c r="I76" s="25">
        <v>60</v>
      </c>
    </row>
    <row r="77" spans="1:9" x14ac:dyDescent="0.35">
      <c r="A77" s="2" t="s">
        <v>162</v>
      </c>
      <c r="B77" s="20" t="s">
        <v>163</v>
      </c>
      <c r="C77" s="41">
        <v>0.2</v>
      </c>
      <c r="D77" s="19">
        <v>0.55000000000000004</v>
      </c>
      <c r="E77" s="19">
        <v>0.91</v>
      </c>
      <c r="F77" s="19">
        <f t="shared" si="2"/>
        <v>0.44999999999999996</v>
      </c>
      <c r="G77" s="18">
        <v>112</v>
      </c>
      <c r="H77" s="36">
        <v>0</v>
      </c>
      <c r="I77" s="25">
        <v>60</v>
      </c>
    </row>
    <row r="78" spans="1:9" x14ac:dyDescent="0.35">
      <c r="A78" s="2" t="s">
        <v>164</v>
      </c>
      <c r="B78" s="20" t="s">
        <v>165</v>
      </c>
      <c r="C78" s="41">
        <v>0.19</v>
      </c>
      <c r="D78" s="19">
        <v>0.55000000000000004</v>
      </c>
      <c r="E78" s="19">
        <v>0.91</v>
      </c>
      <c r="F78" s="19">
        <f t="shared" si="2"/>
        <v>0.44999999999999996</v>
      </c>
      <c r="G78" s="18">
        <v>112</v>
      </c>
      <c r="H78" s="36">
        <v>0</v>
      </c>
      <c r="I78" s="25">
        <v>60</v>
      </c>
    </row>
    <row r="79" spans="1:9" x14ac:dyDescent="0.35">
      <c r="A79" s="2" t="s">
        <v>166</v>
      </c>
      <c r="B79" s="20" t="s">
        <v>167</v>
      </c>
      <c r="C79" s="41">
        <v>0.19</v>
      </c>
      <c r="D79" s="19">
        <v>0.55000000000000004</v>
      </c>
      <c r="E79" s="19">
        <v>0.91</v>
      </c>
      <c r="F79" s="19">
        <f t="shared" si="2"/>
        <v>0.44999999999999996</v>
      </c>
      <c r="G79" s="18">
        <v>112</v>
      </c>
      <c r="H79" s="36">
        <v>0</v>
      </c>
      <c r="I79" s="25">
        <v>60</v>
      </c>
    </row>
    <row r="80" spans="1:9" x14ac:dyDescent="0.35">
      <c r="A80" s="2" t="s">
        <v>168</v>
      </c>
      <c r="B80" s="20" t="s">
        <v>169</v>
      </c>
      <c r="C80" s="41">
        <v>0.41</v>
      </c>
      <c r="D80" s="19">
        <v>0.55000000000000004</v>
      </c>
      <c r="E80" s="19">
        <v>0.91</v>
      </c>
      <c r="F80" s="19">
        <f t="shared" si="2"/>
        <v>0.44999999999999996</v>
      </c>
      <c r="G80" s="18">
        <v>112</v>
      </c>
      <c r="H80" s="36">
        <v>0</v>
      </c>
      <c r="I80" s="25">
        <v>60</v>
      </c>
    </row>
    <row r="81" spans="1:9" x14ac:dyDescent="0.35">
      <c r="A81" s="2" t="s">
        <v>170</v>
      </c>
      <c r="B81" s="20" t="s">
        <v>171</v>
      </c>
      <c r="C81" s="41">
        <v>0.41</v>
      </c>
      <c r="D81" s="19">
        <v>0.55000000000000004</v>
      </c>
      <c r="E81" s="19">
        <v>0.91</v>
      </c>
      <c r="F81" s="19">
        <f t="shared" si="2"/>
        <v>0.44999999999999996</v>
      </c>
      <c r="G81" s="18">
        <v>112</v>
      </c>
      <c r="H81" s="36">
        <v>0</v>
      </c>
      <c r="I81" s="25">
        <v>60</v>
      </c>
    </row>
    <row r="82" spans="1:9" x14ac:dyDescent="0.35">
      <c r="A82" s="2" t="s">
        <v>172</v>
      </c>
      <c r="B82" s="20" t="s">
        <v>173</v>
      </c>
      <c r="C82" s="41">
        <v>0.41</v>
      </c>
      <c r="D82" s="19">
        <v>0.55000000000000004</v>
      </c>
      <c r="E82" s="19">
        <v>0.91</v>
      </c>
      <c r="F82" s="19">
        <f t="shared" si="2"/>
        <v>0.44999999999999996</v>
      </c>
      <c r="G82" s="18">
        <v>112</v>
      </c>
      <c r="H82" s="36">
        <v>0</v>
      </c>
      <c r="I82" s="25">
        <v>60</v>
      </c>
    </row>
    <row r="83" spans="1:9" x14ac:dyDescent="0.35">
      <c r="A83" s="2" t="s">
        <v>174</v>
      </c>
      <c r="B83" s="20" t="s">
        <v>175</v>
      </c>
      <c r="C83" s="41">
        <v>0.41</v>
      </c>
      <c r="D83" s="19">
        <v>0.55000000000000004</v>
      </c>
      <c r="E83" s="19">
        <v>0.91</v>
      </c>
      <c r="F83" s="19">
        <f t="shared" si="2"/>
        <v>0.44999999999999996</v>
      </c>
      <c r="G83" s="18">
        <v>112</v>
      </c>
      <c r="H83" s="36">
        <v>0</v>
      </c>
      <c r="I83" s="25">
        <v>60</v>
      </c>
    </row>
    <row r="84" spans="1:9" x14ac:dyDescent="0.35">
      <c r="A84" s="2" t="s">
        <v>176</v>
      </c>
      <c r="B84" s="20" t="s">
        <v>177</v>
      </c>
      <c r="C84" s="41">
        <v>0.16</v>
      </c>
      <c r="D84" s="19">
        <v>0.55000000000000004</v>
      </c>
      <c r="E84" s="19">
        <v>0.91</v>
      </c>
      <c r="F84" s="19">
        <f t="shared" si="2"/>
        <v>0.44999999999999996</v>
      </c>
      <c r="G84" s="18">
        <v>112</v>
      </c>
      <c r="H84" s="36">
        <v>0</v>
      </c>
      <c r="I84" s="25">
        <v>60</v>
      </c>
    </row>
    <row r="85" spans="1:9" x14ac:dyDescent="0.35">
      <c r="A85" s="2" t="s">
        <v>178</v>
      </c>
      <c r="B85" s="20" t="s">
        <v>179</v>
      </c>
      <c r="C85" s="41">
        <v>0.13</v>
      </c>
      <c r="D85" s="19">
        <v>0.55000000000000004</v>
      </c>
      <c r="E85" s="19">
        <v>0.91</v>
      </c>
      <c r="F85" s="19">
        <f t="shared" si="2"/>
        <v>0.44999999999999996</v>
      </c>
      <c r="G85" s="18">
        <v>112</v>
      </c>
      <c r="H85" s="36">
        <v>0</v>
      </c>
      <c r="I85" s="25">
        <v>60</v>
      </c>
    </row>
    <row r="86" spans="1:9" x14ac:dyDescent="0.35">
      <c r="A86" s="2" t="s">
        <v>180</v>
      </c>
      <c r="B86" s="18" t="s">
        <v>181</v>
      </c>
      <c r="C86" s="41">
        <v>0.41</v>
      </c>
      <c r="D86" s="19">
        <v>0.55000000000000004</v>
      </c>
      <c r="E86" s="19">
        <v>0.91</v>
      </c>
      <c r="F86" s="19">
        <f t="shared" si="2"/>
        <v>0.44999999999999996</v>
      </c>
      <c r="G86" s="18">
        <v>112</v>
      </c>
      <c r="H86" s="36">
        <v>0</v>
      </c>
      <c r="I86" s="25">
        <v>60</v>
      </c>
    </row>
    <row r="87" spans="1:9" x14ac:dyDescent="0.35">
      <c r="A87" s="2" t="s">
        <v>182</v>
      </c>
      <c r="B87" s="18" t="s">
        <v>183</v>
      </c>
      <c r="C87" s="41">
        <v>0.2</v>
      </c>
      <c r="D87" s="19">
        <v>0.55000000000000004</v>
      </c>
      <c r="E87" s="19">
        <v>0.91</v>
      </c>
      <c r="F87" s="19">
        <f t="shared" si="2"/>
        <v>0.44999999999999996</v>
      </c>
      <c r="G87" s="18">
        <v>112</v>
      </c>
      <c r="H87" s="36">
        <v>0</v>
      </c>
      <c r="I87" s="25">
        <v>60</v>
      </c>
    </row>
    <row r="88" spans="1:9" x14ac:dyDescent="0.35">
      <c r="A88" s="2" t="s">
        <v>184</v>
      </c>
      <c r="B88" s="18" t="s">
        <v>185</v>
      </c>
      <c r="C88" s="41">
        <v>0.23</v>
      </c>
      <c r="D88" s="19">
        <v>0.55000000000000004</v>
      </c>
      <c r="E88" s="19">
        <v>0.91</v>
      </c>
      <c r="F88" s="19">
        <f t="shared" si="2"/>
        <v>0.44999999999999996</v>
      </c>
      <c r="G88" s="18">
        <v>112</v>
      </c>
      <c r="H88" s="36">
        <v>0</v>
      </c>
      <c r="I88" s="25">
        <v>60</v>
      </c>
    </row>
    <row r="89" spans="1:9" x14ac:dyDescent="0.35">
      <c r="A89" s="2" t="s">
        <v>186</v>
      </c>
      <c r="B89" s="18" t="s">
        <v>187</v>
      </c>
      <c r="C89" s="41">
        <v>0.19</v>
      </c>
      <c r="D89" s="19">
        <v>0.55000000000000004</v>
      </c>
      <c r="E89" s="19">
        <v>0.91</v>
      </c>
      <c r="F89" s="19">
        <f t="shared" si="2"/>
        <v>0.44999999999999996</v>
      </c>
      <c r="G89" s="18">
        <v>112</v>
      </c>
      <c r="H89" s="36">
        <v>0</v>
      </c>
      <c r="I89" s="25">
        <v>60</v>
      </c>
    </row>
    <row r="90" spans="1:9" x14ac:dyDescent="0.35">
      <c r="A90" s="2" t="s">
        <v>188</v>
      </c>
      <c r="B90" s="18" t="s">
        <v>189</v>
      </c>
      <c r="C90" s="41">
        <v>0.19</v>
      </c>
      <c r="D90" s="19">
        <v>0.55000000000000004</v>
      </c>
      <c r="E90" s="19">
        <v>0.91</v>
      </c>
      <c r="F90" s="19">
        <f t="shared" si="2"/>
        <v>0.44999999999999996</v>
      </c>
      <c r="G90" s="18">
        <v>112</v>
      </c>
      <c r="H90" s="36">
        <v>0</v>
      </c>
      <c r="I90" s="25">
        <v>60</v>
      </c>
    </row>
    <row r="91" spans="1:9" x14ac:dyDescent="0.35">
      <c r="A91" s="2" t="s">
        <v>190</v>
      </c>
      <c r="B91" s="18" t="s">
        <v>191</v>
      </c>
      <c r="C91" s="41">
        <v>0.19</v>
      </c>
      <c r="D91" s="19">
        <v>0.55000000000000004</v>
      </c>
      <c r="E91" s="19">
        <v>0.91</v>
      </c>
      <c r="F91" s="19">
        <f t="shared" si="2"/>
        <v>0.44999999999999996</v>
      </c>
      <c r="G91" s="18">
        <v>112</v>
      </c>
      <c r="H91" s="36">
        <v>0</v>
      </c>
      <c r="I91" s="25">
        <v>60</v>
      </c>
    </row>
    <row r="92" spans="1:9" x14ac:dyDescent="0.35">
      <c r="A92" s="2" t="s">
        <v>192</v>
      </c>
      <c r="B92" s="18" t="s">
        <v>193</v>
      </c>
      <c r="C92" s="41">
        <v>0.19</v>
      </c>
      <c r="D92" s="19">
        <v>0.55000000000000004</v>
      </c>
      <c r="E92" s="19">
        <v>0.91</v>
      </c>
      <c r="F92" s="19">
        <f t="shared" si="2"/>
        <v>0.44999999999999996</v>
      </c>
      <c r="G92" s="18">
        <v>112</v>
      </c>
      <c r="H92" s="36">
        <v>0</v>
      </c>
      <c r="I92" s="25">
        <v>60</v>
      </c>
    </row>
    <row r="93" spans="1:9" x14ac:dyDescent="0.35">
      <c r="A93" s="2" t="s">
        <v>194</v>
      </c>
      <c r="B93" s="14" t="s">
        <v>763</v>
      </c>
      <c r="C93" s="41">
        <v>0.14000000000000001</v>
      </c>
      <c r="D93" s="19">
        <v>0.55000000000000004</v>
      </c>
      <c r="E93" s="19">
        <v>0.91</v>
      </c>
      <c r="F93" s="19">
        <f t="shared" si="2"/>
        <v>0.44999999999999996</v>
      </c>
      <c r="G93" s="18">
        <v>112</v>
      </c>
      <c r="H93" s="36">
        <v>0</v>
      </c>
      <c r="I93" s="25">
        <v>60</v>
      </c>
    </row>
    <row r="94" spans="1:9" x14ac:dyDescent="0.35">
      <c r="A94" s="2" t="s">
        <v>195</v>
      </c>
      <c r="B94" s="14" t="s">
        <v>764</v>
      </c>
      <c r="C94" s="41">
        <v>0.14000000000000001</v>
      </c>
      <c r="D94" s="19">
        <v>0.55000000000000004</v>
      </c>
      <c r="E94" s="19">
        <v>0.91</v>
      </c>
      <c r="F94" s="19">
        <f t="shared" si="2"/>
        <v>0.44999999999999996</v>
      </c>
      <c r="G94" s="18">
        <v>112</v>
      </c>
      <c r="H94" s="36">
        <v>0</v>
      </c>
      <c r="I94" s="25">
        <v>60</v>
      </c>
    </row>
    <row r="95" spans="1:9" x14ac:dyDescent="0.35">
      <c r="A95" s="2" t="s">
        <v>196</v>
      </c>
      <c r="B95" s="14" t="s">
        <v>765</v>
      </c>
      <c r="C95" s="41">
        <v>0.14000000000000001</v>
      </c>
      <c r="D95" s="19">
        <v>0.55000000000000004</v>
      </c>
      <c r="E95" s="19">
        <v>0.91</v>
      </c>
      <c r="F95" s="19">
        <f t="shared" si="2"/>
        <v>0.44999999999999996</v>
      </c>
      <c r="G95" s="18">
        <v>112</v>
      </c>
      <c r="H95" s="36">
        <v>0</v>
      </c>
      <c r="I95" s="25">
        <v>60</v>
      </c>
    </row>
    <row r="96" spans="1:9" x14ac:dyDescent="0.35">
      <c r="A96" s="2" t="s">
        <v>197</v>
      </c>
      <c r="B96" s="14" t="s">
        <v>766</v>
      </c>
      <c r="C96" s="41">
        <v>0.14000000000000001</v>
      </c>
      <c r="D96" s="19">
        <v>0.55000000000000004</v>
      </c>
      <c r="E96" s="19">
        <v>0.91</v>
      </c>
      <c r="F96" s="19">
        <f t="shared" si="2"/>
        <v>0.44999999999999996</v>
      </c>
      <c r="G96" s="18">
        <v>112</v>
      </c>
      <c r="H96" s="36">
        <v>0</v>
      </c>
      <c r="I96" s="25">
        <v>60</v>
      </c>
    </row>
    <row r="97" spans="1:9" x14ac:dyDescent="0.35">
      <c r="A97" s="2" t="s">
        <v>198</v>
      </c>
      <c r="B97" s="14" t="s">
        <v>767</v>
      </c>
      <c r="C97" s="41">
        <v>0.14000000000000001</v>
      </c>
      <c r="D97" s="19">
        <v>0.55000000000000004</v>
      </c>
      <c r="E97" s="19">
        <v>0.91</v>
      </c>
      <c r="F97" s="19">
        <f t="shared" si="2"/>
        <v>0.44999999999999996</v>
      </c>
      <c r="G97" s="18">
        <v>112</v>
      </c>
      <c r="H97" s="36">
        <v>0</v>
      </c>
      <c r="I97" s="25">
        <v>60</v>
      </c>
    </row>
    <row r="98" spans="1:9" x14ac:dyDescent="0.35">
      <c r="A98" s="2" t="s">
        <v>199</v>
      </c>
      <c r="B98" s="14" t="s">
        <v>768</v>
      </c>
      <c r="C98" s="41">
        <v>0.09</v>
      </c>
      <c r="D98" s="19">
        <v>0.55000000000000004</v>
      </c>
      <c r="E98" s="19">
        <v>0.91</v>
      </c>
      <c r="F98" s="19">
        <f t="shared" si="2"/>
        <v>0.44999999999999996</v>
      </c>
      <c r="G98" s="18">
        <v>112</v>
      </c>
      <c r="H98" s="36">
        <v>0</v>
      </c>
      <c r="I98" s="25">
        <v>60</v>
      </c>
    </row>
    <row r="99" spans="1:9" x14ac:dyDescent="0.35">
      <c r="A99" s="2" t="s">
        <v>200</v>
      </c>
      <c r="B99" s="14" t="s">
        <v>769</v>
      </c>
      <c r="C99" s="41">
        <v>0.14000000000000001</v>
      </c>
      <c r="D99" s="19">
        <v>0.55000000000000004</v>
      </c>
      <c r="E99" s="19">
        <v>0.91</v>
      </c>
      <c r="F99" s="19">
        <f t="shared" si="2"/>
        <v>0.44999999999999996</v>
      </c>
      <c r="G99" s="18">
        <v>112</v>
      </c>
      <c r="H99" s="36">
        <v>0</v>
      </c>
      <c r="I99" s="25">
        <v>60</v>
      </c>
    </row>
    <row r="100" spans="1:9" x14ac:dyDescent="0.35">
      <c r="A100" s="2" t="s">
        <v>201</v>
      </c>
      <c r="B100" s="14" t="s">
        <v>770</v>
      </c>
      <c r="C100" s="41">
        <v>0.14000000000000001</v>
      </c>
      <c r="D100" s="19">
        <v>0.55000000000000004</v>
      </c>
      <c r="E100" s="19">
        <v>0.91</v>
      </c>
      <c r="F100" s="19">
        <f t="shared" si="2"/>
        <v>0.44999999999999996</v>
      </c>
      <c r="G100" s="18">
        <v>112</v>
      </c>
      <c r="H100" s="36">
        <v>0</v>
      </c>
      <c r="I100" s="25">
        <v>60</v>
      </c>
    </row>
    <row r="101" spans="1:9" x14ac:dyDescent="0.35">
      <c r="A101" s="2" t="s">
        <v>202</v>
      </c>
      <c r="B101" s="14" t="s">
        <v>771</v>
      </c>
      <c r="C101" s="41">
        <v>0.14000000000000001</v>
      </c>
      <c r="D101" s="19">
        <v>0.55000000000000004</v>
      </c>
      <c r="E101" s="19">
        <v>0.91</v>
      </c>
      <c r="F101" s="19">
        <f t="shared" si="2"/>
        <v>0.44999999999999996</v>
      </c>
      <c r="G101" s="18">
        <v>112</v>
      </c>
      <c r="H101" s="36">
        <v>0</v>
      </c>
      <c r="I101" s="25">
        <v>60</v>
      </c>
    </row>
    <row r="102" spans="1:9" x14ac:dyDescent="0.35">
      <c r="A102" s="2" t="s">
        <v>203</v>
      </c>
      <c r="B102" s="14" t="s">
        <v>772</v>
      </c>
      <c r="C102" s="41">
        <v>0.14000000000000001</v>
      </c>
      <c r="D102" s="19">
        <v>0.55000000000000004</v>
      </c>
      <c r="E102" s="19">
        <v>0.91</v>
      </c>
      <c r="F102" s="19">
        <f t="shared" si="2"/>
        <v>0.44999999999999996</v>
      </c>
      <c r="G102" s="18">
        <v>112</v>
      </c>
      <c r="H102" s="36">
        <v>0</v>
      </c>
      <c r="I102" s="25">
        <v>60</v>
      </c>
    </row>
    <row r="103" spans="1:9" x14ac:dyDescent="0.35">
      <c r="A103" s="2" t="s">
        <v>204</v>
      </c>
      <c r="B103" s="14" t="s">
        <v>773</v>
      </c>
      <c r="C103" s="41">
        <v>0.1</v>
      </c>
      <c r="D103" s="19">
        <v>0.55000000000000004</v>
      </c>
      <c r="E103" s="19">
        <v>0.91</v>
      </c>
      <c r="F103" s="19">
        <f t="shared" si="2"/>
        <v>0.44999999999999996</v>
      </c>
      <c r="G103" s="18">
        <v>112</v>
      </c>
      <c r="H103" s="36">
        <v>0</v>
      </c>
      <c r="I103" s="25">
        <v>60</v>
      </c>
    </row>
    <row r="104" spans="1:9" x14ac:dyDescent="0.35">
      <c r="A104" s="2" t="s">
        <v>205</v>
      </c>
      <c r="B104" s="14" t="s">
        <v>774</v>
      </c>
      <c r="C104" s="41">
        <v>0.1</v>
      </c>
      <c r="D104" s="19">
        <v>0.55000000000000004</v>
      </c>
      <c r="E104" s="19">
        <v>0.91</v>
      </c>
      <c r="F104" s="19">
        <f t="shared" si="2"/>
        <v>0.44999999999999996</v>
      </c>
      <c r="G104" s="18">
        <v>112</v>
      </c>
      <c r="H104" s="36">
        <v>0</v>
      </c>
      <c r="I104" s="25">
        <v>60</v>
      </c>
    </row>
    <row r="105" spans="1:9" x14ac:dyDescent="0.35">
      <c r="A105" s="2" t="s">
        <v>206</v>
      </c>
      <c r="B105" s="19" t="s">
        <v>207</v>
      </c>
      <c r="C105" s="41">
        <v>0.14000000000000001</v>
      </c>
      <c r="D105" s="19">
        <v>0.55000000000000004</v>
      </c>
      <c r="E105" s="19">
        <v>0.91</v>
      </c>
      <c r="F105" s="19">
        <f t="shared" si="2"/>
        <v>0.44999999999999996</v>
      </c>
      <c r="G105" s="18">
        <v>112</v>
      </c>
      <c r="H105" s="36">
        <v>0</v>
      </c>
      <c r="I105" s="25">
        <v>60</v>
      </c>
    </row>
    <row r="106" spans="1:9" x14ac:dyDescent="0.35">
      <c r="A106" s="2" t="s">
        <v>208</v>
      </c>
      <c r="B106" s="19" t="s">
        <v>209</v>
      </c>
      <c r="C106" s="41">
        <v>0.14000000000000001</v>
      </c>
      <c r="D106" s="19">
        <v>0.55000000000000004</v>
      </c>
      <c r="E106" s="19">
        <v>0.91</v>
      </c>
      <c r="F106" s="19">
        <f t="shared" si="2"/>
        <v>0.44999999999999996</v>
      </c>
      <c r="G106" s="18">
        <v>112</v>
      </c>
      <c r="H106" s="36">
        <v>0</v>
      </c>
      <c r="I106" s="25">
        <v>60</v>
      </c>
    </row>
    <row r="107" spans="1:9" x14ac:dyDescent="0.35">
      <c r="A107" s="2" t="s">
        <v>210</v>
      </c>
      <c r="B107" s="19" t="s">
        <v>211</v>
      </c>
      <c r="C107" s="41">
        <v>0.14000000000000001</v>
      </c>
      <c r="D107" s="19">
        <v>0.55000000000000004</v>
      </c>
      <c r="E107" s="19">
        <v>0.91</v>
      </c>
      <c r="F107" s="19">
        <f t="shared" si="2"/>
        <v>0.44999999999999996</v>
      </c>
      <c r="G107" s="18">
        <v>112</v>
      </c>
      <c r="H107" s="36">
        <v>0</v>
      </c>
      <c r="I107" s="25">
        <v>60</v>
      </c>
    </row>
    <row r="108" spans="1:9" x14ac:dyDescent="0.35">
      <c r="A108" s="2" t="s">
        <v>212</v>
      </c>
      <c r="B108" s="19" t="s">
        <v>213</v>
      </c>
      <c r="C108" s="41">
        <v>0.09</v>
      </c>
      <c r="D108" s="19">
        <v>0.55000000000000004</v>
      </c>
      <c r="E108" s="19">
        <v>0.91</v>
      </c>
      <c r="F108" s="19">
        <f t="shared" si="2"/>
        <v>0.44999999999999996</v>
      </c>
      <c r="G108" s="18">
        <v>112</v>
      </c>
      <c r="H108" s="36">
        <v>0</v>
      </c>
      <c r="I108" s="25">
        <v>60</v>
      </c>
    </row>
    <row r="109" spans="1:9" x14ac:dyDescent="0.35">
      <c r="A109" s="2" t="s">
        <v>214</v>
      </c>
      <c r="B109" s="19" t="s">
        <v>215</v>
      </c>
      <c r="C109" s="41">
        <v>0.09</v>
      </c>
      <c r="D109" s="19">
        <v>0.55000000000000004</v>
      </c>
      <c r="E109" s="19">
        <v>0.91</v>
      </c>
      <c r="F109" s="19">
        <f t="shared" si="2"/>
        <v>0.44999999999999996</v>
      </c>
      <c r="G109" s="18">
        <v>112</v>
      </c>
      <c r="H109" s="36">
        <v>0</v>
      </c>
      <c r="I109" s="25">
        <v>60</v>
      </c>
    </row>
    <row r="110" spans="1:9" x14ac:dyDescent="0.35">
      <c r="A110" s="2" t="s">
        <v>216</v>
      </c>
      <c r="B110" s="19" t="s">
        <v>217</v>
      </c>
      <c r="C110" s="41">
        <v>0.09</v>
      </c>
      <c r="D110" s="19">
        <v>0.55000000000000004</v>
      </c>
      <c r="E110" s="19">
        <v>0.91</v>
      </c>
      <c r="F110" s="19">
        <f t="shared" si="2"/>
        <v>0.44999999999999996</v>
      </c>
      <c r="G110" s="18">
        <v>112</v>
      </c>
      <c r="H110" s="36">
        <v>0</v>
      </c>
      <c r="I110" s="25">
        <v>60</v>
      </c>
    </row>
    <row r="111" spans="1:9" x14ac:dyDescent="0.35">
      <c r="A111" s="2" t="s">
        <v>218</v>
      </c>
      <c r="B111" s="19" t="s">
        <v>219</v>
      </c>
      <c r="C111" s="41">
        <v>0.09</v>
      </c>
      <c r="D111" s="19">
        <v>0.55000000000000004</v>
      </c>
      <c r="E111" s="19">
        <v>0.91</v>
      </c>
      <c r="F111" s="19">
        <f t="shared" si="2"/>
        <v>0.44999999999999996</v>
      </c>
      <c r="G111" s="18">
        <v>112</v>
      </c>
      <c r="H111" s="36">
        <v>0</v>
      </c>
      <c r="I111" s="25">
        <v>60</v>
      </c>
    </row>
    <row r="112" spans="1:9" x14ac:dyDescent="0.35">
      <c r="A112" s="2" t="s">
        <v>220</v>
      </c>
      <c r="B112" s="19" t="s">
        <v>221</v>
      </c>
      <c r="C112" s="41">
        <v>0.09</v>
      </c>
      <c r="D112" s="19">
        <v>0.55000000000000004</v>
      </c>
      <c r="E112" s="19">
        <v>0.91</v>
      </c>
      <c r="F112" s="19">
        <f t="shared" si="2"/>
        <v>0.44999999999999996</v>
      </c>
      <c r="G112" s="18">
        <v>112</v>
      </c>
      <c r="H112" s="36">
        <v>0</v>
      </c>
      <c r="I112" s="25">
        <v>60</v>
      </c>
    </row>
    <row r="113" spans="1:9" x14ac:dyDescent="0.35">
      <c r="A113" s="2" t="s">
        <v>222</v>
      </c>
      <c r="B113" s="19" t="s">
        <v>223</v>
      </c>
      <c r="C113" s="41">
        <v>0.11</v>
      </c>
      <c r="D113" s="19">
        <v>0.55000000000000004</v>
      </c>
      <c r="E113" s="19">
        <v>0.91</v>
      </c>
      <c r="F113" s="19">
        <f t="shared" si="2"/>
        <v>0.44999999999999996</v>
      </c>
      <c r="G113" s="18">
        <v>112</v>
      </c>
      <c r="H113" s="36">
        <v>0</v>
      </c>
      <c r="I113" s="25">
        <v>60</v>
      </c>
    </row>
    <row r="114" spans="1:9" x14ac:dyDescent="0.35">
      <c r="A114" s="2" t="s">
        <v>224</v>
      </c>
      <c r="B114" s="19" t="s">
        <v>225</v>
      </c>
      <c r="C114" s="41">
        <v>0.14000000000000001</v>
      </c>
      <c r="D114" s="19">
        <v>0.55000000000000004</v>
      </c>
      <c r="E114" s="19">
        <v>0.91</v>
      </c>
      <c r="F114" s="19">
        <f t="shared" si="2"/>
        <v>0.44999999999999996</v>
      </c>
      <c r="G114" s="18">
        <v>112</v>
      </c>
      <c r="H114" s="36">
        <v>0</v>
      </c>
      <c r="I114" s="25">
        <v>60</v>
      </c>
    </row>
    <row r="115" spans="1:9" x14ac:dyDescent="0.35">
      <c r="A115" s="2" t="s">
        <v>226</v>
      </c>
      <c r="B115" s="19" t="s">
        <v>227</v>
      </c>
      <c r="C115" s="41">
        <v>0.08</v>
      </c>
      <c r="D115" s="19">
        <v>0.55000000000000004</v>
      </c>
      <c r="E115" s="19">
        <v>0.91</v>
      </c>
      <c r="F115" s="19">
        <f t="shared" si="2"/>
        <v>0.44999999999999996</v>
      </c>
      <c r="G115" s="18">
        <v>112</v>
      </c>
      <c r="H115" s="36">
        <v>0</v>
      </c>
      <c r="I115" s="25">
        <v>60</v>
      </c>
    </row>
    <row r="116" spans="1:9" x14ac:dyDescent="0.35">
      <c r="A116" s="2" t="s">
        <v>228</v>
      </c>
      <c r="B116" s="19" t="s">
        <v>229</v>
      </c>
      <c r="C116" s="41">
        <v>0.08</v>
      </c>
      <c r="D116" s="19">
        <v>0.55000000000000004</v>
      </c>
      <c r="E116" s="19">
        <v>0.91</v>
      </c>
      <c r="F116" s="19">
        <f t="shared" si="2"/>
        <v>0.44999999999999996</v>
      </c>
      <c r="G116" s="18">
        <v>112</v>
      </c>
      <c r="H116" s="36">
        <v>0</v>
      </c>
      <c r="I116" s="25">
        <v>60</v>
      </c>
    </row>
    <row r="117" spans="1:9" x14ac:dyDescent="0.35">
      <c r="A117" s="2" t="s">
        <v>230</v>
      </c>
      <c r="B117" s="20" t="s">
        <v>231</v>
      </c>
      <c r="C117" s="41">
        <v>0.1</v>
      </c>
      <c r="D117" s="19">
        <v>0.55000000000000004</v>
      </c>
      <c r="E117" s="19">
        <v>0.91</v>
      </c>
      <c r="F117" s="19">
        <f t="shared" si="2"/>
        <v>0.44999999999999996</v>
      </c>
      <c r="G117" s="18">
        <v>112</v>
      </c>
      <c r="H117" s="36">
        <v>0</v>
      </c>
      <c r="I117" s="25">
        <v>60</v>
      </c>
    </row>
    <row r="118" spans="1:9" x14ac:dyDescent="0.35">
      <c r="A118" s="2" t="s">
        <v>232</v>
      </c>
      <c r="B118" s="20" t="s">
        <v>233</v>
      </c>
      <c r="C118" s="41">
        <v>0.1</v>
      </c>
      <c r="D118" s="19">
        <v>0.55000000000000004</v>
      </c>
      <c r="E118" s="19">
        <v>0.91</v>
      </c>
      <c r="F118" s="19">
        <f t="shared" si="2"/>
        <v>0.44999999999999996</v>
      </c>
      <c r="G118" s="18">
        <v>112</v>
      </c>
      <c r="H118" s="36">
        <v>0</v>
      </c>
      <c r="I118" s="25">
        <v>60</v>
      </c>
    </row>
    <row r="119" spans="1:9" x14ac:dyDescent="0.35">
      <c r="A119" s="2" t="s">
        <v>234</v>
      </c>
      <c r="B119" s="20" t="s">
        <v>235</v>
      </c>
      <c r="C119" s="41">
        <v>0.1</v>
      </c>
      <c r="D119" s="19">
        <v>0.55000000000000004</v>
      </c>
      <c r="E119" s="19">
        <v>0.91</v>
      </c>
      <c r="F119" s="19">
        <f t="shared" si="2"/>
        <v>0.44999999999999996</v>
      </c>
      <c r="G119" s="18">
        <v>112</v>
      </c>
      <c r="H119" s="36">
        <v>0</v>
      </c>
      <c r="I119" s="25">
        <v>60</v>
      </c>
    </row>
    <row r="120" spans="1:9" x14ac:dyDescent="0.35">
      <c r="A120" s="2" t="s">
        <v>236</v>
      </c>
      <c r="B120" s="20" t="s">
        <v>237</v>
      </c>
      <c r="C120" s="41">
        <v>0.09</v>
      </c>
      <c r="D120" s="19">
        <v>0.55000000000000004</v>
      </c>
      <c r="E120" s="19">
        <v>0.91</v>
      </c>
      <c r="F120" s="19">
        <f t="shared" si="2"/>
        <v>0.44999999999999996</v>
      </c>
      <c r="G120" s="18">
        <v>112</v>
      </c>
      <c r="H120" s="36">
        <v>0</v>
      </c>
      <c r="I120" s="25">
        <v>60</v>
      </c>
    </row>
    <row r="121" spans="1:9" x14ac:dyDescent="0.35">
      <c r="A121" s="2" t="s">
        <v>238</v>
      </c>
      <c r="B121" s="20" t="s">
        <v>239</v>
      </c>
      <c r="C121" s="41">
        <v>0.09</v>
      </c>
      <c r="D121" s="19">
        <v>0.55000000000000004</v>
      </c>
      <c r="E121" s="19">
        <v>0.91</v>
      </c>
      <c r="F121" s="19">
        <f t="shared" si="2"/>
        <v>0.44999999999999996</v>
      </c>
      <c r="G121" s="18">
        <v>112</v>
      </c>
      <c r="H121" s="36">
        <v>0</v>
      </c>
      <c r="I121" s="25">
        <v>60</v>
      </c>
    </row>
    <row r="122" spans="1:9" x14ac:dyDescent="0.35">
      <c r="A122" s="2" t="s">
        <v>240</v>
      </c>
      <c r="B122" s="20" t="s">
        <v>241</v>
      </c>
      <c r="C122" s="41">
        <v>0.14000000000000001</v>
      </c>
      <c r="D122" s="19">
        <v>0.55000000000000004</v>
      </c>
      <c r="E122" s="19">
        <v>0.91</v>
      </c>
      <c r="F122" s="19">
        <f t="shared" si="2"/>
        <v>0.44999999999999996</v>
      </c>
      <c r="G122" s="18">
        <v>112</v>
      </c>
      <c r="H122" s="36">
        <v>0</v>
      </c>
      <c r="I122" s="25">
        <v>60</v>
      </c>
    </row>
    <row r="123" spans="1:9" x14ac:dyDescent="0.35">
      <c r="A123" s="2" t="s">
        <v>242</v>
      </c>
      <c r="B123" s="20" t="s">
        <v>243</v>
      </c>
      <c r="C123" s="41">
        <v>0.14000000000000001</v>
      </c>
      <c r="D123" s="19">
        <v>0.55000000000000004</v>
      </c>
      <c r="E123" s="19">
        <v>0.91</v>
      </c>
      <c r="F123" s="19">
        <f t="shared" si="2"/>
        <v>0.44999999999999996</v>
      </c>
      <c r="G123" s="18">
        <v>112</v>
      </c>
      <c r="H123" s="36">
        <v>0</v>
      </c>
      <c r="I123" s="25">
        <v>60</v>
      </c>
    </row>
    <row r="124" spans="1:9" x14ac:dyDescent="0.35">
      <c r="A124" s="2" t="s">
        <v>244</v>
      </c>
      <c r="B124" s="20" t="s">
        <v>245</v>
      </c>
      <c r="C124" s="41">
        <v>0.14000000000000001</v>
      </c>
      <c r="D124" s="19">
        <v>0.55000000000000004</v>
      </c>
      <c r="E124" s="19">
        <v>0.91</v>
      </c>
      <c r="F124" s="19">
        <f t="shared" si="2"/>
        <v>0.44999999999999996</v>
      </c>
      <c r="G124" s="18">
        <v>112</v>
      </c>
      <c r="H124" s="36">
        <v>0</v>
      </c>
      <c r="I124" s="25">
        <v>60</v>
      </c>
    </row>
    <row r="125" spans="1:9" x14ac:dyDescent="0.35">
      <c r="A125" s="2" t="s">
        <v>246</v>
      </c>
      <c r="B125" s="20" t="s">
        <v>247</v>
      </c>
      <c r="C125" s="41">
        <v>0.14000000000000001</v>
      </c>
      <c r="D125" s="19">
        <v>0.55000000000000004</v>
      </c>
      <c r="E125" s="19">
        <v>0.91</v>
      </c>
      <c r="F125" s="19">
        <f t="shared" si="2"/>
        <v>0.44999999999999996</v>
      </c>
      <c r="G125" s="18">
        <v>112</v>
      </c>
      <c r="H125" s="36">
        <v>0</v>
      </c>
      <c r="I125" s="25">
        <v>60</v>
      </c>
    </row>
    <row r="126" spans="1:9" x14ac:dyDescent="0.35">
      <c r="A126" s="2" t="s">
        <v>248</v>
      </c>
      <c r="B126" s="20" t="s">
        <v>249</v>
      </c>
      <c r="C126" s="41">
        <v>0.1</v>
      </c>
      <c r="D126" s="19">
        <v>0.55000000000000004</v>
      </c>
      <c r="E126" s="19">
        <v>0.91</v>
      </c>
      <c r="F126" s="19">
        <f t="shared" si="2"/>
        <v>0.44999999999999996</v>
      </c>
      <c r="G126" s="18">
        <v>112</v>
      </c>
      <c r="H126" s="36">
        <v>0</v>
      </c>
      <c r="I126" s="25">
        <v>60</v>
      </c>
    </row>
    <row r="127" spans="1:9" x14ac:dyDescent="0.35">
      <c r="A127" s="2" t="s">
        <v>250</v>
      </c>
      <c r="B127" s="20" t="s">
        <v>251</v>
      </c>
      <c r="C127" s="41">
        <v>0.1</v>
      </c>
      <c r="D127" s="19">
        <v>0.55000000000000004</v>
      </c>
      <c r="E127" s="19">
        <v>0.91</v>
      </c>
      <c r="F127" s="19">
        <f t="shared" si="2"/>
        <v>0.44999999999999996</v>
      </c>
      <c r="G127" s="18">
        <v>112</v>
      </c>
      <c r="H127" s="36">
        <v>0</v>
      </c>
      <c r="I127" s="25">
        <v>60</v>
      </c>
    </row>
    <row r="128" spans="1:9" x14ac:dyDescent="0.35">
      <c r="A128" s="2" t="s">
        <v>252</v>
      </c>
      <c r="B128" s="18" t="s">
        <v>253</v>
      </c>
      <c r="C128" s="41">
        <v>0.14000000000000001</v>
      </c>
      <c r="D128" s="19">
        <v>0.55000000000000004</v>
      </c>
      <c r="E128" s="19">
        <v>0.91</v>
      </c>
      <c r="F128" s="19">
        <f t="shared" si="2"/>
        <v>0.44999999999999996</v>
      </c>
      <c r="G128" s="18">
        <v>112</v>
      </c>
      <c r="H128" s="36">
        <v>0</v>
      </c>
      <c r="I128" s="25">
        <v>60</v>
      </c>
    </row>
    <row r="129" spans="1:9" x14ac:dyDescent="0.35">
      <c r="A129" s="2" t="s">
        <v>254</v>
      </c>
      <c r="B129" s="18" t="s">
        <v>255</v>
      </c>
      <c r="C129" s="41">
        <v>0.1</v>
      </c>
      <c r="D129" s="19">
        <v>0.55000000000000004</v>
      </c>
      <c r="E129" s="19">
        <v>0.91</v>
      </c>
      <c r="F129" s="19">
        <f t="shared" si="2"/>
        <v>0.44999999999999996</v>
      </c>
      <c r="G129" s="18">
        <v>112</v>
      </c>
      <c r="H129" s="36">
        <v>0</v>
      </c>
      <c r="I129" s="25">
        <v>60</v>
      </c>
    </row>
    <row r="130" spans="1:9" x14ac:dyDescent="0.35">
      <c r="A130" s="2" t="s">
        <v>256</v>
      </c>
      <c r="B130" s="18" t="s">
        <v>257</v>
      </c>
      <c r="C130" s="41">
        <v>0.11</v>
      </c>
      <c r="D130" s="19">
        <v>0.55000000000000004</v>
      </c>
      <c r="E130" s="19">
        <v>0.91</v>
      </c>
      <c r="F130" s="19">
        <f t="shared" ref="F130:F131" si="3">1-D130</f>
        <v>0.44999999999999996</v>
      </c>
      <c r="G130" s="18">
        <v>112</v>
      </c>
      <c r="H130" s="36">
        <v>0</v>
      </c>
      <c r="I130" s="25">
        <v>60</v>
      </c>
    </row>
    <row r="131" spans="1:9" x14ac:dyDescent="0.35">
      <c r="A131" s="2" t="s">
        <v>258</v>
      </c>
      <c r="B131" s="18" t="s">
        <v>259</v>
      </c>
      <c r="C131" s="41">
        <v>0.09</v>
      </c>
      <c r="D131" s="19">
        <v>0.55000000000000004</v>
      </c>
      <c r="E131" s="19">
        <v>0.91</v>
      </c>
      <c r="F131" s="19">
        <f t="shared" si="3"/>
        <v>0.44999999999999996</v>
      </c>
      <c r="G131" s="18">
        <v>112</v>
      </c>
      <c r="H131" s="36">
        <v>0</v>
      </c>
      <c r="I131" s="25">
        <v>60</v>
      </c>
    </row>
    <row r="132" spans="1:9" x14ac:dyDescent="0.35">
      <c r="A132" s="2" t="s">
        <v>260</v>
      </c>
      <c r="B132" s="18" t="s">
        <v>261</v>
      </c>
      <c r="C132" s="41">
        <v>0.09</v>
      </c>
      <c r="D132" s="19">
        <v>0.55000000000000004</v>
      </c>
      <c r="E132" s="19">
        <v>0.91</v>
      </c>
      <c r="F132" s="19">
        <f t="shared" ref="F132:F196" si="4">1-D132</f>
        <v>0.44999999999999996</v>
      </c>
      <c r="G132" s="18">
        <v>112</v>
      </c>
      <c r="H132" s="36">
        <v>0</v>
      </c>
      <c r="I132" s="25">
        <v>60</v>
      </c>
    </row>
    <row r="133" spans="1:9" x14ac:dyDescent="0.35">
      <c r="A133" s="2" t="s">
        <v>262</v>
      </c>
      <c r="B133" s="18" t="s">
        <v>263</v>
      </c>
      <c r="C133" s="41">
        <v>0.09</v>
      </c>
      <c r="D133" s="19">
        <v>0.55000000000000004</v>
      </c>
      <c r="E133" s="19">
        <v>0.91</v>
      </c>
      <c r="F133" s="19">
        <f t="shared" si="4"/>
        <v>0.44999999999999996</v>
      </c>
      <c r="G133" s="18">
        <v>112</v>
      </c>
      <c r="H133" s="36">
        <v>0</v>
      </c>
      <c r="I133" s="25">
        <v>60</v>
      </c>
    </row>
    <row r="134" spans="1:9" x14ac:dyDescent="0.35">
      <c r="A134" s="2" t="s">
        <v>264</v>
      </c>
      <c r="B134" s="18" t="s">
        <v>265</v>
      </c>
      <c r="C134" s="41">
        <v>0.09</v>
      </c>
      <c r="D134" s="19">
        <v>0.55000000000000004</v>
      </c>
      <c r="E134" s="19">
        <v>0.91</v>
      </c>
      <c r="F134" s="19">
        <f t="shared" si="4"/>
        <v>0.44999999999999996</v>
      </c>
      <c r="G134" s="18">
        <v>112</v>
      </c>
      <c r="H134" s="36">
        <v>0</v>
      </c>
      <c r="I134" s="25">
        <v>60</v>
      </c>
    </row>
    <row r="135" spans="1:9" x14ac:dyDescent="0.35">
      <c r="A135" s="2" t="s">
        <v>1088</v>
      </c>
      <c r="B135" s="18" t="s">
        <v>1109</v>
      </c>
      <c r="C135" s="41">
        <v>1.08</v>
      </c>
      <c r="D135" s="25">
        <v>0.6</v>
      </c>
      <c r="E135" s="25">
        <v>0.94</v>
      </c>
      <c r="F135" s="25">
        <f t="shared" si="4"/>
        <v>0.4</v>
      </c>
      <c r="G135" s="18">
        <v>112</v>
      </c>
      <c r="H135" s="36">
        <v>0</v>
      </c>
      <c r="I135" s="25">
        <v>60</v>
      </c>
    </row>
    <row r="136" spans="1:9" x14ac:dyDescent="0.35">
      <c r="A136" s="2" t="s">
        <v>1089</v>
      </c>
      <c r="B136" s="18" t="s">
        <v>1110</v>
      </c>
      <c r="C136" s="41">
        <v>0.51</v>
      </c>
      <c r="D136" s="25">
        <v>0.6</v>
      </c>
      <c r="E136" s="25">
        <v>0.94</v>
      </c>
      <c r="F136" s="25">
        <f t="shared" ref="F136:F155" si="5">1-D136</f>
        <v>0.4</v>
      </c>
      <c r="G136" s="18">
        <v>112</v>
      </c>
      <c r="H136" s="36">
        <v>0</v>
      </c>
      <c r="I136" s="25">
        <v>60</v>
      </c>
    </row>
    <row r="137" spans="1:9" x14ac:dyDescent="0.35">
      <c r="A137" s="2" t="s">
        <v>1090</v>
      </c>
      <c r="B137" s="18" t="s">
        <v>1111</v>
      </c>
      <c r="C137" s="41">
        <v>0.51</v>
      </c>
      <c r="D137" s="25">
        <v>0.6</v>
      </c>
      <c r="E137" s="25">
        <v>0.94</v>
      </c>
      <c r="F137" s="25">
        <f t="shared" si="5"/>
        <v>0.4</v>
      </c>
      <c r="G137" s="18">
        <v>112</v>
      </c>
      <c r="H137" s="36">
        <v>0</v>
      </c>
      <c r="I137" s="25">
        <v>60</v>
      </c>
    </row>
    <row r="138" spans="1:9" x14ac:dyDescent="0.35">
      <c r="A138" s="2" t="s">
        <v>1091</v>
      </c>
      <c r="B138" s="18" t="s">
        <v>1112</v>
      </c>
      <c r="C138" s="41">
        <v>0.43</v>
      </c>
      <c r="D138" s="25">
        <v>0.6</v>
      </c>
      <c r="E138" s="25">
        <v>0.94</v>
      </c>
      <c r="F138" s="25">
        <f t="shared" si="5"/>
        <v>0.4</v>
      </c>
      <c r="G138" s="18">
        <v>112</v>
      </c>
      <c r="H138" s="36">
        <v>0</v>
      </c>
      <c r="I138" s="25">
        <v>60</v>
      </c>
    </row>
    <row r="139" spans="1:9" x14ac:dyDescent="0.35">
      <c r="A139" s="2" t="s">
        <v>1092</v>
      </c>
      <c r="B139" s="18" t="s">
        <v>1113</v>
      </c>
      <c r="C139" s="41">
        <v>0.36</v>
      </c>
      <c r="D139" s="25">
        <v>0.6</v>
      </c>
      <c r="E139" s="25">
        <v>0.94</v>
      </c>
      <c r="F139" s="25">
        <f t="shared" si="5"/>
        <v>0.4</v>
      </c>
      <c r="G139" s="18">
        <v>112</v>
      </c>
      <c r="H139" s="36">
        <v>0</v>
      </c>
      <c r="I139" s="25">
        <v>60</v>
      </c>
    </row>
    <row r="140" spans="1:9" x14ac:dyDescent="0.35">
      <c r="A140" s="2" t="s">
        <v>1093</v>
      </c>
      <c r="B140" s="18" t="s">
        <v>1114</v>
      </c>
      <c r="C140" s="41">
        <v>0.51</v>
      </c>
      <c r="D140" s="25">
        <v>0.6</v>
      </c>
      <c r="E140" s="25">
        <v>0.94</v>
      </c>
      <c r="F140" s="25">
        <f t="shared" si="5"/>
        <v>0.4</v>
      </c>
      <c r="G140" s="18">
        <v>112</v>
      </c>
      <c r="H140" s="36">
        <v>0</v>
      </c>
      <c r="I140" s="25">
        <v>60</v>
      </c>
    </row>
    <row r="141" spans="1:9" x14ac:dyDescent="0.35">
      <c r="A141" s="2" t="s">
        <v>1094</v>
      </c>
      <c r="B141" s="18" t="s">
        <v>1115</v>
      </c>
      <c r="C141" s="41">
        <v>0.43</v>
      </c>
      <c r="D141" s="25">
        <v>0.6</v>
      </c>
      <c r="E141" s="25">
        <v>0.94</v>
      </c>
      <c r="F141" s="25">
        <f t="shared" si="5"/>
        <v>0.4</v>
      </c>
      <c r="G141" s="18">
        <v>112</v>
      </c>
      <c r="H141" s="36">
        <v>0</v>
      </c>
      <c r="I141" s="25">
        <v>60</v>
      </c>
    </row>
    <row r="142" spans="1:9" x14ac:dyDescent="0.35">
      <c r="A142" s="2" t="s">
        <v>1095</v>
      </c>
      <c r="B142" s="18" t="s">
        <v>1116</v>
      </c>
      <c r="C142" s="41">
        <v>0.23</v>
      </c>
      <c r="D142" s="25">
        <v>0.6</v>
      </c>
      <c r="E142" s="25">
        <v>0.94</v>
      </c>
      <c r="F142" s="25">
        <f t="shared" si="5"/>
        <v>0.4</v>
      </c>
      <c r="G142" s="18">
        <v>112</v>
      </c>
      <c r="H142" s="36">
        <v>0</v>
      </c>
      <c r="I142" s="25">
        <v>60</v>
      </c>
    </row>
    <row r="143" spans="1:9" x14ac:dyDescent="0.35">
      <c r="A143" s="2" t="s">
        <v>1096</v>
      </c>
      <c r="B143" s="18" t="s">
        <v>1117</v>
      </c>
      <c r="C143" s="41">
        <v>0.19</v>
      </c>
      <c r="D143" s="25">
        <v>0.6</v>
      </c>
      <c r="E143" s="25">
        <v>0.94</v>
      </c>
      <c r="F143" s="25">
        <f t="shared" si="5"/>
        <v>0.4</v>
      </c>
      <c r="G143" s="18">
        <v>112</v>
      </c>
      <c r="H143" s="36">
        <v>0</v>
      </c>
      <c r="I143" s="25">
        <v>60</v>
      </c>
    </row>
    <row r="144" spans="1:9" x14ac:dyDescent="0.35">
      <c r="A144" s="2" t="s">
        <v>1097</v>
      </c>
      <c r="B144" s="18" t="s">
        <v>1118</v>
      </c>
      <c r="C144" s="41">
        <v>0.19</v>
      </c>
      <c r="D144" s="25">
        <v>0.6</v>
      </c>
      <c r="E144" s="25">
        <v>0.94</v>
      </c>
      <c r="F144" s="25">
        <f t="shared" si="5"/>
        <v>0.4</v>
      </c>
      <c r="G144" s="18">
        <v>112</v>
      </c>
      <c r="H144" s="36">
        <v>0</v>
      </c>
      <c r="I144" s="25">
        <v>60</v>
      </c>
    </row>
    <row r="145" spans="1:9" x14ac:dyDescent="0.35">
      <c r="A145" s="2" t="s">
        <v>1098</v>
      </c>
      <c r="B145" s="18" t="s">
        <v>1119</v>
      </c>
      <c r="C145" s="41">
        <v>0.17</v>
      </c>
      <c r="D145" s="25">
        <v>0.6</v>
      </c>
      <c r="E145" s="25">
        <v>0.94</v>
      </c>
      <c r="F145" s="25">
        <f t="shared" si="5"/>
        <v>0.4</v>
      </c>
      <c r="G145" s="18">
        <v>112</v>
      </c>
      <c r="H145" s="36">
        <v>0</v>
      </c>
      <c r="I145" s="25">
        <v>60</v>
      </c>
    </row>
    <row r="146" spans="1:9" x14ac:dyDescent="0.35">
      <c r="A146" s="2" t="s">
        <v>1099</v>
      </c>
      <c r="B146" s="18" t="s">
        <v>1120</v>
      </c>
      <c r="C146" s="41">
        <v>0.16</v>
      </c>
      <c r="D146" s="25">
        <v>0.6</v>
      </c>
      <c r="E146" s="25">
        <v>0.94</v>
      </c>
      <c r="F146" s="25">
        <f t="shared" si="5"/>
        <v>0.4</v>
      </c>
      <c r="G146" s="18">
        <v>112</v>
      </c>
      <c r="H146" s="36">
        <v>0</v>
      </c>
      <c r="I146" s="25">
        <v>60</v>
      </c>
    </row>
    <row r="147" spans="1:9" x14ac:dyDescent="0.35">
      <c r="A147" s="2" t="s">
        <v>1100</v>
      </c>
      <c r="B147" s="18" t="s">
        <v>1121</v>
      </c>
      <c r="C147" s="41">
        <v>0.19</v>
      </c>
      <c r="D147" s="25">
        <v>0.6</v>
      </c>
      <c r="E147" s="25">
        <v>0.94</v>
      </c>
      <c r="F147" s="25">
        <f t="shared" si="5"/>
        <v>0.4</v>
      </c>
      <c r="G147" s="18">
        <v>112</v>
      </c>
      <c r="H147" s="36">
        <v>0</v>
      </c>
      <c r="I147" s="25">
        <v>60</v>
      </c>
    </row>
    <row r="148" spans="1:9" x14ac:dyDescent="0.35">
      <c r="A148" s="2" t="s">
        <v>1101</v>
      </c>
      <c r="B148" s="18" t="s">
        <v>1122</v>
      </c>
      <c r="C148" s="41">
        <v>0.17</v>
      </c>
      <c r="D148" s="25">
        <v>0.6</v>
      </c>
      <c r="E148" s="25">
        <v>0.94</v>
      </c>
      <c r="F148" s="25">
        <f t="shared" si="5"/>
        <v>0.4</v>
      </c>
      <c r="G148" s="18">
        <v>112</v>
      </c>
      <c r="H148" s="36">
        <v>0</v>
      </c>
      <c r="I148" s="25">
        <v>60</v>
      </c>
    </row>
    <row r="149" spans="1:9" x14ac:dyDescent="0.35">
      <c r="A149" s="2" t="s">
        <v>1102</v>
      </c>
      <c r="B149" s="18" t="s">
        <v>1123</v>
      </c>
      <c r="C149" s="41">
        <v>0.11</v>
      </c>
      <c r="D149" s="25">
        <v>0.6</v>
      </c>
      <c r="E149" s="25">
        <v>0.94</v>
      </c>
      <c r="F149" s="25">
        <f t="shared" si="5"/>
        <v>0.4</v>
      </c>
      <c r="G149" s="18">
        <v>112</v>
      </c>
      <c r="H149" s="36">
        <v>0</v>
      </c>
      <c r="I149" s="25">
        <v>60</v>
      </c>
    </row>
    <row r="150" spans="1:9" x14ac:dyDescent="0.35">
      <c r="A150" s="2" t="s">
        <v>1103</v>
      </c>
      <c r="B150" s="18" t="s">
        <v>1124</v>
      </c>
      <c r="C150" s="41">
        <v>0.09</v>
      </c>
      <c r="D150" s="25">
        <v>0.6</v>
      </c>
      <c r="E150" s="25">
        <v>0.94</v>
      </c>
      <c r="F150" s="25">
        <f t="shared" si="5"/>
        <v>0.4</v>
      </c>
      <c r="G150" s="18">
        <v>112</v>
      </c>
      <c r="H150" s="36">
        <v>0</v>
      </c>
      <c r="I150" s="25">
        <v>60</v>
      </c>
    </row>
    <row r="151" spans="1:9" x14ac:dyDescent="0.35">
      <c r="A151" s="2" t="s">
        <v>1104</v>
      </c>
      <c r="B151" s="18" t="s">
        <v>1125</v>
      </c>
      <c r="C151" s="41">
        <v>0.09</v>
      </c>
      <c r="D151" s="25">
        <v>0.6</v>
      </c>
      <c r="E151" s="25">
        <v>0.94</v>
      </c>
      <c r="F151" s="25">
        <f t="shared" si="5"/>
        <v>0.4</v>
      </c>
      <c r="G151" s="18">
        <v>112</v>
      </c>
      <c r="H151" s="36">
        <v>0</v>
      </c>
      <c r="I151" s="25">
        <v>60</v>
      </c>
    </row>
    <row r="152" spans="1:9" x14ac:dyDescent="0.35">
      <c r="A152" s="2" t="s">
        <v>1105</v>
      </c>
      <c r="B152" s="18" t="s">
        <v>1126</v>
      </c>
      <c r="C152" s="41">
        <v>0.09</v>
      </c>
      <c r="D152" s="25">
        <v>0.6</v>
      </c>
      <c r="E152" s="25">
        <v>0.94</v>
      </c>
      <c r="F152" s="25">
        <f t="shared" si="5"/>
        <v>0.4</v>
      </c>
      <c r="G152" s="18">
        <v>112</v>
      </c>
      <c r="H152" s="36">
        <v>0</v>
      </c>
      <c r="I152" s="25">
        <v>60</v>
      </c>
    </row>
    <row r="153" spans="1:9" x14ac:dyDescent="0.35">
      <c r="A153" s="2" t="s">
        <v>1106</v>
      </c>
      <c r="B153" s="18" t="s">
        <v>1127</v>
      </c>
      <c r="C153" s="41">
        <v>0.09</v>
      </c>
      <c r="D153" s="25">
        <v>0.6</v>
      </c>
      <c r="E153" s="25">
        <v>0.94</v>
      </c>
      <c r="F153" s="25">
        <f t="shared" si="5"/>
        <v>0.4</v>
      </c>
      <c r="G153" s="18">
        <v>112</v>
      </c>
      <c r="H153" s="36">
        <v>0</v>
      </c>
      <c r="I153" s="25">
        <v>60</v>
      </c>
    </row>
    <row r="154" spans="1:9" x14ac:dyDescent="0.35">
      <c r="A154" s="2" t="s">
        <v>1107</v>
      </c>
      <c r="B154" s="18" t="s">
        <v>1128</v>
      </c>
      <c r="C154" s="41">
        <v>0.09</v>
      </c>
      <c r="D154" s="25">
        <v>0.6</v>
      </c>
      <c r="E154" s="25">
        <v>0.94</v>
      </c>
      <c r="F154" s="25">
        <f t="shared" si="5"/>
        <v>0.4</v>
      </c>
      <c r="G154" s="18">
        <v>112</v>
      </c>
      <c r="H154" s="36">
        <v>0</v>
      </c>
      <c r="I154" s="25">
        <v>60</v>
      </c>
    </row>
    <row r="155" spans="1:9" x14ac:dyDescent="0.35">
      <c r="A155" s="2" t="s">
        <v>1108</v>
      </c>
      <c r="B155" s="18" t="s">
        <v>1129</v>
      </c>
      <c r="C155" s="41">
        <v>0.09</v>
      </c>
      <c r="D155" s="25">
        <v>0.6</v>
      </c>
      <c r="E155" s="25">
        <v>0.94</v>
      </c>
      <c r="F155" s="25">
        <f t="shared" si="5"/>
        <v>0.4</v>
      </c>
      <c r="G155" s="18">
        <v>112</v>
      </c>
      <c r="H155" s="36">
        <v>0</v>
      </c>
      <c r="I155" s="25">
        <v>60</v>
      </c>
    </row>
    <row r="156" spans="1:9" x14ac:dyDescent="0.35">
      <c r="A156" s="2" t="s">
        <v>1012</v>
      </c>
      <c r="B156" s="21" t="s">
        <v>1057</v>
      </c>
      <c r="C156" s="21">
        <v>1</v>
      </c>
      <c r="D156" s="21">
        <v>0.5</v>
      </c>
      <c r="E156" s="21">
        <v>0.8</v>
      </c>
      <c r="F156" s="21">
        <v>0.5</v>
      </c>
      <c r="G156" s="54">
        <v>112</v>
      </c>
      <c r="H156" s="36">
        <v>0</v>
      </c>
      <c r="I156" s="25">
        <v>60</v>
      </c>
    </row>
    <row r="157" spans="1:9" x14ac:dyDescent="0.35">
      <c r="A157" s="2" t="s">
        <v>1013</v>
      </c>
      <c r="B157" s="21" t="s">
        <v>1058</v>
      </c>
      <c r="C157" s="21">
        <v>0.45</v>
      </c>
      <c r="D157" s="21">
        <v>0.5</v>
      </c>
      <c r="E157" s="21">
        <v>0.8</v>
      </c>
      <c r="F157" s="21">
        <v>0.5</v>
      </c>
      <c r="G157" s="54">
        <v>112</v>
      </c>
      <c r="H157" s="36">
        <v>0</v>
      </c>
      <c r="I157" s="25">
        <v>60</v>
      </c>
    </row>
    <row r="158" spans="1:9" x14ac:dyDescent="0.35">
      <c r="A158" s="2" t="s">
        <v>1014</v>
      </c>
      <c r="B158" s="19" t="s">
        <v>267</v>
      </c>
      <c r="C158" s="21">
        <v>0.44</v>
      </c>
      <c r="D158" s="19">
        <v>0.55000000000000004</v>
      </c>
      <c r="E158" s="19">
        <v>0.91</v>
      </c>
      <c r="F158" s="19">
        <f t="shared" si="4"/>
        <v>0.44999999999999996</v>
      </c>
      <c r="G158" s="18">
        <v>112</v>
      </c>
      <c r="H158" s="36">
        <v>0</v>
      </c>
      <c r="I158" s="25">
        <v>60</v>
      </c>
    </row>
    <row r="159" spans="1:9" x14ac:dyDescent="0.35">
      <c r="A159" s="2" t="s">
        <v>1015</v>
      </c>
      <c r="B159" s="19" t="s">
        <v>269</v>
      </c>
      <c r="C159" s="21">
        <v>0.46</v>
      </c>
      <c r="D159" s="19">
        <v>0.55000000000000004</v>
      </c>
      <c r="E159" s="19">
        <v>0.91</v>
      </c>
      <c r="F159" s="19">
        <f t="shared" si="4"/>
        <v>0.44999999999999996</v>
      </c>
      <c r="G159" s="18">
        <v>112</v>
      </c>
      <c r="H159" s="36">
        <v>0</v>
      </c>
      <c r="I159" s="25">
        <v>60</v>
      </c>
    </row>
    <row r="160" spans="1:9" x14ac:dyDescent="0.35">
      <c r="A160" s="2" t="s">
        <v>1016</v>
      </c>
      <c r="B160" s="19" t="s">
        <v>271</v>
      </c>
      <c r="C160" s="21">
        <v>0.15</v>
      </c>
      <c r="D160" s="19">
        <v>0.55000000000000004</v>
      </c>
      <c r="E160" s="19">
        <v>0.91</v>
      </c>
      <c r="F160" s="19">
        <f t="shared" si="4"/>
        <v>0.44999999999999996</v>
      </c>
      <c r="G160" s="18">
        <v>112</v>
      </c>
      <c r="H160" s="36">
        <v>0</v>
      </c>
      <c r="I160" s="25">
        <v>60</v>
      </c>
    </row>
    <row r="161" spans="1:9" x14ac:dyDescent="0.35">
      <c r="A161" s="2" t="s">
        <v>1017</v>
      </c>
      <c r="B161" s="20" t="s">
        <v>273</v>
      </c>
      <c r="C161" s="21">
        <v>0.42</v>
      </c>
      <c r="D161" s="19">
        <v>0.55000000000000004</v>
      </c>
      <c r="E161" s="19">
        <v>0.91</v>
      </c>
      <c r="F161" s="19">
        <f t="shared" si="4"/>
        <v>0.44999999999999996</v>
      </c>
      <c r="G161" s="18">
        <v>112</v>
      </c>
      <c r="H161" s="36">
        <v>0</v>
      </c>
      <c r="I161" s="25">
        <v>60</v>
      </c>
    </row>
    <row r="162" spans="1:9" x14ac:dyDescent="0.35">
      <c r="A162" s="2" t="s">
        <v>1018</v>
      </c>
      <c r="B162" s="20" t="s">
        <v>275</v>
      </c>
      <c r="C162" s="21">
        <v>0.14000000000000001</v>
      </c>
      <c r="D162" s="19">
        <v>0.55000000000000016</v>
      </c>
      <c r="E162" s="19">
        <v>0.91000000000000014</v>
      </c>
      <c r="F162" s="19">
        <f t="shared" si="4"/>
        <v>0.44999999999999984</v>
      </c>
      <c r="G162" s="18">
        <v>112</v>
      </c>
      <c r="H162" s="36">
        <v>0</v>
      </c>
      <c r="I162" s="25">
        <v>60</v>
      </c>
    </row>
    <row r="163" spans="1:9" x14ac:dyDescent="0.35">
      <c r="A163" s="2" t="s">
        <v>1019</v>
      </c>
      <c r="B163" s="20" t="s">
        <v>277</v>
      </c>
      <c r="C163" s="60">
        <v>0.14000000000000001</v>
      </c>
      <c r="D163" s="19">
        <v>0.55000000000000016</v>
      </c>
      <c r="E163" s="19">
        <v>0.91000000000000014</v>
      </c>
      <c r="F163" s="19">
        <f t="shared" si="4"/>
        <v>0.44999999999999984</v>
      </c>
      <c r="G163" s="18">
        <v>112</v>
      </c>
      <c r="H163" s="36">
        <v>0</v>
      </c>
      <c r="I163" s="25">
        <v>60</v>
      </c>
    </row>
    <row r="164" spans="1:9" x14ac:dyDescent="0.35">
      <c r="A164" s="2" t="s">
        <v>1020</v>
      </c>
      <c r="B164" s="18" t="s">
        <v>279</v>
      </c>
      <c r="C164" s="21">
        <v>0.31</v>
      </c>
      <c r="D164" s="19">
        <v>0.55000000000000016</v>
      </c>
      <c r="E164" s="19">
        <v>0.91000000000000014</v>
      </c>
      <c r="F164" s="19">
        <f t="shared" si="4"/>
        <v>0.44999999999999984</v>
      </c>
      <c r="G164" s="18">
        <v>112</v>
      </c>
      <c r="H164" s="36">
        <v>0</v>
      </c>
      <c r="I164" s="25">
        <v>60</v>
      </c>
    </row>
    <row r="165" spans="1:9" x14ac:dyDescent="0.35">
      <c r="A165" s="2" t="s">
        <v>1021</v>
      </c>
      <c r="B165" s="18" t="s">
        <v>281</v>
      </c>
      <c r="C165" s="21">
        <v>0.23</v>
      </c>
      <c r="D165" s="19">
        <v>0.55000000000000016</v>
      </c>
      <c r="E165" s="19">
        <v>0.91000000000000014</v>
      </c>
      <c r="F165" s="19">
        <f t="shared" si="4"/>
        <v>0.44999999999999984</v>
      </c>
      <c r="G165" s="18">
        <v>112</v>
      </c>
      <c r="H165" s="36">
        <v>0</v>
      </c>
      <c r="I165" s="25">
        <v>60</v>
      </c>
    </row>
    <row r="166" spans="1:9" x14ac:dyDescent="0.35">
      <c r="A166" s="2" t="s">
        <v>1022</v>
      </c>
      <c r="B166" s="18" t="s">
        <v>283</v>
      </c>
      <c r="C166" s="60">
        <v>0.09</v>
      </c>
      <c r="D166" s="19">
        <v>0.55000000000000016</v>
      </c>
      <c r="E166" s="19">
        <v>0.91000000000000014</v>
      </c>
      <c r="F166" s="19">
        <f t="shared" si="4"/>
        <v>0.44999999999999984</v>
      </c>
      <c r="G166" s="18">
        <v>112</v>
      </c>
      <c r="H166" s="36">
        <v>0</v>
      </c>
      <c r="I166" s="25">
        <v>60</v>
      </c>
    </row>
    <row r="167" spans="1:9" x14ac:dyDescent="0.35">
      <c r="A167" s="2" t="s">
        <v>1023</v>
      </c>
      <c r="B167" s="26" t="s">
        <v>285</v>
      </c>
      <c r="C167" s="21">
        <v>0.47</v>
      </c>
      <c r="D167" s="19">
        <v>0.55000000000000016</v>
      </c>
      <c r="E167" s="19">
        <v>0.91000000000000014</v>
      </c>
      <c r="F167" s="19">
        <f t="shared" si="4"/>
        <v>0.44999999999999984</v>
      </c>
      <c r="G167" s="18">
        <v>112</v>
      </c>
      <c r="H167" s="36">
        <v>0</v>
      </c>
      <c r="I167" s="25">
        <v>60</v>
      </c>
    </row>
    <row r="168" spans="1:9" x14ac:dyDescent="0.35">
      <c r="A168" s="2" t="s">
        <v>1024</v>
      </c>
      <c r="B168" s="26" t="s">
        <v>287</v>
      </c>
      <c r="C168" s="21">
        <v>0.27</v>
      </c>
      <c r="D168" s="19">
        <v>0.55000000000000016</v>
      </c>
      <c r="E168" s="19">
        <v>0.91000000000000014</v>
      </c>
      <c r="F168" s="19">
        <f t="shared" si="4"/>
        <v>0.44999999999999984</v>
      </c>
      <c r="G168" s="18">
        <v>112</v>
      </c>
      <c r="H168" s="36">
        <v>0</v>
      </c>
      <c r="I168" s="25">
        <v>60</v>
      </c>
    </row>
    <row r="169" spans="1:9" x14ac:dyDescent="0.35">
      <c r="A169" s="2" t="s">
        <v>1025</v>
      </c>
      <c r="B169" s="26" t="s">
        <v>289</v>
      </c>
      <c r="C169" s="21">
        <v>0.16</v>
      </c>
      <c r="D169" s="19">
        <v>0.55000000000000016</v>
      </c>
      <c r="E169" s="19">
        <v>0.91000000000000014</v>
      </c>
      <c r="F169" s="19">
        <f t="shared" si="4"/>
        <v>0.44999999999999984</v>
      </c>
      <c r="G169" s="18">
        <v>112</v>
      </c>
      <c r="H169" s="36">
        <v>0</v>
      </c>
      <c r="I169" s="25">
        <v>60</v>
      </c>
    </row>
    <row r="170" spans="1:9" x14ac:dyDescent="0.35">
      <c r="A170" s="2" t="s">
        <v>1026</v>
      </c>
      <c r="B170" s="25" t="s">
        <v>291</v>
      </c>
      <c r="C170" s="21">
        <v>0.78</v>
      </c>
      <c r="D170" s="19">
        <v>0.55000000000000016</v>
      </c>
      <c r="E170" s="19">
        <v>0.91000000000000014</v>
      </c>
      <c r="F170" s="19">
        <f t="shared" si="4"/>
        <v>0.44999999999999984</v>
      </c>
      <c r="G170" s="18">
        <v>112</v>
      </c>
      <c r="H170" s="36">
        <v>0</v>
      </c>
      <c r="I170" s="25">
        <v>60</v>
      </c>
    </row>
    <row r="171" spans="1:9" x14ac:dyDescent="0.35">
      <c r="A171" s="2" t="s">
        <v>1027</v>
      </c>
      <c r="B171" s="25" t="s">
        <v>293</v>
      </c>
      <c r="C171" s="21">
        <v>0.35</v>
      </c>
      <c r="D171" s="19">
        <v>0.55000000000000016</v>
      </c>
      <c r="E171" s="19">
        <v>0.91000000000000014</v>
      </c>
      <c r="F171" s="19">
        <f t="shared" si="4"/>
        <v>0.44999999999999984</v>
      </c>
      <c r="G171" s="18">
        <v>112</v>
      </c>
      <c r="H171" s="36">
        <v>0</v>
      </c>
      <c r="I171" s="25">
        <v>60</v>
      </c>
    </row>
    <row r="172" spans="1:9" x14ac:dyDescent="0.35">
      <c r="A172" s="2" t="s">
        <v>1028</v>
      </c>
      <c r="B172" s="25" t="s">
        <v>295</v>
      </c>
      <c r="C172" s="21">
        <v>0.33</v>
      </c>
      <c r="D172" s="19">
        <v>0.55000000000000016</v>
      </c>
      <c r="E172" s="19">
        <v>0.91000000000000014</v>
      </c>
      <c r="F172" s="19">
        <f t="shared" si="4"/>
        <v>0.44999999999999984</v>
      </c>
      <c r="G172" s="18">
        <v>112</v>
      </c>
      <c r="H172" s="36">
        <v>0</v>
      </c>
      <c r="I172" s="25">
        <v>60</v>
      </c>
    </row>
    <row r="173" spans="1:9" x14ac:dyDescent="0.35">
      <c r="A173" s="2" t="s">
        <v>1029</v>
      </c>
      <c r="B173" s="14" t="s">
        <v>297</v>
      </c>
      <c r="C173" s="21">
        <v>0.41</v>
      </c>
      <c r="D173" s="19">
        <v>0.55000000000000016</v>
      </c>
      <c r="E173" s="19">
        <v>0.91000000000000014</v>
      </c>
      <c r="F173" s="19">
        <f t="shared" si="4"/>
        <v>0.44999999999999984</v>
      </c>
      <c r="G173" s="18">
        <v>112</v>
      </c>
      <c r="H173" s="36">
        <v>0</v>
      </c>
      <c r="I173" s="25">
        <v>60</v>
      </c>
    </row>
    <row r="174" spans="1:9" x14ac:dyDescent="0.35">
      <c r="A174" s="2" t="s">
        <v>1030</v>
      </c>
      <c r="B174" s="14" t="s">
        <v>299</v>
      </c>
      <c r="C174" s="21">
        <v>0.38</v>
      </c>
      <c r="D174" s="19">
        <v>0.55000000000000016</v>
      </c>
      <c r="E174" s="19">
        <v>0.91000000000000014</v>
      </c>
      <c r="F174" s="19">
        <f t="shared" si="4"/>
        <v>0.44999999999999984</v>
      </c>
      <c r="G174" s="18">
        <v>112</v>
      </c>
      <c r="H174" s="36">
        <v>0</v>
      </c>
      <c r="I174" s="25">
        <v>60</v>
      </c>
    </row>
    <row r="175" spans="1:9" x14ac:dyDescent="0.35">
      <c r="A175" s="2" t="s">
        <v>1031</v>
      </c>
      <c r="B175" s="14" t="s">
        <v>301</v>
      </c>
      <c r="C175" s="21">
        <v>0.22</v>
      </c>
      <c r="D175" s="19">
        <v>0.55000000000000016</v>
      </c>
      <c r="E175" s="19">
        <v>0.91000000000000014</v>
      </c>
      <c r="F175" s="19">
        <f t="shared" si="4"/>
        <v>0.44999999999999984</v>
      </c>
      <c r="G175" s="18">
        <v>112</v>
      </c>
      <c r="H175" s="36">
        <v>0</v>
      </c>
      <c r="I175" s="25">
        <v>60</v>
      </c>
    </row>
    <row r="176" spans="1:9" x14ac:dyDescent="0.35">
      <c r="A176" s="2" t="s">
        <v>1032</v>
      </c>
      <c r="B176" s="27" t="s">
        <v>303</v>
      </c>
      <c r="C176" s="21">
        <v>0.8</v>
      </c>
      <c r="D176" s="19">
        <v>0.55000000000000016</v>
      </c>
      <c r="E176" s="19">
        <v>0.91000000000000014</v>
      </c>
      <c r="F176" s="19">
        <f t="shared" si="4"/>
        <v>0.44999999999999984</v>
      </c>
      <c r="G176" s="18">
        <v>112</v>
      </c>
      <c r="H176" s="36">
        <v>0</v>
      </c>
      <c r="I176" s="25">
        <v>60</v>
      </c>
    </row>
    <row r="177" spans="1:9" x14ac:dyDescent="0.35">
      <c r="A177" s="2" t="s">
        <v>1033</v>
      </c>
      <c r="B177" s="27" t="s">
        <v>305</v>
      </c>
      <c r="C177" s="21">
        <v>0.33</v>
      </c>
      <c r="D177" s="19">
        <v>0.55000000000000016</v>
      </c>
      <c r="E177" s="19">
        <v>0.91000000000000014</v>
      </c>
      <c r="F177" s="19">
        <f t="shared" si="4"/>
        <v>0.44999999999999984</v>
      </c>
      <c r="G177" s="18">
        <v>112</v>
      </c>
      <c r="H177" s="36">
        <v>0</v>
      </c>
      <c r="I177" s="25">
        <v>60</v>
      </c>
    </row>
    <row r="178" spans="1:9" x14ac:dyDescent="0.35">
      <c r="A178" s="2" t="s">
        <v>1034</v>
      </c>
      <c r="B178" s="27" t="s">
        <v>307</v>
      </c>
      <c r="C178" s="60">
        <v>0.18</v>
      </c>
      <c r="D178" s="19">
        <v>0.55000000000000016</v>
      </c>
      <c r="E178" s="19">
        <v>0.91000000000000014</v>
      </c>
      <c r="F178" s="19">
        <f t="shared" si="4"/>
        <v>0.44999999999999984</v>
      </c>
      <c r="G178" s="18">
        <v>112</v>
      </c>
      <c r="H178" s="36">
        <v>0</v>
      </c>
      <c r="I178" s="25">
        <v>60</v>
      </c>
    </row>
    <row r="179" spans="1:9" x14ac:dyDescent="0.35">
      <c r="A179" s="2" t="s">
        <v>1035</v>
      </c>
      <c r="B179" s="28" t="s">
        <v>309</v>
      </c>
      <c r="C179" s="21">
        <v>0.59</v>
      </c>
      <c r="D179" s="19">
        <v>0.55000000000000016</v>
      </c>
      <c r="E179" s="19">
        <v>0.91000000000000014</v>
      </c>
      <c r="F179" s="19">
        <f t="shared" si="4"/>
        <v>0.44999999999999984</v>
      </c>
      <c r="G179" s="18">
        <v>112</v>
      </c>
      <c r="H179" s="36">
        <v>0</v>
      </c>
      <c r="I179" s="25">
        <v>60</v>
      </c>
    </row>
    <row r="180" spans="1:9" x14ac:dyDescent="0.35">
      <c r="A180" s="2" t="s">
        <v>1036</v>
      </c>
      <c r="B180" s="28" t="s">
        <v>311</v>
      </c>
      <c r="C180" s="21">
        <v>0.27</v>
      </c>
      <c r="D180" s="19">
        <v>0.55000000000000016</v>
      </c>
      <c r="E180" s="19">
        <v>0.91000000000000014</v>
      </c>
      <c r="F180" s="19">
        <f t="shared" si="4"/>
        <v>0.44999999999999984</v>
      </c>
      <c r="G180" s="18">
        <v>112</v>
      </c>
      <c r="H180" s="36">
        <v>0</v>
      </c>
      <c r="I180" s="25">
        <v>60</v>
      </c>
    </row>
    <row r="181" spans="1:9" x14ac:dyDescent="0.35">
      <c r="A181" s="2" t="s">
        <v>1037</v>
      </c>
      <c r="B181" s="28" t="s">
        <v>313</v>
      </c>
      <c r="C181" s="21">
        <v>0.12</v>
      </c>
      <c r="D181" s="19">
        <v>0.55000000000000016</v>
      </c>
      <c r="E181" s="19">
        <v>0.91000000000000014</v>
      </c>
      <c r="F181" s="19">
        <f t="shared" si="4"/>
        <v>0.44999999999999984</v>
      </c>
      <c r="G181" s="18">
        <v>112</v>
      </c>
      <c r="H181" s="36">
        <v>0</v>
      </c>
      <c r="I181" s="25">
        <v>60</v>
      </c>
    </row>
    <row r="182" spans="1:9" x14ac:dyDescent="0.35">
      <c r="A182" s="2" t="s">
        <v>1038</v>
      </c>
      <c r="B182" s="25" t="s">
        <v>315</v>
      </c>
      <c r="C182" s="21">
        <v>0.22</v>
      </c>
      <c r="D182" s="19">
        <v>0.55000000000000016</v>
      </c>
      <c r="E182" s="19">
        <v>0.91000000000000014</v>
      </c>
      <c r="F182" s="19">
        <f t="shared" si="4"/>
        <v>0.44999999999999984</v>
      </c>
      <c r="G182" s="18">
        <v>112</v>
      </c>
      <c r="H182" s="36">
        <v>0</v>
      </c>
      <c r="I182" s="25">
        <v>60</v>
      </c>
    </row>
    <row r="183" spans="1:9" x14ac:dyDescent="0.35">
      <c r="A183" s="2" t="s">
        <v>1039</v>
      </c>
      <c r="B183" s="25" t="s">
        <v>317</v>
      </c>
      <c r="C183" s="21">
        <v>0.42</v>
      </c>
      <c r="D183" s="19">
        <v>0.55000000000000016</v>
      </c>
      <c r="E183" s="19">
        <v>0.91000000000000014</v>
      </c>
      <c r="F183" s="19">
        <f t="shared" si="4"/>
        <v>0.44999999999999984</v>
      </c>
      <c r="G183" s="18">
        <v>112</v>
      </c>
      <c r="H183" s="36">
        <v>0</v>
      </c>
      <c r="I183" s="25">
        <v>60</v>
      </c>
    </row>
    <row r="184" spans="1:9" x14ac:dyDescent="0.35">
      <c r="A184" s="2" t="s">
        <v>1040</v>
      </c>
      <c r="B184" s="25" t="s">
        <v>319</v>
      </c>
      <c r="C184" s="21">
        <v>0.18</v>
      </c>
      <c r="D184" s="19">
        <v>0.55000000000000016</v>
      </c>
      <c r="E184" s="19">
        <v>0.91000000000000014</v>
      </c>
      <c r="F184" s="19">
        <f t="shared" si="4"/>
        <v>0.44999999999999984</v>
      </c>
      <c r="G184" s="18">
        <v>112</v>
      </c>
      <c r="H184" s="36">
        <v>0</v>
      </c>
      <c r="I184" s="25">
        <v>60</v>
      </c>
    </row>
    <row r="185" spans="1:9" x14ac:dyDescent="0.35">
      <c r="A185" s="2" t="s">
        <v>1041</v>
      </c>
      <c r="B185" s="29" t="s">
        <v>321</v>
      </c>
      <c r="C185" s="60">
        <v>0.99</v>
      </c>
      <c r="D185" s="19">
        <v>0.55000000000000016</v>
      </c>
      <c r="E185" s="19">
        <v>0.91000000000000014</v>
      </c>
      <c r="F185" s="19">
        <f t="shared" si="4"/>
        <v>0.44999999999999984</v>
      </c>
      <c r="G185" s="18">
        <v>112</v>
      </c>
      <c r="H185" s="36">
        <v>0</v>
      </c>
      <c r="I185" s="25">
        <v>60</v>
      </c>
    </row>
    <row r="186" spans="1:9" x14ac:dyDescent="0.35">
      <c r="A186" s="2" t="s">
        <v>1042</v>
      </c>
      <c r="B186" s="29" t="s">
        <v>323</v>
      </c>
      <c r="C186" s="21">
        <v>0.22</v>
      </c>
      <c r="D186" s="19">
        <v>0.55000000000000016</v>
      </c>
      <c r="E186" s="19">
        <v>0.91000000000000014</v>
      </c>
      <c r="F186" s="19">
        <f t="shared" si="4"/>
        <v>0.44999999999999984</v>
      </c>
      <c r="G186" s="18">
        <v>112</v>
      </c>
      <c r="H186" s="36">
        <v>0</v>
      </c>
      <c r="I186" s="25">
        <v>60</v>
      </c>
    </row>
    <row r="187" spans="1:9" x14ac:dyDescent="0.35">
      <c r="A187" s="2" t="s">
        <v>1043</v>
      </c>
      <c r="B187" s="29" t="s">
        <v>325</v>
      </c>
      <c r="C187" s="60">
        <v>0.15</v>
      </c>
      <c r="D187" s="19">
        <v>0.55000000000000016</v>
      </c>
      <c r="E187" s="19">
        <v>0.91000000000000014</v>
      </c>
      <c r="F187" s="19">
        <f t="shared" si="4"/>
        <v>0.44999999999999984</v>
      </c>
      <c r="G187" s="18">
        <v>112</v>
      </c>
      <c r="H187" s="36">
        <v>0</v>
      </c>
      <c r="I187" s="25">
        <v>60</v>
      </c>
    </row>
    <row r="188" spans="1:9" x14ac:dyDescent="0.35">
      <c r="A188" s="2" t="s">
        <v>1044</v>
      </c>
      <c r="B188" s="30" t="s">
        <v>327</v>
      </c>
      <c r="C188" s="21">
        <v>1.76</v>
      </c>
      <c r="D188" s="19">
        <v>0.55000000000000016</v>
      </c>
      <c r="E188" s="19">
        <v>0.91000000000000014</v>
      </c>
      <c r="F188" s="19">
        <f t="shared" si="4"/>
        <v>0.44999999999999984</v>
      </c>
      <c r="G188" s="18">
        <v>112</v>
      </c>
      <c r="H188" s="36">
        <v>0</v>
      </c>
      <c r="I188" s="25">
        <v>60</v>
      </c>
    </row>
    <row r="189" spans="1:9" x14ac:dyDescent="0.35">
      <c r="A189" s="2" t="s">
        <v>1045</v>
      </c>
      <c r="B189" s="30" t="s">
        <v>329</v>
      </c>
      <c r="C189" s="21">
        <v>0.41</v>
      </c>
      <c r="D189" s="19">
        <v>0.55000000000000016</v>
      </c>
      <c r="E189" s="19">
        <v>0.91000000000000014</v>
      </c>
      <c r="F189" s="19">
        <f t="shared" si="4"/>
        <v>0.44999999999999984</v>
      </c>
      <c r="G189" s="18">
        <v>112</v>
      </c>
      <c r="H189" s="36">
        <v>0</v>
      </c>
      <c r="I189" s="25">
        <v>60</v>
      </c>
    </row>
    <row r="190" spans="1:9" x14ac:dyDescent="0.35">
      <c r="A190" s="2" t="s">
        <v>1046</v>
      </c>
      <c r="B190" s="30" t="s">
        <v>331</v>
      </c>
      <c r="C190" s="60">
        <v>0.15</v>
      </c>
      <c r="D190" s="19">
        <v>0.55000000000000016</v>
      </c>
      <c r="E190" s="19">
        <v>0.91000000000000014</v>
      </c>
      <c r="F190" s="19">
        <f t="shared" si="4"/>
        <v>0.44999999999999984</v>
      </c>
      <c r="G190" s="18">
        <v>112</v>
      </c>
      <c r="H190" s="36">
        <v>0</v>
      </c>
      <c r="I190" s="25">
        <v>60</v>
      </c>
    </row>
    <row r="191" spans="1:9" x14ac:dyDescent="0.35">
      <c r="A191" s="2" t="s">
        <v>1047</v>
      </c>
      <c r="B191" s="31" t="s">
        <v>333</v>
      </c>
      <c r="C191" s="21">
        <v>0.39</v>
      </c>
      <c r="D191" s="19">
        <v>0.55000000000000016</v>
      </c>
      <c r="E191" s="19">
        <v>0.91000000000000014</v>
      </c>
      <c r="F191" s="19">
        <f t="shared" si="4"/>
        <v>0.44999999999999984</v>
      </c>
      <c r="G191" s="18">
        <v>112</v>
      </c>
      <c r="H191" s="36">
        <v>0</v>
      </c>
      <c r="I191" s="25">
        <v>60</v>
      </c>
    </row>
    <row r="192" spans="1:9" x14ac:dyDescent="0.35">
      <c r="A192" s="2" t="s">
        <v>1048</v>
      </c>
      <c r="B192" s="31" t="s">
        <v>335</v>
      </c>
      <c r="C192" s="21">
        <v>0.37</v>
      </c>
      <c r="D192" s="19">
        <v>0.55000000000000016</v>
      </c>
      <c r="E192" s="19">
        <v>0.91000000000000014</v>
      </c>
      <c r="F192" s="19">
        <f t="shared" si="4"/>
        <v>0.44999999999999984</v>
      </c>
      <c r="G192" s="18">
        <v>112</v>
      </c>
      <c r="H192" s="36">
        <v>0</v>
      </c>
      <c r="I192" s="25">
        <v>60</v>
      </c>
    </row>
    <row r="193" spans="1:9" x14ac:dyDescent="0.35">
      <c r="A193" s="2" t="s">
        <v>1049</v>
      </c>
      <c r="B193" s="31" t="s">
        <v>337</v>
      </c>
      <c r="C193" s="21">
        <v>0.17</v>
      </c>
      <c r="D193" s="19">
        <v>0.55000000000000016</v>
      </c>
      <c r="E193" s="19">
        <v>0.91000000000000014</v>
      </c>
      <c r="F193" s="19">
        <f t="shared" si="4"/>
        <v>0.44999999999999984</v>
      </c>
      <c r="G193" s="18">
        <v>112</v>
      </c>
      <c r="H193" s="36">
        <v>0</v>
      </c>
      <c r="I193" s="25">
        <v>60</v>
      </c>
    </row>
    <row r="194" spans="1:9" x14ac:dyDescent="0.35">
      <c r="A194" s="2" t="s">
        <v>1050</v>
      </c>
      <c r="B194" s="32" t="s">
        <v>339</v>
      </c>
      <c r="C194" s="21">
        <v>0.63</v>
      </c>
      <c r="D194" s="19">
        <v>0.55000000000000016</v>
      </c>
      <c r="E194" s="19">
        <v>0.91000000000000014</v>
      </c>
      <c r="F194" s="19">
        <f t="shared" si="4"/>
        <v>0.44999999999999984</v>
      </c>
      <c r="G194" s="18">
        <v>112</v>
      </c>
      <c r="H194" s="36">
        <v>0</v>
      </c>
      <c r="I194" s="25">
        <v>60</v>
      </c>
    </row>
    <row r="195" spans="1:9" x14ac:dyDescent="0.35">
      <c r="A195" s="2" t="s">
        <v>1051</v>
      </c>
      <c r="B195" s="32" t="s">
        <v>341</v>
      </c>
      <c r="C195" s="21">
        <v>0.28000000000000003</v>
      </c>
      <c r="D195" s="19">
        <v>0.55000000000000016</v>
      </c>
      <c r="E195" s="19">
        <v>0.91000000000000014</v>
      </c>
      <c r="F195" s="19">
        <f t="shared" si="4"/>
        <v>0.44999999999999984</v>
      </c>
      <c r="G195" s="18">
        <v>112</v>
      </c>
      <c r="H195" s="36">
        <v>0</v>
      </c>
      <c r="I195" s="25">
        <v>60</v>
      </c>
    </row>
    <row r="196" spans="1:9" x14ac:dyDescent="0.35">
      <c r="A196" s="2" t="s">
        <v>1052</v>
      </c>
      <c r="B196" s="32" t="s">
        <v>343</v>
      </c>
      <c r="C196" s="21">
        <v>0.12</v>
      </c>
      <c r="D196" s="19">
        <v>0.55000000000000016</v>
      </c>
      <c r="E196" s="19">
        <v>0.91000000000000014</v>
      </c>
      <c r="F196" s="19">
        <f t="shared" si="4"/>
        <v>0.44999999999999984</v>
      </c>
      <c r="G196" s="18">
        <v>112</v>
      </c>
      <c r="H196" s="36">
        <v>0</v>
      </c>
      <c r="I196" s="25">
        <v>60</v>
      </c>
    </row>
    <row r="197" spans="1:9" x14ac:dyDescent="0.35">
      <c r="A197" s="65" t="s">
        <v>1181</v>
      </c>
      <c r="B197" s="66" t="s">
        <v>1182</v>
      </c>
      <c r="C197" s="66">
        <v>0.2</v>
      </c>
      <c r="D197" s="66">
        <v>0.6</v>
      </c>
      <c r="E197" s="66">
        <v>0.94</v>
      </c>
      <c r="F197" s="66">
        <f t="shared" ref="F197" si="6">1-D197</f>
        <v>0.4</v>
      </c>
      <c r="G197" s="66">
        <v>0</v>
      </c>
      <c r="H197" s="66">
        <v>0</v>
      </c>
      <c r="I197" s="66">
        <v>60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0"/>
  <sheetViews>
    <sheetView topLeftCell="A179" workbookViewId="0">
      <selection activeCell="C200" sqref="C200:F200"/>
    </sheetView>
  </sheetViews>
  <sheetFormatPr defaultColWidth="9.1796875" defaultRowHeight="14.5" x14ac:dyDescent="0.35"/>
  <cols>
    <col min="1" max="1" width="92.7265625" bestFit="1" customWidth="1"/>
    <col min="2" max="2" width="22.1796875" bestFit="1" customWidth="1"/>
    <col min="7" max="7" width="20.26953125" bestFit="1" customWidth="1"/>
    <col min="8" max="8" width="20.26953125" customWidth="1"/>
    <col min="9" max="9" width="16.54296875" bestFit="1" customWidth="1"/>
  </cols>
  <sheetData>
    <row r="1" spans="1:9" x14ac:dyDescent="0.35">
      <c r="A1" s="1" t="s">
        <v>0</v>
      </c>
      <c r="B1" s="1" t="s">
        <v>1</v>
      </c>
      <c r="C1" s="1" t="s">
        <v>344</v>
      </c>
      <c r="D1" s="1" t="s">
        <v>345</v>
      </c>
      <c r="E1" s="1" t="s">
        <v>346</v>
      </c>
      <c r="F1" s="1" t="s">
        <v>347</v>
      </c>
      <c r="G1" s="63" t="s">
        <v>1183</v>
      </c>
      <c r="H1" s="63" t="s">
        <v>1184</v>
      </c>
      <c r="I1" s="4" t="s">
        <v>1174</v>
      </c>
    </row>
    <row r="2" spans="1:9" x14ac:dyDescent="0.35">
      <c r="A2" s="2" t="s">
        <v>348</v>
      </c>
      <c r="B2" s="25" t="s">
        <v>349</v>
      </c>
      <c r="C2" s="25">
        <v>0.2</v>
      </c>
      <c r="D2" s="52">
        <v>0.68</v>
      </c>
      <c r="E2" s="52">
        <v>0.92</v>
      </c>
      <c r="F2" s="52">
        <f t="shared" ref="F2:F9" si="0">1-D2</f>
        <v>0.31999999999999995</v>
      </c>
      <c r="G2" s="52">
        <v>57</v>
      </c>
      <c r="H2" s="52">
        <v>0</v>
      </c>
      <c r="I2" s="36">
        <v>30</v>
      </c>
    </row>
    <row r="3" spans="1:9" x14ac:dyDescent="0.35">
      <c r="A3" s="2" t="s">
        <v>350</v>
      </c>
      <c r="B3" s="25" t="s">
        <v>351</v>
      </c>
      <c r="C3" s="40">
        <v>0.75</v>
      </c>
      <c r="D3" s="39">
        <v>0.6</v>
      </c>
      <c r="E3" s="39">
        <v>0.95</v>
      </c>
      <c r="F3" s="39">
        <f t="shared" si="0"/>
        <v>0.4</v>
      </c>
      <c r="G3" s="39">
        <v>112</v>
      </c>
      <c r="H3" s="39">
        <v>0</v>
      </c>
      <c r="I3" s="36">
        <v>30</v>
      </c>
    </row>
    <row r="4" spans="1:9" x14ac:dyDescent="0.35">
      <c r="A4" s="2" t="s">
        <v>352</v>
      </c>
      <c r="B4" s="25" t="s">
        <v>353</v>
      </c>
      <c r="C4" s="25">
        <v>0.8</v>
      </c>
      <c r="D4" s="53">
        <v>0.3</v>
      </c>
      <c r="E4" s="53">
        <v>0.84</v>
      </c>
      <c r="F4" s="53">
        <f t="shared" si="0"/>
        <v>0.7</v>
      </c>
      <c r="G4" s="53">
        <v>112</v>
      </c>
      <c r="H4" s="52">
        <v>0</v>
      </c>
      <c r="I4" s="36">
        <v>30</v>
      </c>
    </row>
    <row r="5" spans="1:9" x14ac:dyDescent="0.35">
      <c r="A5" s="2" t="s">
        <v>354</v>
      </c>
      <c r="B5" s="25" t="s">
        <v>355</v>
      </c>
      <c r="C5" s="25">
        <v>0.15</v>
      </c>
      <c r="D5" s="25">
        <v>0.65</v>
      </c>
      <c r="E5" s="25">
        <v>0.9</v>
      </c>
      <c r="F5" s="25">
        <f t="shared" si="0"/>
        <v>0.35</v>
      </c>
      <c r="G5" s="36">
        <v>112</v>
      </c>
      <c r="H5" s="39">
        <v>0</v>
      </c>
      <c r="I5" s="36">
        <v>30</v>
      </c>
    </row>
    <row r="6" spans="1:9" x14ac:dyDescent="0.35">
      <c r="A6" s="2" t="s">
        <v>356</v>
      </c>
      <c r="B6" s="25" t="s">
        <v>357</v>
      </c>
      <c r="C6" s="25">
        <v>0.15</v>
      </c>
      <c r="D6" s="25">
        <v>0.85</v>
      </c>
      <c r="E6" s="25">
        <v>0.94</v>
      </c>
      <c r="F6" s="25">
        <f t="shared" si="0"/>
        <v>0.15000000000000002</v>
      </c>
      <c r="G6" s="36">
        <v>112</v>
      </c>
      <c r="H6" s="52">
        <v>0</v>
      </c>
      <c r="I6" s="36">
        <v>30</v>
      </c>
    </row>
    <row r="7" spans="1:9" x14ac:dyDescent="0.35">
      <c r="A7" s="2" t="s">
        <v>358</v>
      </c>
      <c r="B7" s="25" t="s">
        <v>359</v>
      </c>
      <c r="C7" s="40">
        <v>3.2</v>
      </c>
      <c r="D7" s="25">
        <v>0.6</v>
      </c>
      <c r="E7" s="25">
        <v>0.95</v>
      </c>
      <c r="F7" s="25">
        <f t="shared" si="0"/>
        <v>0.4</v>
      </c>
      <c r="G7" s="36">
        <v>112</v>
      </c>
      <c r="H7" s="39">
        <v>0</v>
      </c>
      <c r="I7" s="36">
        <v>30</v>
      </c>
    </row>
    <row r="8" spans="1:9" x14ac:dyDescent="0.35">
      <c r="A8" s="2" t="s">
        <v>360</v>
      </c>
      <c r="B8" s="25" t="s">
        <v>361</v>
      </c>
      <c r="C8" s="40">
        <v>3.2</v>
      </c>
      <c r="D8" s="25">
        <v>0.6</v>
      </c>
      <c r="E8" s="25">
        <v>0.95</v>
      </c>
      <c r="F8" s="25">
        <f t="shared" si="0"/>
        <v>0.4</v>
      </c>
      <c r="G8" s="36">
        <v>34</v>
      </c>
      <c r="H8" s="52">
        <v>0</v>
      </c>
      <c r="I8" s="36">
        <v>30</v>
      </c>
    </row>
    <row r="9" spans="1:9" x14ac:dyDescent="0.35">
      <c r="A9" s="2" t="s">
        <v>362</v>
      </c>
      <c r="B9" s="25" t="s">
        <v>363</v>
      </c>
      <c r="C9" s="40">
        <v>3.2</v>
      </c>
      <c r="D9" s="25">
        <v>0.6</v>
      </c>
      <c r="E9" s="25">
        <v>0.95</v>
      </c>
      <c r="F9" s="25">
        <f t="shared" si="0"/>
        <v>0.4</v>
      </c>
      <c r="G9" s="36">
        <v>73</v>
      </c>
      <c r="H9" s="39">
        <v>0</v>
      </c>
      <c r="I9" s="36">
        <v>30</v>
      </c>
    </row>
    <row r="10" spans="1:9" x14ac:dyDescent="0.35">
      <c r="A10" s="2" t="s">
        <v>50</v>
      </c>
      <c r="B10" s="14" t="s">
        <v>775</v>
      </c>
      <c r="C10" s="13">
        <v>2</v>
      </c>
      <c r="D10" s="39">
        <v>0.6</v>
      </c>
      <c r="E10" s="39">
        <v>0.95</v>
      </c>
      <c r="F10" s="39">
        <f t="shared" ref="F10:F64" si="1">1-D10</f>
        <v>0.4</v>
      </c>
      <c r="G10" s="39">
        <v>112</v>
      </c>
      <c r="H10" s="52">
        <v>0</v>
      </c>
      <c r="I10" s="36">
        <v>30</v>
      </c>
    </row>
    <row r="11" spans="1:9" x14ac:dyDescent="0.35">
      <c r="A11" s="2" t="s">
        <v>51</v>
      </c>
      <c r="B11" s="14" t="s">
        <v>776</v>
      </c>
      <c r="C11" s="13">
        <v>1.7</v>
      </c>
      <c r="D11" s="39">
        <v>0.6</v>
      </c>
      <c r="E11" s="39">
        <v>0.95</v>
      </c>
      <c r="F11" s="39">
        <f t="shared" si="1"/>
        <v>0.4</v>
      </c>
      <c r="G11" s="39">
        <v>112</v>
      </c>
      <c r="H11" s="39">
        <v>0</v>
      </c>
      <c r="I11" s="36">
        <v>30</v>
      </c>
    </row>
    <row r="12" spans="1:9" x14ac:dyDescent="0.35">
      <c r="A12" s="2" t="s">
        <v>52</v>
      </c>
      <c r="B12" s="14" t="s">
        <v>777</v>
      </c>
      <c r="C12" s="13">
        <v>1.7</v>
      </c>
      <c r="D12" s="39">
        <v>0.6</v>
      </c>
      <c r="E12" s="39">
        <v>0.95</v>
      </c>
      <c r="F12" s="39">
        <f t="shared" si="1"/>
        <v>0.4</v>
      </c>
      <c r="G12" s="39">
        <v>112</v>
      </c>
      <c r="H12" s="52">
        <v>0</v>
      </c>
      <c r="I12" s="36">
        <v>30</v>
      </c>
    </row>
    <row r="13" spans="1:9" x14ac:dyDescent="0.35">
      <c r="A13" s="2" t="s">
        <v>53</v>
      </c>
      <c r="B13" s="14" t="s">
        <v>778</v>
      </c>
      <c r="C13" s="13">
        <v>1.4</v>
      </c>
      <c r="D13" s="39">
        <v>0.6</v>
      </c>
      <c r="E13" s="39">
        <v>0.95</v>
      </c>
      <c r="F13" s="39">
        <f t="shared" si="1"/>
        <v>0.4</v>
      </c>
      <c r="G13" s="39">
        <v>112</v>
      </c>
      <c r="H13" s="39">
        <v>0</v>
      </c>
      <c r="I13" s="36">
        <v>30</v>
      </c>
    </row>
    <row r="14" spans="1:9" x14ac:dyDescent="0.35">
      <c r="A14" s="2" t="s">
        <v>54</v>
      </c>
      <c r="B14" s="14" t="s">
        <v>779</v>
      </c>
      <c r="C14" s="13">
        <v>1.18</v>
      </c>
      <c r="D14" s="39">
        <v>0.6</v>
      </c>
      <c r="E14" s="39">
        <v>0.95</v>
      </c>
      <c r="F14" s="39">
        <f t="shared" si="1"/>
        <v>0.4</v>
      </c>
      <c r="G14" s="39">
        <v>112</v>
      </c>
      <c r="H14" s="52">
        <v>0</v>
      </c>
      <c r="I14" s="36">
        <v>30</v>
      </c>
    </row>
    <row r="15" spans="1:9" x14ac:dyDescent="0.35">
      <c r="A15" s="2" t="s">
        <v>55</v>
      </c>
      <c r="B15" s="14" t="s">
        <v>780</v>
      </c>
      <c r="C15" s="13">
        <v>1</v>
      </c>
      <c r="D15" s="39">
        <v>0.6</v>
      </c>
      <c r="E15" s="39">
        <v>0.95</v>
      </c>
      <c r="F15" s="39">
        <f t="shared" si="1"/>
        <v>0.4</v>
      </c>
      <c r="G15" s="39">
        <v>112</v>
      </c>
      <c r="H15" s="39">
        <v>0</v>
      </c>
      <c r="I15" s="36">
        <v>30</v>
      </c>
    </row>
    <row r="16" spans="1:9" x14ac:dyDescent="0.35">
      <c r="A16" s="2" t="s">
        <v>56</v>
      </c>
      <c r="B16" s="14" t="s">
        <v>781</v>
      </c>
      <c r="C16" s="13">
        <v>0.8</v>
      </c>
      <c r="D16" s="53">
        <v>0.3</v>
      </c>
      <c r="E16" s="53">
        <v>0.84</v>
      </c>
      <c r="F16" s="53">
        <f t="shared" si="1"/>
        <v>0.7</v>
      </c>
      <c r="G16" s="53">
        <v>112</v>
      </c>
      <c r="H16" s="52">
        <v>0</v>
      </c>
      <c r="I16" s="36">
        <v>30</v>
      </c>
    </row>
    <row r="17" spans="1:9" x14ac:dyDescent="0.35">
      <c r="A17" s="2" t="s">
        <v>57</v>
      </c>
      <c r="B17" s="14" t="s">
        <v>782</v>
      </c>
      <c r="C17" s="13">
        <v>0.5</v>
      </c>
      <c r="D17" s="53">
        <v>0.3</v>
      </c>
      <c r="E17" s="53">
        <v>0.84</v>
      </c>
      <c r="F17" s="53">
        <f t="shared" si="1"/>
        <v>0.7</v>
      </c>
      <c r="G17" s="53">
        <v>112</v>
      </c>
      <c r="H17" s="39">
        <v>0</v>
      </c>
      <c r="I17" s="36">
        <v>30</v>
      </c>
    </row>
    <row r="18" spans="1:9" x14ac:dyDescent="0.35">
      <c r="A18" s="2" t="s">
        <v>58</v>
      </c>
      <c r="B18" s="14" t="s">
        <v>783</v>
      </c>
      <c r="C18" s="13">
        <v>0.3</v>
      </c>
      <c r="D18" s="52">
        <v>0.68</v>
      </c>
      <c r="E18" s="52">
        <v>0.92</v>
      </c>
      <c r="F18" s="52">
        <f t="shared" si="1"/>
        <v>0.31999999999999995</v>
      </c>
      <c r="G18" s="52">
        <v>57</v>
      </c>
      <c r="H18" s="52">
        <v>0</v>
      </c>
      <c r="I18" s="36">
        <v>30</v>
      </c>
    </row>
    <row r="19" spans="1:9" x14ac:dyDescent="0.35">
      <c r="A19" s="2" t="s">
        <v>59</v>
      </c>
      <c r="B19" s="14" t="s">
        <v>784</v>
      </c>
      <c r="C19" s="13">
        <v>0.3</v>
      </c>
      <c r="D19" s="52">
        <v>0.68</v>
      </c>
      <c r="E19" s="52">
        <v>0.92</v>
      </c>
      <c r="F19" s="52">
        <f t="shared" si="1"/>
        <v>0.31999999999999995</v>
      </c>
      <c r="G19" s="52">
        <v>57</v>
      </c>
      <c r="H19" s="39">
        <v>0</v>
      </c>
      <c r="I19" s="36">
        <v>30</v>
      </c>
    </row>
    <row r="20" spans="1:9" x14ac:dyDescent="0.35">
      <c r="A20" s="2" t="s">
        <v>60</v>
      </c>
      <c r="B20" s="14" t="s">
        <v>785</v>
      </c>
      <c r="C20" s="13">
        <v>0.28000000000000003</v>
      </c>
      <c r="D20" s="52">
        <v>0.68</v>
      </c>
      <c r="E20" s="52">
        <v>0.92</v>
      </c>
      <c r="F20" s="52">
        <f t="shared" si="1"/>
        <v>0.31999999999999995</v>
      </c>
      <c r="G20" s="52">
        <v>57</v>
      </c>
      <c r="H20" s="52">
        <v>0</v>
      </c>
      <c r="I20" s="36">
        <v>30</v>
      </c>
    </row>
    <row r="21" spans="1:9" x14ac:dyDescent="0.35">
      <c r="A21" s="2" t="s">
        <v>61</v>
      </c>
      <c r="B21" s="14" t="s">
        <v>786</v>
      </c>
      <c r="C21" s="13">
        <v>0.17</v>
      </c>
      <c r="D21" s="52">
        <v>0.68</v>
      </c>
      <c r="E21" s="52">
        <v>0.92</v>
      </c>
      <c r="F21" s="52">
        <f t="shared" si="1"/>
        <v>0.31999999999999995</v>
      </c>
      <c r="G21" s="52">
        <v>57</v>
      </c>
      <c r="H21" s="39">
        <v>0</v>
      </c>
      <c r="I21" s="36">
        <v>30</v>
      </c>
    </row>
    <row r="22" spans="1:9" x14ac:dyDescent="0.35">
      <c r="A22" s="2" t="s">
        <v>62</v>
      </c>
      <c r="B22" s="15" t="s">
        <v>364</v>
      </c>
      <c r="C22" s="15">
        <v>2</v>
      </c>
      <c r="D22" s="39">
        <v>0.6</v>
      </c>
      <c r="E22" s="39">
        <v>0.95</v>
      </c>
      <c r="F22" s="39">
        <f t="shared" si="1"/>
        <v>0.4</v>
      </c>
      <c r="G22" s="39">
        <v>112</v>
      </c>
      <c r="H22" s="52">
        <v>0</v>
      </c>
      <c r="I22" s="36">
        <v>30</v>
      </c>
    </row>
    <row r="23" spans="1:9" x14ac:dyDescent="0.35">
      <c r="A23" s="2" t="s">
        <v>64</v>
      </c>
      <c r="B23" s="15" t="s">
        <v>365</v>
      </c>
      <c r="C23" s="15">
        <v>2.2000000000000002</v>
      </c>
      <c r="D23" s="39">
        <v>0.6</v>
      </c>
      <c r="E23" s="39">
        <v>0.95</v>
      </c>
      <c r="F23" s="39">
        <f t="shared" si="1"/>
        <v>0.4</v>
      </c>
      <c r="G23" s="39">
        <v>112</v>
      </c>
      <c r="H23" s="39">
        <v>0</v>
      </c>
      <c r="I23" s="36">
        <v>30</v>
      </c>
    </row>
    <row r="24" spans="1:9" x14ac:dyDescent="0.35">
      <c r="A24" s="2" t="s">
        <v>66</v>
      </c>
      <c r="B24" s="15" t="s">
        <v>366</v>
      </c>
      <c r="C24" s="15">
        <v>1.7</v>
      </c>
      <c r="D24" s="39">
        <v>0.6</v>
      </c>
      <c r="E24" s="39">
        <v>0.95</v>
      </c>
      <c r="F24" s="39">
        <f t="shared" si="1"/>
        <v>0.4</v>
      </c>
      <c r="G24" s="39">
        <v>112</v>
      </c>
      <c r="H24" s="52">
        <v>0</v>
      </c>
      <c r="I24" s="36">
        <v>30</v>
      </c>
    </row>
    <row r="25" spans="1:9" x14ac:dyDescent="0.35">
      <c r="A25" s="2" t="s">
        <v>68</v>
      </c>
      <c r="B25" s="15" t="s">
        <v>367</v>
      </c>
      <c r="C25" s="15">
        <v>1.2</v>
      </c>
      <c r="D25" s="39">
        <v>0.6</v>
      </c>
      <c r="E25" s="39">
        <v>0.95</v>
      </c>
      <c r="F25" s="39">
        <f t="shared" si="1"/>
        <v>0.4</v>
      </c>
      <c r="G25" s="39">
        <v>112</v>
      </c>
      <c r="H25" s="39">
        <v>0</v>
      </c>
      <c r="I25" s="36">
        <v>30</v>
      </c>
    </row>
    <row r="26" spans="1:9" x14ac:dyDescent="0.35">
      <c r="A26" s="2" t="s">
        <v>70</v>
      </c>
      <c r="B26" s="15" t="s">
        <v>368</v>
      </c>
      <c r="C26" s="15">
        <v>1.2</v>
      </c>
      <c r="D26" s="39">
        <v>0.6</v>
      </c>
      <c r="E26" s="39">
        <v>0.95</v>
      </c>
      <c r="F26" s="39">
        <f t="shared" si="1"/>
        <v>0.4</v>
      </c>
      <c r="G26" s="39">
        <v>112</v>
      </c>
      <c r="H26" s="52">
        <v>0</v>
      </c>
      <c r="I26" s="36">
        <v>30</v>
      </c>
    </row>
    <row r="27" spans="1:9" x14ac:dyDescent="0.35">
      <c r="A27" s="2" t="s">
        <v>72</v>
      </c>
      <c r="B27" s="15" t="s">
        <v>369</v>
      </c>
      <c r="C27" s="15">
        <v>1</v>
      </c>
      <c r="D27" s="39">
        <v>0.6</v>
      </c>
      <c r="E27" s="39">
        <v>0.95</v>
      </c>
      <c r="F27" s="39">
        <f t="shared" si="1"/>
        <v>0.4</v>
      </c>
      <c r="G27" s="39">
        <v>112</v>
      </c>
      <c r="H27" s="39">
        <v>0</v>
      </c>
      <c r="I27" s="36">
        <v>30</v>
      </c>
    </row>
    <row r="28" spans="1:9" x14ac:dyDescent="0.35">
      <c r="A28" s="2" t="s">
        <v>74</v>
      </c>
      <c r="B28" s="15" t="s">
        <v>370</v>
      </c>
      <c r="C28" s="15">
        <v>0.8</v>
      </c>
      <c r="D28" s="53">
        <v>0.3</v>
      </c>
      <c r="E28" s="53">
        <v>0.84</v>
      </c>
      <c r="F28" s="53">
        <f t="shared" si="1"/>
        <v>0.7</v>
      </c>
      <c r="G28" s="53">
        <v>112</v>
      </c>
      <c r="H28" s="52">
        <v>0</v>
      </c>
      <c r="I28" s="36">
        <v>30</v>
      </c>
    </row>
    <row r="29" spans="1:9" x14ac:dyDescent="0.35">
      <c r="A29" s="2" t="s">
        <v>76</v>
      </c>
      <c r="B29" s="15" t="s">
        <v>371</v>
      </c>
      <c r="C29" s="15">
        <v>0.6</v>
      </c>
      <c r="D29" s="53">
        <v>0.3</v>
      </c>
      <c r="E29" s="53">
        <v>0.84</v>
      </c>
      <c r="F29" s="53">
        <f t="shared" si="1"/>
        <v>0.7</v>
      </c>
      <c r="G29" s="53">
        <v>112</v>
      </c>
      <c r="H29" s="39">
        <v>0</v>
      </c>
      <c r="I29" s="36">
        <v>30</v>
      </c>
    </row>
    <row r="30" spans="1:9" x14ac:dyDescent="0.35">
      <c r="A30" s="2" t="s">
        <v>78</v>
      </c>
      <c r="B30" s="15" t="s">
        <v>372</v>
      </c>
      <c r="C30" s="15">
        <v>0.4</v>
      </c>
      <c r="D30" s="53">
        <v>0.3</v>
      </c>
      <c r="E30" s="53">
        <v>0.84</v>
      </c>
      <c r="F30" s="53">
        <f t="shared" si="1"/>
        <v>0.7</v>
      </c>
      <c r="G30" s="53">
        <v>112</v>
      </c>
      <c r="H30" s="52">
        <v>0</v>
      </c>
      <c r="I30" s="36">
        <v>30</v>
      </c>
    </row>
    <row r="31" spans="1:9" x14ac:dyDescent="0.35">
      <c r="A31" s="2" t="s">
        <v>80</v>
      </c>
      <c r="B31" s="15" t="s">
        <v>373</v>
      </c>
      <c r="C31" s="15">
        <v>0.25</v>
      </c>
      <c r="D31" s="52">
        <v>0.68</v>
      </c>
      <c r="E31" s="52">
        <v>0.92</v>
      </c>
      <c r="F31" s="52">
        <f t="shared" si="1"/>
        <v>0.31999999999999995</v>
      </c>
      <c r="G31" s="52">
        <v>57</v>
      </c>
      <c r="H31" s="39">
        <v>0</v>
      </c>
      <c r="I31" s="36">
        <v>30</v>
      </c>
    </row>
    <row r="32" spans="1:9" x14ac:dyDescent="0.35">
      <c r="A32" s="2" t="s">
        <v>82</v>
      </c>
      <c r="B32" s="15" t="s">
        <v>374</v>
      </c>
      <c r="C32" s="15">
        <v>0.28000000000000003</v>
      </c>
      <c r="D32" s="52">
        <v>0.68</v>
      </c>
      <c r="E32" s="52">
        <v>0.92</v>
      </c>
      <c r="F32" s="52">
        <f t="shared" si="1"/>
        <v>0.31999999999999995</v>
      </c>
      <c r="G32" s="52">
        <v>57</v>
      </c>
      <c r="H32" s="52">
        <v>0</v>
      </c>
      <c r="I32" s="36">
        <v>30</v>
      </c>
    </row>
    <row r="33" spans="1:9" x14ac:dyDescent="0.35">
      <c r="A33" s="2" t="s">
        <v>84</v>
      </c>
      <c r="B33" s="15" t="s">
        <v>375</v>
      </c>
      <c r="C33" s="15">
        <v>0.28999999999999998</v>
      </c>
      <c r="D33" s="52">
        <v>0.68</v>
      </c>
      <c r="E33" s="52">
        <v>0.92</v>
      </c>
      <c r="F33" s="52">
        <f t="shared" si="1"/>
        <v>0.31999999999999995</v>
      </c>
      <c r="G33" s="52">
        <v>57</v>
      </c>
      <c r="H33" s="39">
        <v>0</v>
      </c>
      <c r="I33" s="36">
        <v>30</v>
      </c>
    </row>
    <row r="34" spans="1:9" x14ac:dyDescent="0.35">
      <c r="A34" s="2" t="s">
        <v>86</v>
      </c>
      <c r="B34" s="16" t="s">
        <v>376</v>
      </c>
      <c r="C34" s="16">
        <v>1.7</v>
      </c>
      <c r="D34" s="39">
        <v>0.6</v>
      </c>
      <c r="E34" s="39">
        <v>0.95</v>
      </c>
      <c r="F34" s="39">
        <f t="shared" si="1"/>
        <v>0.4</v>
      </c>
      <c r="G34" s="39">
        <v>112</v>
      </c>
      <c r="H34" s="52">
        <v>0</v>
      </c>
      <c r="I34" s="36">
        <v>30</v>
      </c>
    </row>
    <row r="35" spans="1:9" x14ac:dyDescent="0.35">
      <c r="A35" s="2" t="s">
        <v>88</v>
      </c>
      <c r="B35" s="16" t="s">
        <v>377</v>
      </c>
      <c r="C35" s="16">
        <v>1.7</v>
      </c>
      <c r="D35" s="39">
        <v>0.6</v>
      </c>
      <c r="E35" s="39">
        <v>0.95</v>
      </c>
      <c r="F35" s="39">
        <f t="shared" si="1"/>
        <v>0.4</v>
      </c>
      <c r="G35" s="39">
        <v>112</v>
      </c>
      <c r="H35" s="39">
        <v>0</v>
      </c>
      <c r="I35" s="36">
        <v>30</v>
      </c>
    </row>
    <row r="36" spans="1:9" x14ac:dyDescent="0.35">
      <c r="A36" s="2" t="s">
        <v>90</v>
      </c>
      <c r="B36" s="16" t="s">
        <v>378</v>
      </c>
      <c r="C36" s="16">
        <v>1.2</v>
      </c>
      <c r="D36" s="39">
        <v>0.6</v>
      </c>
      <c r="E36" s="39">
        <v>0.95</v>
      </c>
      <c r="F36" s="39">
        <f t="shared" si="1"/>
        <v>0.4</v>
      </c>
      <c r="G36" s="39">
        <v>112</v>
      </c>
      <c r="H36" s="52">
        <v>0</v>
      </c>
      <c r="I36" s="36">
        <v>30</v>
      </c>
    </row>
    <row r="37" spans="1:9" x14ac:dyDescent="0.35">
      <c r="A37" s="2" t="s">
        <v>92</v>
      </c>
      <c r="B37" s="16" t="s">
        <v>379</v>
      </c>
      <c r="C37" s="16">
        <v>1.2</v>
      </c>
      <c r="D37" s="39">
        <v>0.6</v>
      </c>
      <c r="E37" s="39">
        <v>0.95</v>
      </c>
      <c r="F37" s="39">
        <f t="shared" si="1"/>
        <v>0.4</v>
      </c>
      <c r="G37" s="39">
        <v>112</v>
      </c>
      <c r="H37" s="39">
        <v>0</v>
      </c>
      <c r="I37" s="36">
        <v>30</v>
      </c>
    </row>
    <row r="38" spans="1:9" x14ac:dyDescent="0.35">
      <c r="A38" s="2" t="s">
        <v>94</v>
      </c>
      <c r="B38" s="16" t="s">
        <v>380</v>
      </c>
      <c r="C38" s="16">
        <v>1</v>
      </c>
      <c r="D38" s="39">
        <v>0.6</v>
      </c>
      <c r="E38" s="39">
        <v>0.95</v>
      </c>
      <c r="F38" s="39">
        <f t="shared" si="1"/>
        <v>0.4</v>
      </c>
      <c r="G38" s="39">
        <v>112</v>
      </c>
      <c r="H38" s="52">
        <v>0</v>
      </c>
      <c r="I38" s="36">
        <v>30</v>
      </c>
    </row>
    <row r="39" spans="1:9" x14ac:dyDescent="0.35">
      <c r="A39" s="2" t="s">
        <v>96</v>
      </c>
      <c r="B39" s="16" t="s">
        <v>381</v>
      </c>
      <c r="C39" s="16">
        <v>0.8</v>
      </c>
      <c r="D39" s="53">
        <v>0.3</v>
      </c>
      <c r="E39" s="53">
        <v>0.84</v>
      </c>
      <c r="F39" s="53">
        <f t="shared" si="1"/>
        <v>0.7</v>
      </c>
      <c r="G39" s="53">
        <v>112</v>
      </c>
      <c r="H39" s="39">
        <v>0</v>
      </c>
      <c r="I39" s="36">
        <v>30</v>
      </c>
    </row>
    <row r="40" spans="1:9" x14ac:dyDescent="0.35">
      <c r="A40" s="2" t="s">
        <v>98</v>
      </c>
      <c r="B40" s="16" t="s">
        <v>382</v>
      </c>
      <c r="C40" s="16">
        <v>0.6</v>
      </c>
      <c r="D40" s="53">
        <v>0.3</v>
      </c>
      <c r="E40" s="53">
        <v>0.84</v>
      </c>
      <c r="F40" s="53">
        <f t="shared" si="1"/>
        <v>0.7</v>
      </c>
      <c r="G40" s="53">
        <v>112</v>
      </c>
      <c r="H40" s="52">
        <v>0</v>
      </c>
      <c r="I40" s="36">
        <v>30</v>
      </c>
    </row>
    <row r="41" spans="1:9" x14ac:dyDescent="0.35">
      <c r="A41" s="2" t="s">
        <v>100</v>
      </c>
      <c r="B41" s="16" t="s">
        <v>383</v>
      </c>
      <c r="C41" s="16">
        <v>0.6</v>
      </c>
      <c r="D41" s="52">
        <v>0.68</v>
      </c>
      <c r="E41" s="52">
        <v>0.92</v>
      </c>
      <c r="F41" s="52">
        <f t="shared" si="1"/>
        <v>0.31999999999999995</v>
      </c>
      <c r="G41" s="52">
        <v>57</v>
      </c>
      <c r="H41" s="39">
        <v>0</v>
      </c>
      <c r="I41" s="36">
        <v>30</v>
      </c>
    </row>
    <row r="42" spans="1:9" x14ac:dyDescent="0.35">
      <c r="A42" s="2" t="s">
        <v>102</v>
      </c>
      <c r="B42" s="16" t="s">
        <v>384</v>
      </c>
      <c r="C42" s="16">
        <v>0.3</v>
      </c>
      <c r="D42" s="52">
        <v>0.68</v>
      </c>
      <c r="E42" s="52">
        <v>0.92</v>
      </c>
      <c r="F42" s="52">
        <f t="shared" si="1"/>
        <v>0.31999999999999995</v>
      </c>
      <c r="G42" s="52">
        <v>57</v>
      </c>
      <c r="H42" s="52">
        <v>0</v>
      </c>
      <c r="I42" s="36">
        <v>30</v>
      </c>
    </row>
    <row r="43" spans="1:9" x14ac:dyDescent="0.35">
      <c r="A43" s="2" t="s">
        <v>104</v>
      </c>
      <c r="B43" s="16" t="s">
        <v>385</v>
      </c>
      <c r="C43" s="16">
        <v>0.28000000000000003</v>
      </c>
      <c r="D43" s="52">
        <v>0.68</v>
      </c>
      <c r="E43" s="52">
        <v>0.92</v>
      </c>
      <c r="F43" s="52">
        <f t="shared" si="1"/>
        <v>0.31999999999999995</v>
      </c>
      <c r="G43" s="52">
        <v>57</v>
      </c>
      <c r="H43" s="39">
        <v>0</v>
      </c>
      <c r="I43" s="36">
        <v>30</v>
      </c>
    </row>
    <row r="44" spans="1:9" x14ac:dyDescent="0.35">
      <c r="A44" s="2" t="s">
        <v>106</v>
      </c>
      <c r="B44" s="16" t="s">
        <v>386</v>
      </c>
      <c r="C44" s="16">
        <v>0.16</v>
      </c>
      <c r="D44" s="52">
        <v>0.68</v>
      </c>
      <c r="E44" s="52">
        <v>0.92</v>
      </c>
      <c r="F44" s="52">
        <f t="shared" si="1"/>
        <v>0.31999999999999995</v>
      </c>
      <c r="G44" s="52">
        <v>57</v>
      </c>
      <c r="H44" s="52">
        <v>0</v>
      </c>
      <c r="I44" s="36">
        <v>30</v>
      </c>
    </row>
    <row r="45" spans="1:9" x14ac:dyDescent="0.35">
      <c r="A45" s="2" t="s">
        <v>108</v>
      </c>
      <c r="B45" s="18" t="s">
        <v>387</v>
      </c>
      <c r="C45" s="17">
        <v>1.7</v>
      </c>
      <c r="D45" s="39">
        <v>0.6</v>
      </c>
      <c r="E45" s="39">
        <v>0.95</v>
      </c>
      <c r="F45" s="39">
        <f t="shared" si="1"/>
        <v>0.4</v>
      </c>
      <c r="G45" s="39">
        <v>112</v>
      </c>
      <c r="H45" s="39">
        <v>0</v>
      </c>
      <c r="I45" s="36">
        <v>30</v>
      </c>
    </row>
    <row r="46" spans="1:9" x14ac:dyDescent="0.35">
      <c r="A46" s="2" t="s">
        <v>110</v>
      </c>
      <c r="B46" s="18" t="s">
        <v>388</v>
      </c>
      <c r="C46" s="17">
        <v>1.4</v>
      </c>
      <c r="D46" s="39">
        <v>0.6</v>
      </c>
      <c r="E46" s="39">
        <v>0.95</v>
      </c>
      <c r="F46" s="39">
        <f t="shared" si="1"/>
        <v>0.4</v>
      </c>
      <c r="G46" s="39">
        <v>112</v>
      </c>
      <c r="H46" s="52">
        <v>0</v>
      </c>
      <c r="I46" s="36">
        <v>30</v>
      </c>
    </row>
    <row r="47" spans="1:9" x14ac:dyDescent="0.35">
      <c r="A47" s="2" t="s">
        <v>112</v>
      </c>
      <c r="B47" s="18" t="s">
        <v>389</v>
      </c>
      <c r="C47" s="17">
        <v>1.2</v>
      </c>
      <c r="D47" s="39">
        <v>0.6</v>
      </c>
      <c r="E47" s="39">
        <v>0.95</v>
      </c>
      <c r="F47" s="39">
        <f t="shared" si="1"/>
        <v>0.4</v>
      </c>
      <c r="G47" s="39">
        <v>112</v>
      </c>
      <c r="H47" s="39">
        <v>0</v>
      </c>
      <c r="I47" s="36">
        <v>30</v>
      </c>
    </row>
    <row r="48" spans="1:9" x14ac:dyDescent="0.35">
      <c r="A48" s="2" t="s">
        <v>114</v>
      </c>
      <c r="B48" s="18" t="s">
        <v>390</v>
      </c>
      <c r="C48" s="17">
        <v>1.2</v>
      </c>
      <c r="D48" s="39">
        <v>0.6</v>
      </c>
      <c r="E48" s="39">
        <v>0.95</v>
      </c>
      <c r="F48" s="39">
        <f t="shared" si="1"/>
        <v>0.4</v>
      </c>
      <c r="G48" s="39">
        <v>112</v>
      </c>
      <c r="H48" s="52">
        <v>0</v>
      </c>
      <c r="I48" s="36">
        <v>30</v>
      </c>
    </row>
    <row r="49" spans="1:9" x14ac:dyDescent="0.35">
      <c r="A49" s="2" t="s">
        <v>116</v>
      </c>
      <c r="B49" s="18" t="s">
        <v>391</v>
      </c>
      <c r="C49" s="17">
        <v>1.1000000000000001</v>
      </c>
      <c r="D49" s="39">
        <v>0.6</v>
      </c>
      <c r="E49" s="39">
        <v>0.95</v>
      </c>
      <c r="F49" s="39">
        <f t="shared" si="1"/>
        <v>0.4</v>
      </c>
      <c r="G49" s="39">
        <v>112</v>
      </c>
      <c r="H49" s="39">
        <v>0</v>
      </c>
      <c r="I49" s="36">
        <v>30</v>
      </c>
    </row>
    <row r="50" spans="1:9" x14ac:dyDescent="0.35">
      <c r="A50" s="2" t="s">
        <v>118</v>
      </c>
      <c r="B50" s="18" t="s">
        <v>392</v>
      </c>
      <c r="C50" s="18">
        <v>1.2</v>
      </c>
      <c r="D50" s="39">
        <v>0.6</v>
      </c>
      <c r="E50" s="39">
        <v>0.95</v>
      </c>
      <c r="F50" s="39">
        <f t="shared" si="1"/>
        <v>0.4</v>
      </c>
      <c r="G50" s="39">
        <v>112</v>
      </c>
      <c r="H50" s="52">
        <v>0</v>
      </c>
      <c r="I50" s="36">
        <v>30</v>
      </c>
    </row>
    <row r="51" spans="1:9" x14ac:dyDescent="0.35">
      <c r="A51" s="2" t="s">
        <v>120</v>
      </c>
      <c r="B51" s="18" t="s">
        <v>393</v>
      </c>
      <c r="C51" s="18">
        <v>1.2</v>
      </c>
      <c r="D51" s="39">
        <v>0.6</v>
      </c>
      <c r="E51" s="39">
        <v>0.95</v>
      </c>
      <c r="F51" s="39">
        <f t="shared" si="1"/>
        <v>0.4</v>
      </c>
      <c r="G51" s="39">
        <v>112</v>
      </c>
      <c r="H51" s="39">
        <v>0</v>
      </c>
      <c r="I51" s="36">
        <v>30</v>
      </c>
    </row>
    <row r="52" spans="1:9" x14ac:dyDescent="0.35">
      <c r="A52" s="2" t="s">
        <v>122</v>
      </c>
      <c r="B52" s="14" t="s">
        <v>787</v>
      </c>
      <c r="C52" s="25">
        <v>0.35</v>
      </c>
      <c r="D52" s="39">
        <v>0.6</v>
      </c>
      <c r="E52" s="39">
        <v>0.95</v>
      </c>
      <c r="F52" s="39">
        <f t="shared" si="1"/>
        <v>0.4</v>
      </c>
      <c r="G52" s="39">
        <v>112</v>
      </c>
      <c r="H52" s="52">
        <v>0</v>
      </c>
      <c r="I52" s="36">
        <v>30</v>
      </c>
    </row>
    <row r="53" spans="1:9" x14ac:dyDescent="0.35">
      <c r="A53" s="2" t="s">
        <v>123</v>
      </c>
      <c r="B53" s="14" t="s">
        <v>788</v>
      </c>
      <c r="C53" s="17">
        <v>0.25</v>
      </c>
      <c r="D53" s="39">
        <v>0.6</v>
      </c>
      <c r="E53" s="39">
        <v>0.95</v>
      </c>
      <c r="F53" s="39">
        <f t="shared" si="1"/>
        <v>0.4</v>
      </c>
      <c r="G53" s="39">
        <v>112</v>
      </c>
      <c r="H53" s="39">
        <v>0</v>
      </c>
      <c r="I53" s="36">
        <v>30</v>
      </c>
    </row>
    <row r="54" spans="1:9" x14ac:dyDescent="0.35">
      <c r="A54" s="2" t="s">
        <v>124</v>
      </c>
      <c r="B54" s="14" t="s">
        <v>789</v>
      </c>
      <c r="C54" s="17">
        <v>0.25</v>
      </c>
      <c r="D54" s="39">
        <v>0.6</v>
      </c>
      <c r="E54" s="39">
        <v>0.95</v>
      </c>
      <c r="F54" s="39">
        <f t="shared" si="1"/>
        <v>0.4</v>
      </c>
      <c r="G54" s="39">
        <v>112</v>
      </c>
      <c r="H54" s="52">
        <v>0</v>
      </c>
      <c r="I54" s="36">
        <v>30</v>
      </c>
    </row>
    <row r="55" spans="1:9" x14ac:dyDescent="0.35">
      <c r="A55" s="2" t="s">
        <v>125</v>
      </c>
      <c r="B55" s="14" t="s">
        <v>790</v>
      </c>
      <c r="C55" s="17">
        <v>0.4</v>
      </c>
      <c r="D55" s="39">
        <v>0.6</v>
      </c>
      <c r="E55" s="39">
        <v>0.95</v>
      </c>
      <c r="F55" s="39">
        <f t="shared" si="1"/>
        <v>0.4</v>
      </c>
      <c r="G55" s="39">
        <v>112</v>
      </c>
      <c r="H55" s="39">
        <v>0</v>
      </c>
      <c r="I55" s="36">
        <v>30</v>
      </c>
    </row>
    <row r="56" spans="1:9" x14ac:dyDescent="0.35">
      <c r="A56" s="2" t="s">
        <v>126</v>
      </c>
      <c r="B56" s="14" t="s">
        <v>791</v>
      </c>
      <c r="C56" s="17">
        <v>0.23</v>
      </c>
      <c r="D56" s="39">
        <v>0.6</v>
      </c>
      <c r="E56" s="39">
        <v>0.95</v>
      </c>
      <c r="F56" s="39">
        <f t="shared" si="1"/>
        <v>0.4</v>
      </c>
      <c r="G56" s="39">
        <v>112</v>
      </c>
      <c r="H56" s="52">
        <v>0</v>
      </c>
      <c r="I56" s="36">
        <v>30</v>
      </c>
    </row>
    <row r="57" spans="1:9" x14ac:dyDescent="0.35">
      <c r="A57" s="2" t="s">
        <v>127</v>
      </c>
      <c r="B57" s="14" t="s">
        <v>792</v>
      </c>
      <c r="C57" s="17">
        <v>0.22</v>
      </c>
      <c r="D57" s="39">
        <v>0.6</v>
      </c>
      <c r="E57" s="39">
        <v>0.95</v>
      </c>
      <c r="F57" s="39">
        <f t="shared" si="1"/>
        <v>0.4</v>
      </c>
      <c r="G57" s="39">
        <v>112</v>
      </c>
      <c r="H57" s="39">
        <v>0</v>
      </c>
      <c r="I57" s="36">
        <v>30</v>
      </c>
    </row>
    <row r="58" spans="1:9" x14ac:dyDescent="0.35">
      <c r="A58" s="2" t="s">
        <v>128</v>
      </c>
      <c r="B58" s="14" t="s">
        <v>793</v>
      </c>
      <c r="C58" s="17">
        <v>0.21</v>
      </c>
      <c r="D58" s="53">
        <v>0.3</v>
      </c>
      <c r="E58" s="53">
        <v>0.84</v>
      </c>
      <c r="F58" s="53">
        <f t="shared" si="1"/>
        <v>0.7</v>
      </c>
      <c r="G58" s="53">
        <v>112</v>
      </c>
      <c r="H58" s="52">
        <v>0</v>
      </c>
      <c r="I58" s="36">
        <v>30</v>
      </c>
    </row>
    <row r="59" spans="1:9" x14ac:dyDescent="0.35">
      <c r="A59" s="2" t="s">
        <v>129</v>
      </c>
      <c r="B59" s="14" t="s">
        <v>794</v>
      </c>
      <c r="C59" s="17">
        <v>0.18</v>
      </c>
      <c r="D59" s="53">
        <v>0.3</v>
      </c>
      <c r="E59" s="53">
        <v>0.84</v>
      </c>
      <c r="F59" s="53">
        <f t="shared" si="1"/>
        <v>0.7</v>
      </c>
      <c r="G59" s="53">
        <v>112</v>
      </c>
      <c r="H59" s="39">
        <v>0</v>
      </c>
      <c r="I59" s="36">
        <v>30</v>
      </c>
    </row>
    <row r="60" spans="1:9" x14ac:dyDescent="0.35">
      <c r="A60" s="2" t="s">
        <v>130</v>
      </c>
      <c r="B60" s="14" t="s">
        <v>795</v>
      </c>
      <c r="C60" s="17">
        <v>0.15</v>
      </c>
      <c r="D60" s="52">
        <v>0.68</v>
      </c>
      <c r="E60" s="52">
        <v>0.92</v>
      </c>
      <c r="F60" s="52">
        <f t="shared" si="1"/>
        <v>0.31999999999999995</v>
      </c>
      <c r="G60" s="52">
        <v>57</v>
      </c>
      <c r="H60" s="52">
        <v>0</v>
      </c>
      <c r="I60" s="36">
        <v>30</v>
      </c>
    </row>
    <row r="61" spans="1:9" x14ac:dyDescent="0.35">
      <c r="A61" s="2" t="s">
        <v>131</v>
      </c>
      <c r="B61" s="14" t="s">
        <v>796</v>
      </c>
      <c r="C61" s="17">
        <v>0.15</v>
      </c>
      <c r="D61" s="52">
        <v>0.68</v>
      </c>
      <c r="E61" s="52">
        <v>0.92</v>
      </c>
      <c r="F61" s="52">
        <f t="shared" si="1"/>
        <v>0.31999999999999995</v>
      </c>
      <c r="G61" s="52">
        <v>57</v>
      </c>
      <c r="H61" s="39">
        <v>0</v>
      </c>
      <c r="I61" s="36">
        <v>30</v>
      </c>
    </row>
    <row r="62" spans="1:9" x14ac:dyDescent="0.35">
      <c r="A62" s="2" t="s">
        <v>132</v>
      </c>
      <c r="B62" s="14" t="s">
        <v>797</v>
      </c>
      <c r="C62" s="17">
        <v>0.2</v>
      </c>
      <c r="D62" s="52">
        <v>0.68</v>
      </c>
      <c r="E62" s="52">
        <v>0.92</v>
      </c>
      <c r="F62" s="52">
        <f t="shared" si="1"/>
        <v>0.31999999999999995</v>
      </c>
      <c r="G62" s="52">
        <v>57</v>
      </c>
      <c r="H62" s="52">
        <v>0</v>
      </c>
      <c r="I62" s="36">
        <v>30</v>
      </c>
    </row>
    <row r="63" spans="1:9" x14ac:dyDescent="0.35">
      <c r="A63" s="2" t="s">
        <v>133</v>
      </c>
      <c r="B63" s="14" t="s">
        <v>798</v>
      </c>
      <c r="C63" s="17">
        <v>0.15</v>
      </c>
      <c r="D63" s="52">
        <v>0.68</v>
      </c>
      <c r="E63" s="52">
        <v>0.92</v>
      </c>
      <c r="F63" s="52">
        <f t="shared" si="1"/>
        <v>0.31999999999999995</v>
      </c>
      <c r="G63" s="52">
        <v>57</v>
      </c>
      <c r="H63" s="39">
        <v>0</v>
      </c>
      <c r="I63" s="36">
        <v>30</v>
      </c>
    </row>
    <row r="64" spans="1:9" x14ac:dyDescent="0.35">
      <c r="A64" s="2" t="s">
        <v>134</v>
      </c>
      <c r="B64" s="19" t="s">
        <v>394</v>
      </c>
      <c r="C64" s="17">
        <v>0.35</v>
      </c>
      <c r="D64" s="39">
        <v>0.6</v>
      </c>
      <c r="E64" s="39">
        <v>0.95</v>
      </c>
      <c r="F64" s="39">
        <f t="shared" si="1"/>
        <v>0.4</v>
      </c>
      <c r="G64" s="39">
        <v>112</v>
      </c>
      <c r="H64" s="52">
        <v>0</v>
      </c>
      <c r="I64" s="36">
        <v>30</v>
      </c>
    </row>
    <row r="65" spans="1:9" x14ac:dyDescent="0.35">
      <c r="A65" s="2" t="s">
        <v>136</v>
      </c>
      <c r="B65" s="19" t="s">
        <v>395</v>
      </c>
      <c r="C65" s="17">
        <v>0.36</v>
      </c>
      <c r="D65" s="39">
        <v>0.6</v>
      </c>
      <c r="E65" s="39">
        <v>0.95</v>
      </c>
      <c r="F65" s="39">
        <f t="shared" ref="F65:F128" si="2">1-D65</f>
        <v>0.4</v>
      </c>
      <c r="G65" s="39">
        <v>112</v>
      </c>
      <c r="H65" s="39">
        <v>0</v>
      </c>
      <c r="I65" s="36">
        <v>30</v>
      </c>
    </row>
    <row r="66" spans="1:9" x14ac:dyDescent="0.35">
      <c r="A66" s="2" t="s">
        <v>138</v>
      </c>
      <c r="B66" s="19" t="s">
        <v>396</v>
      </c>
      <c r="C66" s="17">
        <v>0.25</v>
      </c>
      <c r="D66" s="39">
        <v>0.6</v>
      </c>
      <c r="E66" s="39">
        <v>0.95</v>
      </c>
      <c r="F66" s="39">
        <f t="shared" si="2"/>
        <v>0.4</v>
      </c>
      <c r="G66" s="39">
        <v>112</v>
      </c>
      <c r="H66" s="52">
        <v>0</v>
      </c>
      <c r="I66" s="36">
        <v>30</v>
      </c>
    </row>
    <row r="67" spans="1:9" x14ac:dyDescent="0.35">
      <c r="A67" s="2" t="s">
        <v>140</v>
      </c>
      <c r="B67" s="19" t="s">
        <v>397</v>
      </c>
      <c r="C67" s="17">
        <v>0.23</v>
      </c>
      <c r="D67" s="39">
        <v>0.6</v>
      </c>
      <c r="E67" s="39">
        <v>0.95</v>
      </c>
      <c r="F67" s="39">
        <f t="shared" si="2"/>
        <v>0.4</v>
      </c>
      <c r="G67" s="39">
        <v>112</v>
      </c>
      <c r="H67" s="39">
        <v>0</v>
      </c>
      <c r="I67" s="36">
        <v>30</v>
      </c>
    </row>
    <row r="68" spans="1:9" x14ac:dyDescent="0.35">
      <c r="A68" s="2" t="s">
        <v>142</v>
      </c>
      <c r="B68" s="19" t="s">
        <v>398</v>
      </c>
      <c r="C68" s="17">
        <v>0.23</v>
      </c>
      <c r="D68" s="39">
        <v>0.6</v>
      </c>
      <c r="E68" s="39">
        <v>0.95</v>
      </c>
      <c r="F68" s="39">
        <f t="shared" si="2"/>
        <v>0.4</v>
      </c>
      <c r="G68" s="39">
        <v>112</v>
      </c>
      <c r="H68" s="52">
        <v>0</v>
      </c>
      <c r="I68" s="36">
        <v>30</v>
      </c>
    </row>
    <row r="69" spans="1:9" x14ac:dyDescent="0.35">
      <c r="A69" s="2" t="s">
        <v>144</v>
      </c>
      <c r="B69" s="19" t="s">
        <v>399</v>
      </c>
      <c r="C69" s="17">
        <v>0.22</v>
      </c>
      <c r="D69" s="39">
        <v>0.6</v>
      </c>
      <c r="E69" s="39">
        <v>0.95</v>
      </c>
      <c r="F69" s="39">
        <f t="shared" si="2"/>
        <v>0.4</v>
      </c>
      <c r="G69" s="39">
        <v>112</v>
      </c>
      <c r="H69" s="39">
        <v>0</v>
      </c>
      <c r="I69" s="36">
        <v>30</v>
      </c>
    </row>
    <row r="70" spans="1:9" x14ac:dyDescent="0.35">
      <c r="A70" s="2" t="s">
        <v>146</v>
      </c>
      <c r="B70" s="19" t="s">
        <v>400</v>
      </c>
      <c r="C70" s="17">
        <v>0.21</v>
      </c>
      <c r="D70" s="53">
        <v>0.3</v>
      </c>
      <c r="E70" s="53">
        <v>0.84</v>
      </c>
      <c r="F70" s="53">
        <f t="shared" si="2"/>
        <v>0.7</v>
      </c>
      <c r="G70" s="53">
        <v>112</v>
      </c>
      <c r="H70" s="52">
        <v>0</v>
      </c>
      <c r="I70" s="36">
        <v>30</v>
      </c>
    </row>
    <row r="71" spans="1:9" x14ac:dyDescent="0.35">
      <c r="A71" s="2" t="s">
        <v>148</v>
      </c>
      <c r="B71" s="19" t="s">
        <v>401</v>
      </c>
      <c r="C71" s="17">
        <v>0.2</v>
      </c>
      <c r="D71" s="53">
        <v>0.3</v>
      </c>
      <c r="E71" s="53">
        <v>0.84</v>
      </c>
      <c r="F71" s="53">
        <f t="shared" si="2"/>
        <v>0.7</v>
      </c>
      <c r="G71" s="53">
        <v>112</v>
      </c>
      <c r="H71" s="39">
        <v>0</v>
      </c>
      <c r="I71" s="36">
        <v>30</v>
      </c>
    </row>
    <row r="72" spans="1:9" x14ac:dyDescent="0.35">
      <c r="A72" s="2" t="s">
        <v>150</v>
      </c>
      <c r="B72" s="19" t="s">
        <v>402</v>
      </c>
      <c r="C72" s="17">
        <v>0.17</v>
      </c>
      <c r="D72" s="53">
        <v>0.3</v>
      </c>
      <c r="E72" s="53">
        <v>0.84</v>
      </c>
      <c r="F72" s="53">
        <f t="shared" si="2"/>
        <v>0.7</v>
      </c>
      <c r="G72" s="53">
        <v>112</v>
      </c>
      <c r="H72" s="52">
        <v>0</v>
      </c>
      <c r="I72" s="36">
        <v>30</v>
      </c>
    </row>
    <row r="73" spans="1:9" x14ac:dyDescent="0.35">
      <c r="A73" s="2" t="s">
        <v>152</v>
      </c>
      <c r="B73" s="19" t="s">
        <v>403</v>
      </c>
      <c r="C73" s="17">
        <v>0.13</v>
      </c>
      <c r="D73" s="52">
        <v>0.68</v>
      </c>
      <c r="E73" s="52">
        <v>0.92</v>
      </c>
      <c r="F73" s="52">
        <f t="shared" si="2"/>
        <v>0.31999999999999995</v>
      </c>
      <c r="G73" s="52">
        <v>57</v>
      </c>
      <c r="H73" s="39">
        <v>0</v>
      </c>
      <c r="I73" s="36">
        <v>30</v>
      </c>
    </row>
    <row r="74" spans="1:9" x14ac:dyDescent="0.35">
      <c r="A74" s="2" t="s">
        <v>154</v>
      </c>
      <c r="B74" s="19" t="s">
        <v>404</v>
      </c>
      <c r="C74" s="17">
        <v>0.14000000000000001</v>
      </c>
      <c r="D74" s="52">
        <v>0.68</v>
      </c>
      <c r="E74" s="52">
        <v>0.92</v>
      </c>
      <c r="F74" s="52">
        <f t="shared" si="2"/>
        <v>0.31999999999999995</v>
      </c>
      <c r="G74" s="52">
        <v>57</v>
      </c>
      <c r="H74" s="52">
        <v>0</v>
      </c>
      <c r="I74" s="36">
        <v>30</v>
      </c>
    </row>
    <row r="75" spans="1:9" x14ac:dyDescent="0.35">
      <c r="A75" s="2" t="s">
        <v>156</v>
      </c>
      <c r="B75" s="19" t="s">
        <v>405</v>
      </c>
      <c r="C75" s="17">
        <v>0.11</v>
      </c>
      <c r="D75" s="52">
        <v>0.68</v>
      </c>
      <c r="E75" s="52">
        <v>0.92</v>
      </c>
      <c r="F75" s="52">
        <f t="shared" si="2"/>
        <v>0.31999999999999995</v>
      </c>
      <c r="G75" s="52">
        <v>57</v>
      </c>
      <c r="H75" s="39">
        <v>0</v>
      </c>
      <c r="I75" s="36">
        <v>30</v>
      </c>
    </row>
    <row r="76" spans="1:9" x14ac:dyDescent="0.35">
      <c r="A76" s="2" t="s">
        <v>158</v>
      </c>
      <c r="B76" s="20" t="s">
        <v>406</v>
      </c>
      <c r="C76" s="17">
        <v>0.34</v>
      </c>
      <c r="D76" s="39">
        <v>0.6</v>
      </c>
      <c r="E76" s="39">
        <v>0.95</v>
      </c>
      <c r="F76" s="39">
        <f t="shared" si="2"/>
        <v>0.4</v>
      </c>
      <c r="G76" s="39">
        <v>112</v>
      </c>
      <c r="H76" s="52">
        <v>0</v>
      </c>
      <c r="I76" s="36">
        <v>30</v>
      </c>
    </row>
    <row r="77" spans="1:9" x14ac:dyDescent="0.35">
      <c r="A77" s="2" t="s">
        <v>160</v>
      </c>
      <c r="B77" s="20" t="s">
        <v>407</v>
      </c>
      <c r="C77" s="17">
        <v>0.25</v>
      </c>
      <c r="D77" s="39">
        <v>0.6</v>
      </c>
      <c r="E77" s="39">
        <v>0.95</v>
      </c>
      <c r="F77" s="39">
        <f t="shared" si="2"/>
        <v>0.4</v>
      </c>
      <c r="G77" s="39">
        <v>112</v>
      </c>
      <c r="H77" s="39">
        <v>0</v>
      </c>
      <c r="I77" s="36">
        <v>30</v>
      </c>
    </row>
    <row r="78" spans="1:9" x14ac:dyDescent="0.35">
      <c r="A78" s="2" t="s">
        <v>162</v>
      </c>
      <c r="B78" s="20" t="s">
        <v>408</v>
      </c>
      <c r="C78" s="17">
        <v>0.23</v>
      </c>
      <c r="D78" s="39">
        <v>0.6</v>
      </c>
      <c r="E78" s="39">
        <v>0.95</v>
      </c>
      <c r="F78" s="39">
        <f t="shared" si="2"/>
        <v>0.4</v>
      </c>
      <c r="G78" s="39">
        <v>112</v>
      </c>
      <c r="H78" s="52">
        <v>0</v>
      </c>
      <c r="I78" s="36">
        <v>30</v>
      </c>
    </row>
    <row r="79" spans="1:9" x14ac:dyDescent="0.35">
      <c r="A79" s="2" t="s">
        <v>164</v>
      </c>
      <c r="B79" s="20" t="s">
        <v>409</v>
      </c>
      <c r="C79" s="17">
        <v>0.23</v>
      </c>
      <c r="D79" s="39">
        <v>0.6</v>
      </c>
      <c r="E79" s="39">
        <v>0.95</v>
      </c>
      <c r="F79" s="39">
        <f t="shared" si="2"/>
        <v>0.4</v>
      </c>
      <c r="G79" s="39">
        <v>112</v>
      </c>
      <c r="H79" s="39">
        <v>0</v>
      </c>
      <c r="I79" s="36">
        <v>30</v>
      </c>
    </row>
    <row r="80" spans="1:9" x14ac:dyDescent="0.35">
      <c r="A80" s="2" t="s">
        <v>166</v>
      </c>
      <c r="B80" s="20" t="s">
        <v>410</v>
      </c>
      <c r="C80" s="17">
        <v>0.22</v>
      </c>
      <c r="D80" s="39">
        <v>0.6</v>
      </c>
      <c r="E80" s="39">
        <v>0.95</v>
      </c>
      <c r="F80" s="39">
        <f t="shared" si="2"/>
        <v>0.4</v>
      </c>
      <c r="G80" s="39">
        <v>112</v>
      </c>
      <c r="H80" s="52">
        <v>0</v>
      </c>
      <c r="I80" s="36">
        <v>30</v>
      </c>
    </row>
    <row r="81" spans="1:9" x14ac:dyDescent="0.35">
      <c r="A81" s="2" t="s">
        <v>168</v>
      </c>
      <c r="B81" s="20" t="s">
        <v>411</v>
      </c>
      <c r="C81" s="17">
        <v>0.21</v>
      </c>
      <c r="D81" s="53">
        <v>0.3</v>
      </c>
      <c r="E81" s="53">
        <v>0.84</v>
      </c>
      <c r="F81" s="53">
        <f t="shared" si="2"/>
        <v>0.7</v>
      </c>
      <c r="G81" s="53">
        <v>112</v>
      </c>
      <c r="H81" s="39">
        <v>0</v>
      </c>
      <c r="I81" s="36">
        <v>30</v>
      </c>
    </row>
    <row r="82" spans="1:9" x14ac:dyDescent="0.35">
      <c r="A82" s="2" t="s">
        <v>170</v>
      </c>
      <c r="B82" s="20" t="s">
        <v>412</v>
      </c>
      <c r="C82" s="17">
        <v>0.2</v>
      </c>
      <c r="D82" s="53">
        <v>0.3</v>
      </c>
      <c r="E82" s="53">
        <v>0.84</v>
      </c>
      <c r="F82" s="53">
        <f t="shared" si="2"/>
        <v>0.7</v>
      </c>
      <c r="G82" s="53">
        <v>112</v>
      </c>
      <c r="H82" s="52">
        <v>0</v>
      </c>
      <c r="I82" s="36">
        <v>30</v>
      </c>
    </row>
    <row r="83" spans="1:9" x14ac:dyDescent="0.35">
      <c r="A83" s="2" t="s">
        <v>172</v>
      </c>
      <c r="B83" s="20" t="s">
        <v>413</v>
      </c>
      <c r="C83" s="17">
        <v>0.2</v>
      </c>
      <c r="D83" s="52">
        <v>0.68</v>
      </c>
      <c r="E83" s="52">
        <v>0.92</v>
      </c>
      <c r="F83" s="52">
        <f t="shared" si="2"/>
        <v>0.31999999999999995</v>
      </c>
      <c r="G83" s="52">
        <v>57</v>
      </c>
      <c r="H83" s="39">
        <v>0</v>
      </c>
      <c r="I83" s="36">
        <v>30</v>
      </c>
    </row>
    <row r="84" spans="1:9" x14ac:dyDescent="0.35">
      <c r="A84" s="2" t="s">
        <v>174</v>
      </c>
      <c r="B84" s="20" t="s">
        <v>414</v>
      </c>
      <c r="C84" s="17">
        <v>0.15</v>
      </c>
      <c r="D84" s="52">
        <v>0.68</v>
      </c>
      <c r="E84" s="52">
        <v>0.92</v>
      </c>
      <c r="F84" s="52">
        <f t="shared" si="2"/>
        <v>0.31999999999999995</v>
      </c>
      <c r="G84" s="52">
        <v>57</v>
      </c>
      <c r="H84" s="52">
        <v>0</v>
      </c>
      <c r="I84" s="36">
        <v>30</v>
      </c>
    </row>
    <row r="85" spans="1:9" x14ac:dyDescent="0.35">
      <c r="A85" s="2" t="s">
        <v>176</v>
      </c>
      <c r="B85" s="20" t="s">
        <v>415</v>
      </c>
      <c r="C85" s="17">
        <v>0.2</v>
      </c>
      <c r="D85" s="52">
        <v>0.68</v>
      </c>
      <c r="E85" s="52">
        <v>0.92</v>
      </c>
      <c r="F85" s="52">
        <f t="shared" si="2"/>
        <v>0.31999999999999995</v>
      </c>
      <c r="G85" s="52">
        <v>57</v>
      </c>
      <c r="H85" s="39">
        <v>0</v>
      </c>
      <c r="I85" s="36">
        <v>30</v>
      </c>
    </row>
    <row r="86" spans="1:9" x14ac:dyDescent="0.35">
      <c r="A86" s="2" t="s">
        <v>178</v>
      </c>
      <c r="B86" s="20" t="s">
        <v>416</v>
      </c>
      <c r="C86" s="17">
        <v>0.15</v>
      </c>
      <c r="D86" s="52">
        <v>0.68</v>
      </c>
      <c r="E86" s="52">
        <v>0.92</v>
      </c>
      <c r="F86" s="52">
        <f t="shared" si="2"/>
        <v>0.31999999999999995</v>
      </c>
      <c r="G86" s="52">
        <v>57</v>
      </c>
      <c r="H86" s="52">
        <v>0</v>
      </c>
      <c r="I86" s="36">
        <v>30</v>
      </c>
    </row>
    <row r="87" spans="1:9" x14ac:dyDescent="0.35">
      <c r="A87" s="2" t="s">
        <v>180</v>
      </c>
      <c r="B87" s="18" t="s">
        <v>417</v>
      </c>
      <c r="C87" s="17">
        <v>0.34</v>
      </c>
      <c r="D87" s="39">
        <v>0.6</v>
      </c>
      <c r="E87" s="39">
        <v>0.95</v>
      </c>
      <c r="F87" s="39">
        <f t="shared" si="2"/>
        <v>0.4</v>
      </c>
      <c r="G87" s="39">
        <v>112</v>
      </c>
      <c r="H87" s="39">
        <v>0</v>
      </c>
      <c r="I87" s="36">
        <v>30</v>
      </c>
    </row>
    <row r="88" spans="1:9" x14ac:dyDescent="0.35">
      <c r="A88" s="2" t="s">
        <v>182</v>
      </c>
      <c r="B88" s="18" t="s">
        <v>418</v>
      </c>
      <c r="C88" s="17">
        <v>0.24</v>
      </c>
      <c r="D88" s="39">
        <v>0.6</v>
      </c>
      <c r="E88" s="39">
        <v>0.95</v>
      </c>
      <c r="F88" s="39">
        <f t="shared" si="2"/>
        <v>0.4</v>
      </c>
      <c r="G88" s="39">
        <v>112</v>
      </c>
      <c r="H88" s="52">
        <v>0</v>
      </c>
      <c r="I88" s="36">
        <v>30</v>
      </c>
    </row>
    <row r="89" spans="1:9" x14ac:dyDescent="0.35">
      <c r="A89" s="2" t="s">
        <v>184</v>
      </c>
      <c r="B89" s="18" t="s">
        <v>419</v>
      </c>
      <c r="C89" s="17">
        <v>0.23</v>
      </c>
      <c r="D89" s="39">
        <v>0.6</v>
      </c>
      <c r="E89" s="39">
        <v>0.95</v>
      </c>
      <c r="F89" s="39">
        <f t="shared" si="2"/>
        <v>0.4</v>
      </c>
      <c r="G89" s="39">
        <v>112</v>
      </c>
      <c r="H89" s="39">
        <v>0</v>
      </c>
      <c r="I89" s="36">
        <v>30</v>
      </c>
    </row>
    <row r="90" spans="1:9" x14ac:dyDescent="0.35">
      <c r="A90" s="2" t="s">
        <v>186</v>
      </c>
      <c r="B90" s="18" t="s">
        <v>420</v>
      </c>
      <c r="C90" s="17">
        <v>0.23</v>
      </c>
      <c r="D90" s="39">
        <v>0.6</v>
      </c>
      <c r="E90" s="39">
        <v>0.95</v>
      </c>
      <c r="F90" s="39">
        <f t="shared" si="2"/>
        <v>0.4</v>
      </c>
      <c r="G90" s="39">
        <v>112</v>
      </c>
      <c r="H90" s="52">
        <v>0</v>
      </c>
      <c r="I90" s="36">
        <v>30</v>
      </c>
    </row>
    <row r="91" spans="1:9" x14ac:dyDescent="0.35">
      <c r="A91" s="2" t="s">
        <v>188</v>
      </c>
      <c r="B91" s="18" t="s">
        <v>421</v>
      </c>
      <c r="C91" s="17">
        <v>0.23</v>
      </c>
      <c r="D91" s="39">
        <v>0.6</v>
      </c>
      <c r="E91" s="39">
        <v>0.95</v>
      </c>
      <c r="F91" s="39">
        <f t="shared" si="2"/>
        <v>0.4</v>
      </c>
      <c r="G91" s="39">
        <v>112</v>
      </c>
      <c r="H91" s="39">
        <v>0</v>
      </c>
      <c r="I91" s="36">
        <v>30</v>
      </c>
    </row>
    <row r="92" spans="1:9" x14ac:dyDescent="0.35">
      <c r="A92" s="2" t="s">
        <v>190</v>
      </c>
      <c r="B92" s="18" t="s">
        <v>422</v>
      </c>
      <c r="C92" s="17">
        <v>0.23</v>
      </c>
      <c r="D92" s="39">
        <v>0.6</v>
      </c>
      <c r="E92" s="39">
        <v>0.95</v>
      </c>
      <c r="F92" s="39">
        <f t="shared" ref="F92:F93" si="3">1-D92</f>
        <v>0.4</v>
      </c>
      <c r="G92" s="39">
        <v>112</v>
      </c>
      <c r="H92" s="52">
        <v>0</v>
      </c>
      <c r="I92" s="36">
        <v>30</v>
      </c>
    </row>
    <row r="93" spans="1:9" x14ac:dyDescent="0.35">
      <c r="A93" s="2" t="s">
        <v>192</v>
      </c>
      <c r="B93" s="18" t="s">
        <v>423</v>
      </c>
      <c r="C93" s="17">
        <v>0.23</v>
      </c>
      <c r="D93" s="39">
        <v>0.6</v>
      </c>
      <c r="E93" s="39">
        <v>0.95</v>
      </c>
      <c r="F93" s="39">
        <f t="shared" si="3"/>
        <v>0.4</v>
      </c>
      <c r="G93" s="39">
        <v>112</v>
      </c>
      <c r="H93" s="39">
        <v>0</v>
      </c>
      <c r="I93" s="36">
        <v>30</v>
      </c>
    </row>
    <row r="94" spans="1:9" x14ac:dyDescent="0.35">
      <c r="A94" s="2" t="s">
        <v>194</v>
      </c>
      <c r="B94" s="14" t="s">
        <v>799</v>
      </c>
      <c r="C94" s="25">
        <v>0.14000000000000001</v>
      </c>
      <c r="D94" s="39">
        <v>0.6</v>
      </c>
      <c r="E94" s="39">
        <v>0.95</v>
      </c>
      <c r="F94" s="39">
        <f t="shared" si="2"/>
        <v>0.4</v>
      </c>
      <c r="G94" s="39">
        <v>112</v>
      </c>
      <c r="H94" s="52">
        <v>0</v>
      </c>
      <c r="I94" s="36">
        <v>30</v>
      </c>
    </row>
    <row r="95" spans="1:9" x14ac:dyDescent="0.35">
      <c r="A95" s="2" t="s">
        <v>195</v>
      </c>
      <c r="B95" s="14" t="s">
        <v>800</v>
      </c>
      <c r="C95" s="25">
        <v>0.13</v>
      </c>
      <c r="D95" s="39">
        <v>0.6</v>
      </c>
      <c r="E95" s="39">
        <v>0.95</v>
      </c>
      <c r="F95" s="39">
        <f t="shared" si="2"/>
        <v>0.4</v>
      </c>
      <c r="G95" s="39">
        <v>112</v>
      </c>
      <c r="H95" s="39">
        <v>0</v>
      </c>
      <c r="I95" s="36">
        <v>30</v>
      </c>
    </row>
    <row r="96" spans="1:9" x14ac:dyDescent="0.35">
      <c r="A96" s="2" t="s">
        <v>196</v>
      </c>
      <c r="B96" s="14" t="s">
        <v>801</v>
      </c>
      <c r="C96" s="25">
        <v>0.13</v>
      </c>
      <c r="D96" s="39">
        <v>0.6</v>
      </c>
      <c r="E96" s="39">
        <v>0.95</v>
      </c>
      <c r="F96" s="39">
        <f t="shared" si="2"/>
        <v>0.4</v>
      </c>
      <c r="G96" s="39">
        <v>112</v>
      </c>
      <c r="H96" s="52">
        <v>0</v>
      </c>
      <c r="I96" s="36">
        <v>30</v>
      </c>
    </row>
    <row r="97" spans="1:9" x14ac:dyDescent="0.35">
      <c r="A97" s="2" t="s">
        <v>197</v>
      </c>
      <c r="B97" s="14" t="s">
        <v>802</v>
      </c>
      <c r="C97" s="25">
        <v>0.13</v>
      </c>
      <c r="D97" s="39">
        <v>0.6</v>
      </c>
      <c r="E97" s="39">
        <v>0.95</v>
      </c>
      <c r="F97" s="39">
        <f t="shared" si="2"/>
        <v>0.4</v>
      </c>
      <c r="G97" s="39">
        <v>112</v>
      </c>
      <c r="H97" s="39">
        <v>0</v>
      </c>
      <c r="I97" s="36">
        <v>30</v>
      </c>
    </row>
    <row r="98" spans="1:9" x14ac:dyDescent="0.35">
      <c r="A98" s="2" t="s">
        <v>198</v>
      </c>
      <c r="B98" s="14" t="s">
        <v>803</v>
      </c>
      <c r="C98" s="25">
        <v>0.13</v>
      </c>
      <c r="D98" s="39">
        <v>0.6</v>
      </c>
      <c r="E98" s="39">
        <v>0.95</v>
      </c>
      <c r="F98" s="39">
        <f t="shared" si="2"/>
        <v>0.4</v>
      </c>
      <c r="G98" s="39">
        <v>112</v>
      </c>
      <c r="H98" s="52">
        <v>0</v>
      </c>
      <c r="I98" s="36">
        <v>30</v>
      </c>
    </row>
    <row r="99" spans="1:9" x14ac:dyDescent="0.35">
      <c r="A99" s="2" t="s">
        <v>199</v>
      </c>
      <c r="B99" s="14" t="s">
        <v>804</v>
      </c>
      <c r="C99" s="25">
        <v>0.13</v>
      </c>
      <c r="D99" s="39">
        <v>0.6</v>
      </c>
      <c r="E99" s="39">
        <v>0.95</v>
      </c>
      <c r="F99" s="39">
        <f t="shared" si="2"/>
        <v>0.4</v>
      </c>
      <c r="G99" s="39">
        <v>112</v>
      </c>
      <c r="H99" s="39">
        <v>0</v>
      </c>
      <c r="I99" s="36">
        <v>30</v>
      </c>
    </row>
    <row r="100" spans="1:9" x14ac:dyDescent="0.35">
      <c r="A100" s="2" t="s">
        <v>200</v>
      </c>
      <c r="B100" s="14" t="s">
        <v>805</v>
      </c>
      <c r="C100" s="25">
        <v>0.12</v>
      </c>
      <c r="D100" s="53">
        <v>0.3</v>
      </c>
      <c r="E100" s="53">
        <v>0.84</v>
      </c>
      <c r="F100" s="53">
        <f t="shared" si="2"/>
        <v>0.7</v>
      </c>
      <c r="G100" s="53">
        <v>112</v>
      </c>
      <c r="H100" s="52">
        <v>0</v>
      </c>
      <c r="I100" s="36">
        <v>30</v>
      </c>
    </row>
    <row r="101" spans="1:9" x14ac:dyDescent="0.35">
      <c r="A101" s="2" t="s">
        <v>201</v>
      </c>
      <c r="B101" s="14" t="s">
        <v>806</v>
      </c>
      <c r="C101" s="25">
        <v>0.11</v>
      </c>
      <c r="D101" s="53">
        <v>0.3</v>
      </c>
      <c r="E101" s="53">
        <v>0.84</v>
      </c>
      <c r="F101" s="53">
        <f t="shared" si="2"/>
        <v>0.7</v>
      </c>
      <c r="G101" s="53">
        <v>112</v>
      </c>
      <c r="H101" s="39">
        <v>0</v>
      </c>
      <c r="I101" s="36">
        <v>30</v>
      </c>
    </row>
    <row r="102" spans="1:9" x14ac:dyDescent="0.35">
      <c r="A102" s="2" t="s">
        <v>202</v>
      </c>
      <c r="B102" s="14" t="s">
        <v>807</v>
      </c>
      <c r="C102" s="25">
        <v>0.14000000000000001</v>
      </c>
      <c r="D102" s="52">
        <v>0.68</v>
      </c>
      <c r="E102" s="52">
        <v>0.92</v>
      </c>
      <c r="F102" s="52">
        <f t="shared" si="2"/>
        <v>0.31999999999999995</v>
      </c>
      <c r="G102" s="52">
        <v>57</v>
      </c>
      <c r="H102" s="52">
        <v>0</v>
      </c>
      <c r="I102" s="36">
        <v>30</v>
      </c>
    </row>
    <row r="103" spans="1:9" x14ac:dyDescent="0.35">
      <c r="A103" s="2" t="s">
        <v>203</v>
      </c>
      <c r="B103" s="14" t="s">
        <v>808</v>
      </c>
      <c r="C103" s="25">
        <v>0.14000000000000001</v>
      </c>
      <c r="D103" s="52">
        <v>0.68</v>
      </c>
      <c r="E103" s="52">
        <v>0.92</v>
      </c>
      <c r="F103" s="52">
        <f t="shared" si="2"/>
        <v>0.31999999999999995</v>
      </c>
      <c r="G103" s="52">
        <v>57</v>
      </c>
      <c r="H103" s="39">
        <v>0</v>
      </c>
      <c r="I103" s="36">
        <v>30</v>
      </c>
    </row>
    <row r="104" spans="1:9" x14ac:dyDescent="0.35">
      <c r="A104" s="2" t="s">
        <v>204</v>
      </c>
      <c r="B104" s="14" t="s">
        <v>809</v>
      </c>
      <c r="C104" s="25">
        <v>0.12</v>
      </c>
      <c r="D104" s="52">
        <v>0.68</v>
      </c>
      <c r="E104" s="52">
        <v>0.92</v>
      </c>
      <c r="F104" s="52">
        <f t="shared" si="2"/>
        <v>0.31999999999999995</v>
      </c>
      <c r="G104" s="52">
        <v>57</v>
      </c>
      <c r="H104" s="52">
        <v>0</v>
      </c>
      <c r="I104" s="36">
        <v>30</v>
      </c>
    </row>
    <row r="105" spans="1:9" x14ac:dyDescent="0.35">
      <c r="A105" s="2" t="s">
        <v>205</v>
      </c>
      <c r="B105" s="14" t="s">
        <v>810</v>
      </c>
      <c r="C105" s="25">
        <v>0.12</v>
      </c>
      <c r="D105" s="52">
        <v>0.68</v>
      </c>
      <c r="E105" s="52">
        <v>0.92</v>
      </c>
      <c r="F105" s="52">
        <f t="shared" si="2"/>
        <v>0.31999999999999995</v>
      </c>
      <c r="G105" s="52">
        <v>57</v>
      </c>
      <c r="H105" s="39">
        <v>0</v>
      </c>
      <c r="I105" s="36">
        <v>30</v>
      </c>
    </row>
    <row r="106" spans="1:9" x14ac:dyDescent="0.35">
      <c r="A106" s="2" t="s">
        <v>206</v>
      </c>
      <c r="B106" s="19" t="s">
        <v>424</v>
      </c>
      <c r="C106" s="25">
        <v>0.14000000000000001</v>
      </c>
      <c r="D106" s="39">
        <v>0.6</v>
      </c>
      <c r="E106" s="39">
        <v>0.95</v>
      </c>
      <c r="F106" s="39">
        <f t="shared" si="2"/>
        <v>0.4</v>
      </c>
      <c r="G106" s="39">
        <v>112</v>
      </c>
      <c r="H106" s="52">
        <v>0</v>
      </c>
      <c r="I106" s="36">
        <v>30</v>
      </c>
    </row>
    <row r="107" spans="1:9" x14ac:dyDescent="0.35">
      <c r="A107" s="2" t="s">
        <v>208</v>
      </c>
      <c r="B107" s="19" t="s">
        <v>425</v>
      </c>
      <c r="C107" s="25">
        <v>0.14000000000000001</v>
      </c>
      <c r="D107" s="39">
        <v>0.6</v>
      </c>
      <c r="E107" s="39">
        <v>0.95</v>
      </c>
      <c r="F107" s="39">
        <f t="shared" si="2"/>
        <v>0.4</v>
      </c>
      <c r="G107" s="39">
        <v>112</v>
      </c>
      <c r="H107" s="39">
        <v>0</v>
      </c>
      <c r="I107" s="36">
        <v>30</v>
      </c>
    </row>
    <row r="108" spans="1:9" x14ac:dyDescent="0.35">
      <c r="A108" s="2" t="s">
        <v>210</v>
      </c>
      <c r="B108" s="19" t="s">
        <v>426</v>
      </c>
      <c r="C108" s="25">
        <v>0.13</v>
      </c>
      <c r="D108" s="39">
        <v>0.6</v>
      </c>
      <c r="E108" s="39">
        <v>0.95</v>
      </c>
      <c r="F108" s="39">
        <f t="shared" si="2"/>
        <v>0.4</v>
      </c>
      <c r="G108" s="39">
        <v>112</v>
      </c>
      <c r="H108" s="52">
        <v>0</v>
      </c>
      <c r="I108" s="36">
        <v>30</v>
      </c>
    </row>
    <row r="109" spans="1:9" x14ac:dyDescent="0.35">
      <c r="A109" s="2" t="s">
        <v>212</v>
      </c>
      <c r="B109" s="19" t="s">
        <v>427</v>
      </c>
      <c r="C109" s="25">
        <v>0.13</v>
      </c>
      <c r="D109" s="39">
        <v>0.6</v>
      </c>
      <c r="E109" s="39">
        <v>0.95</v>
      </c>
      <c r="F109" s="39">
        <f t="shared" si="2"/>
        <v>0.4</v>
      </c>
      <c r="G109" s="39">
        <v>112</v>
      </c>
      <c r="H109" s="39">
        <v>0</v>
      </c>
      <c r="I109" s="36">
        <v>30</v>
      </c>
    </row>
    <row r="110" spans="1:9" x14ac:dyDescent="0.35">
      <c r="A110" s="2" t="s">
        <v>214</v>
      </c>
      <c r="B110" s="19" t="s">
        <v>428</v>
      </c>
      <c r="C110" s="25">
        <v>0.13</v>
      </c>
      <c r="D110" s="39">
        <v>0.6</v>
      </c>
      <c r="E110" s="39">
        <v>0.95</v>
      </c>
      <c r="F110" s="39">
        <f t="shared" si="2"/>
        <v>0.4</v>
      </c>
      <c r="G110" s="39">
        <v>112</v>
      </c>
      <c r="H110" s="52">
        <v>0</v>
      </c>
      <c r="I110" s="36">
        <v>30</v>
      </c>
    </row>
    <row r="111" spans="1:9" x14ac:dyDescent="0.35">
      <c r="A111" s="2" t="s">
        <v>216</v>
      </c>
      <c r="B111" s="19" t="s">
        <v>429</v>
      </c>
      <c r="C111" s="25">
        <v>0.13</v>
      </c>
      <c r="D111" s="39">
        <v>0.6</v>
      </c>
      <c r="E111" s="39">
        <v>0.95</v>
      </c>
      <c r="F111" s="39">
        <f t="shared" si="2"/>
        <v>0.4</v>
      </c>
      <c r="G111" s="39">
        <v>112</v>
      </c>
      <c r="H111" s="39">
        <v>0</v>
      </c>
      <c r="I111" s="36">
        <v>30</v>
      </c>
    </row>
    <row r="112" spans="1:9" x14ac:dyDescent="0.35">
      <c r="A112" s="2" t="s">
        <v>218</v>
      </c>
      <c r="B112" s="19" t="s">
        <v>430</v>
      </c>
      <c r="C112" s="25">
        <v>0.12</v>
      </c>
      <c r="D112" s="53">
        <v>0.3</v>
      </c>
      <c r="E112" s="53">
        <v>0.84</v>
      </c>
      <c r="F112" s="53">
        <f t="shared" si="2"/>
        <v>0.7</v>
      </c>
      <c r="G112" s="53">
        <v>112</v>
      </c>
      <c r="H112" s="52">
        <v>0</v>
      </c>
      <c r="I112" s="36">
        <v>30</v>
      </c>
    </row>
    <row r="113" spans="1:9" x14ac:dyDescent="0.35">
      <c r="A113" s="2" t="s">
        <v>220</v>
      </c>
      <c r="B113" s="19" t="s">
        <v>431</v>
      </c>
      <c r="C113" s="25">
        <v>0.12</v>
      </c>
      <c r="D113" s="53">
        <v>0.3</v>
      </c>
      <c r="E113" s="53">
        <v>0.84</v>
      </c>
      <c r="F113" s="53">
        <f t="shared" si="2"/>
        <v>0.7</v>
      </c>
      <c r="G113" s="53">
        <v>112</v>
      </c>
      <c r="H113" s="39">
        <v>0</v>
      </c>
      <c r="I113" s="36">
        <v>30</v>
      </c>
    </row>
    <row r="114" spans="1:9" x14ac:dyDescent="0.35">
      <c r="A114" s="2" t="s">
        <v>222</v>
      </c>
      <c r="B114" s="19" t="s">
        <v>432</v>
      </c>
      <c r="C114" s="25">
        <v>0.14000000000000001</v>
      </c>
      <c r="D114" s="53">
        <v>0.3</v>
      </c>
      <c r="E114" s="53">
        <v>0.84</v>
      </c>
      <c r="F114" s="53">
        <f t="shared" si="2"/>
        <v>0.7</v>
      </c>
      <c r="G114" s="53">
        <v>112</v>
      </c>
      <c r="H114" s="52">
        <v>0</v>
      </c>
      <c r="I114" s="36">
        <v>30</v>
      </c>
    </row>
    <row r="115" spans="1:9" x14ac:dyDescent="0.35">
      <c r="A115" s="2" t="s">
        <v>224</v>
      </c>
      <c r="B115" s="19" t="s">
        <v>433</v>
      </c>
      <c r="C115" s="25">
        <v>0.14000000000000001</v>
      </c>
      <c r="D115" s="52">
        <v>0.68</v>
      </c>
      <c r="E115" s="52">
        <v>0.92</v>
      </c>
      <c r="F115" s="52">
        <f t="shared" si="2"/>
        <v>0.31999999999999995</v>
      </c>
      <c r="G115" s="52">
        <v>57</v>
      </c>
      <c r="H115" s="39">
        <v>0</v>
      </c>
      <c r="I115" s="36">
        <v>30</v>
      </c>
    </row>
    <row r="116" spans="1:9" x14ac:dyDescent="0.35">
      <c r="A116" s="2" t="s">
        <v>226</v>
      </c>
      <c r="B116" s="19" t="s">
        <v>434</v>
      </c>
      <c r="C116" s="25">
        <v>0.12</v>
      </c>
      <c r="D116" s="52">
        <v>0.68</v>
      </c>
      <c r="E116" s="52">
        <v>0.92</v>
      </c>
      <c r="F116" s="52">
        <f t="shared" si="2"/>
        <v>0.31999999999999995</v>
      </c>
      <c r="G116" s="52">
        <v>57</v>
      </c>
      <c r="H116" s="52">
        <v>0</v>
      </c>
      <c r="I116" s="36">
        <v>30</v>
      </c>
    </row>
    <row r="117" spans="1:9" x14ac:dyDescent="0.35">
      <c r="A117" s="2" t="s">
        <v>228</v>
      </c>
      <c r="B117" s="19" t="s">
        <v>435</v>
      </c>
      <c r="C117" s="25">
        <v>0.12</v>
      </c>
      <c r="D117" s="52">
        <v>0.68</v>
      </c>
      <c r="E117" s="52">
        <v>0.92</v>
      </c>
      <c r="F117" s="52">
        <f t="shared" si="2"/>
        <v>0.31999999999999995</v>
      </c>
      <c r="G117" s="52">
        <v>57</v>
      </c>
      <c r="H117" s="39">
        <v>0</v>
      </c>
      <c r="I117" s="36">
        <v>30</v>
      </c>
    </row>
    <row r="118" spans="1:9" x14ac:dyDescent="0.35">
      <c r="A118" s="2" t="s">
        <v>230</v>
      </c>
      <c r="B118" s="20" t="s">
        <v>436</v>
      </c>
      <c r="C118" s="25">
        <v>0.13</v>
      </c>
      <c r="D118" s="39">
        <v>0.6</v>
      </c>
      <c r="E118" s="39">
        <v>0.95</v>
      </c>
      <c r="F118" s="39">
        <f t="shared" si="2"/>
        <v>0.4</v>
      </c>
      <c r="G118" s="39">
        <v>112</v>
      </c>
      <c r="H118" s="52">
        <v>0</v>
      </c>
      <c r="I118" s="36">
        <v>30</v>
      </c>
    </row>
    <row r="119" spans="1:9" x14ac:dyDescent="0.35">
      <c r="A119" s="2" t="s">
        <v>232</v>
      </c>
      <c r="B119" s="20" t="s">
        <v>437</v>
      </c>
      <c r="C119" s="25">
        <v>0.13</v>
      </c>
      <c r="D119" s="39">
        <v>0.6</v>
      </c>
      <c r="E119" s="39">
        <v>0.95</v>
      </c>
      <c r="F119" s="39">
        <f t="shared" si="2"/>
        <v>0.4</v>
      </c>
      <c r="G119" s="39">
        <v>112</v>
      </c>
      <c r="H119" s="39">
        <v>0</v>
      </c>
      <c r="I119" s="36">
        <v>30</v>
      </c>
    </row>
    <row r="120" spans="1:9" x14ac:dyDescent="0.35">
      <c r="A120" s="2" t="s">
        <v>234</v>
      </c>
      <c r="B120" s="20" t="s">
        <v>438</v>
      </c>
      <c r="C120" s="25">
        <v>0.13</v>
      </c>
      <c r="D120" s="39">
        <v>0.6</v>
      </c>
      <c r="E120" s="39">
        <v>0.95</v>
      </c>
      <c r="F120" s="39">
        <f t="shared" si="2"/>
        <v>0.4</v>
      </c>
      <c r="G120" s="39">
        <v>112</v>
      </c>
      <c r="H120" s="52">
        <v>0</v>
      </c>
      <c r="I120" s="36">
        <v>30</v>
      </c>
    </row>
    <row r="121" spans="1:9" x14ac:dyDescent="0.35">
      <c r="A121" s="2" t="s">
        <v>236</v>
      </c>
      <c r="B121" s="20" t="s">
        <v>439</v>
      </c>
      <c r="C121" s="25">
        <v>0.13</v>
      </c>
      <c r="D121" s="39">
        <v>0.6</v>
      </c>
      <c r="E121" s="39">
        <v>0.95</v>
      </c>
      <c r="F121" s="39">
        <f t="shared" si="2"/>
        <v>0.4</v>
      </c>
      <c r="G121" s="39">
        <v>112</v>
      </c>
      <c r="H121" s="39">
        <v>0</v>
      </c>
      <c r="I121" s="36">
        <v>30</v>
      </c>
    </row>
    <row r="122" spans="1:9" x14ac:dyDescent="0.35">
      <c r="A122" s="2" t="s">
        <v>238</v>
      </c>
      <c r="B122" s="20" t="s">
        <v>440</v>
      </c>
      <c r="C122" s="25">
        <v>0.13</v>
      </c>
      <c r="D122" s="39">
        <v>0.6</v>
      </c>
      <c r="E122" s="39">
        <v>0.95</v>
      </c>
      <c r="F122" s="39">
        <f t="shared" si="2"/>
        <v>0.4</v>
      </c>
      <c r="G122" s="39">
        <v>112</v>
      </c>
      <c r="H122" s="52">
        <v>0</v>
      </c>
      <c r="I122" s="36">
        <v>30</v>
      </c>
    </row>
    <row r="123" spans="1:9" x14ac:dyDescent="0.35">
      <c r="A123" s="2" t="s">
        <v>240</v>
      </c>
      <c r="B123" s="20" t="s">
        <v>441</v>
      </c>
      <c r="C123" s="25">
        <v>0.12</v>
      </c>
      <c r="D123" s="53">
        <v>0.3</v>
      </c>
      <c r="E123" s="53">
        <v>0.84</v>
      </c>
      <c r="F123" s="53">
        <f t="shared" si="2"/>
        <v>0.7</v>
      </c>
      <c r="G123" s="53">
        <v>112</v>
      </c>
      <c r="H123" s="39">
        <v>0</v>
      </c>
      <c r="I123" s="36">
        <v>30</v>
      </c>
    </row>
    <row r="124" spans="1:9" x14ac:dyDescent="0.35">
      <c r="A124" s="2" t="s">
        <v>242</v>
      </c>
      <c r="B124" s="20" t="s">
        <v>442</v>
      </c>
      <c r="C124" s="25">
        <v>0.11</v>
      </c>
      <c r="D124" s="53">
        <v>0.3</v>
      </c>
      <c r="E124" s="53">
        <v>0.84</v>
      </c>
      <c r="F124" s="53">
        <f t="shared" si="2"/>
        <v>0.7</v>
      </c>
      <c r="G124" s="53">
        <v>112</v>
      </c>
      <c r="H124" s="52">
        <v>0</v>
      </c>
      <c r="I124" s="36">
        <v>30</v>
      </c>
    </row>
    <row r="125" spans="1:9" x14ac:dyDescent="0.35">
      <c r="A125" s="2" t="s">
        <v>244</v>
      </c>
      <c r="B125" s="20" t="s">
        <v>443</v>
      </c>
      <c r="C125" s="25">
        <v>0.14000000000000001</v>
      </c>
      <c r="D125" s="52">
        <v>0.68</v>
      </c>
      <c r="E125" s="52">
        <v>0.92</v>
      </c>
      <c r="F125" s="52">
        <f t="shared" si="2"/>
        <v>0.31999999999999995</v>
      </c>
      <c r="G125" s="52">
        <v>57</v>
      </c>
      <c r="H125" s="39">
        <v>0</v>
      </c>
      <c r="I125" s="36">
        <v>30</v>
      </c>
    </row>
    <row r="126" spans="1:9" x14ac:dyDescent="0.35">
      <c r="A126" s="2" t="s">
        <v>246</v>
      </c>
      <c r="B126" s="20" t="s">
        <v>444</v>
      </c>
      <c r="C126" s="25">
        <v>0.15</v>
      </c>
      <c r="D126" s="52">
        <v>0.68</v>
      </c>
      <c r="E126" s="52">
        <v>0.92</v>
      </c>
      <c r="F126" s="52">
        <f t="shared" si="2"/>
        <v>0.31999999999999995</v>
      </c>
      <c r="G126" s="52">
        <v>57</v>
      </c>
      <c r="H126" s="52">
        <v>0</v>
      </c>
      <c r="I126" s="36">
        <v>30</v>
      </c>
    </row>
    <row r="127" spans="1:9" x14ac:dyDescent="0.35">
      <c r="A127" s="2" t="s">
        <v>248</v>
      </c>
      <c r="B127" s="20" t="s">
        <v>445</v>
      </c>
      <c r="C127" s="25">
        <v>0.12</v>
      </c>
      <c r="D127" s="52">
        <v>0.68</v>
      </c>
      <c r="E127" s="52">
        <v>0.92</v>
      </c>
      <c r="F127" s="52">
        <f t="shared" si="2"/>
        <v>0.31999999999999995</v>
      </c>
      <c r="G127" s="52">
        <v>57</v>
      </c>
      <c r="H127" s="39">
        <v>0</v>
      </c>
      <c r="I127" s="36">
        <v>30</v>
      </c>
    </row>
    <row r="128" spans="1:9" x14ac:dyDescent="0.35">
      <c r="A128" s="2" t="s">
        <v>250</v>
      </c>
      <c r="B128" s="20" t="s">
        <v>446</v>
      </c>
      <c r="C128" s="25">
        <v>0.12</v>
      </c>
      <c r="D128" s="52">
        <v>0.68</v>
      </c>
      <c r="E128" s="52">
        <v>0.92</v>
      </c>
      <c r="F128" s="52">
        <f t="shared" si="2"/>
        <v>0.31999999999999995</v>
      </c>
      <c r="G128" s="52">
        <v>57</v>
      </c>
      <c r="H128" s="52">
        <v>0</v>
      </c>
      <c r="I128" s="36">
        <v>30</v>
      </c>
    </row>
    <row r="129" spans="1:9" x14ac:dyDescent="0.35">
      <c r="A129" s="2" t="s">
        <v>252</v>
      </c>
      <c r="B129" s="18" t="s">
        <v>447</v>
      </c>
      <c r="C129" s="25">
        <v>0.13</v>
      </c>
      <c r="D129" s="39">
        <v>0.6</v>
      </c>
      <c r="E129" s="39">
        <v>0.95</v>
      </c>
      <c r="F129" s="39">
        <f t="shared" ref="F129:F136" si="4">1-D129</f>
        <v>0.4</v>
      </c>
      <c r="G129" s="39">
        <v>112</v>
      </c>
      <c r="H129" s="39">
        <v>0</v>
      </c>
      <c r="I129" s="36">
        <v>30</v>
      </c>
    </row>
    <row r="130" spans="1:9" x14ac:dyDescent="0.35">
      <c r="A130" s="2" t="s">
        <v>254</v>
      </c>
      <c r="B130" s="18" t="s">
        <v>448</v>
      </c>
      <c r="C130" s="25">
        <v>0.13</v>
      </c>
      <c r="D130" s="39">
        <v>0.6</v>
      </c>
      <c r="E130" s="39">
        <v>0.95</v>
      </c>
      <c r="F130" s="39">
        <f t="shared" si="4"/>
        <v>0.4</v>
      </c>
      <c r="G130" s="39">
        <v>112</v>
      </c>
      <c r="H130" s="52">
        <v>0</v>
      </c>
      <c r="I130" s="36">
        <v>30</v>
      </c>
    </row>
    <row r="131" spans="1:9" x14ac:dyDescent="0.35">
      <c r="A131" s="2" t="s">
        <v>256</v>
      </c>
      <c r="B131" s="18" t="s">
        <v>449</v>
      </c>
      <c r="C131" s="25">
        <v>0.13</v>
      </c>
      <c r="D131" s="39">
        <v>0.6</v>
      </c>
      <c r="E131" s="39">
        <v>0.95</v>
      </c>
      <c r="F131" s="39">
        <f t="shared" si="4"/>
        <v>0.4</v>
      </c>
      <c r="G131" s="39">
        <v>112</v>
      </c>
      <c r="H131" s="39">
        <v>0</v>
      </c>
      <c r="I131" s="36">
        <v>30</v>
      </c>
    </row>
    <row r="132" spans="1:9" x14ac:dyDescent="0.35">
      <c r="A132" s="2" t="s">
        <v>258</v>
      </c>
      <c r="B132" s="18" t="s">
        <v>450</v>
      </c>
      <c r="C132" s="25">
        <v>0.13</v>
      </c>
      <c r="D132" s="39">
        <v>0.6</v>
      </c>
      <c r="E132" s="39">
        <v>0.95</v>
      </c>
      <c r="F132" s="39">
        <f t="shared" si="4"/>
        <v>0.4</v>
      </c>
      <c r="G132" s="39">
        <v>112</v>
      </c>
      <c r="H132" s="52">
        <v>0</v>
      </c>
      <c r="I132" s="36">
        <v>30</v>
      </c>
    </row>
    <row r="133" spans="1:9" x14ac:dyDescent="0.35">
      <c r="A133" s="2" t="s">
        <v>260</v>
      </c>
      <c r="B133" s="18" t="s">
        <v>451</v>
      </c>
      <c r="C133" s="25">
        <v>0.13</v>
      </c>
      <c r="D133" s="39">
        <v>0.6</v>
      </c>
      <c r="E133" s="39">
        <v>0.95</v>
      </c>
      <c r="F133" s="39">
        <f t="shared" si="4"/>
        <v>0.4</v>
      </c>
      <c r="G133" s="39">
        <v>112</v>
      </c>
      <c r="H133" s="39">
        <v>0</v>
      </c>
      <c r="I133" s="36">
        <v>30</v>
      </c>
    </row>
    <row r="134" spans="1:9" x14ac:dyDescent="0.35">
      <c r="A134" s="2" t="s">
        <v>262</v>
      </c>
      <c r="B134" s="18" t="s">
        <v>452</v>
      </c>
      <c r="C134" s="25">
        <v>0.13</v>
      </c>
      <c r="D134" s="39">
        <v>0.6</v>
      </c>
      <c r="E134" s="39">
        <v>0.95</v>
      </c>
      <c r="F134" s="39">
        <f t="shared" si="4"/>
        <v>0.4</v>
      </c>
      <c r="G134" s="39">
        <v>112</v>
      </c>
      <c r="H134" s="52">
        <v>0</v>
      </c>
      <c r="I134" s="36">
        <v>30</v>
      </c>
    </row>
    <row r="135" spans="1:9" x14ac:dyDescent="0.35">
      <c r="A135" s="2" t="s">
        <v>264</v>
      </c>
      <c r="B135" s="18" t="s">
        <v>453</v>
      </c>
      <c r="C135" s="25">
        <v>0.13</v>
      </c>
      <c r="D135" s="39">
        <v>0.6</v>
      </c>
      <c r="E135" s="39">
        <v>0.95</v>
      </c>
      <c r="F135" s="39">
        <f t="shared" si="4"/>
        <v>0.4</v>
      </c>
      <c r="G135" s="39">
        <v>112</v>
      </c>
      <c r="H135" s="39">
        <v>0</v>
      </c>
      <c r="I135" s="36">
        <v>30</v>
      </c>
    </row>
    <row r="136" spans="1:9" x14ac:dyDescent="0.35">
      <c r="A136" s="2" t="s">
        <v>1088</v>
      </c>
      <c r="B136" s="18" t="s">
        <v>1130</v>
      </c>
      <c r="C136" s="25">
        <v>1.2</v>
      </c>
      <c r="D136" s="39">
        <v>0.6</v>
      </c>
      <c r="E136" s="39">
        <v>0.95</v>
      </c>
      <c r="F136" s="39">
        <f t="shared" si="4"/>
        <v>0.4</v>
      </c>
      <c r="G136" s="39">
        <v>112</v>
      </c>
      <c r="H136" s="52">
        <v>0</v>
      </c>
      <c r="I136" s="36">
        <v>30</v>
      </c>
    </row>
    <row r="137" spans="1:9" x14ac:dyDescent="0.35">
      <c r="A137" s="2" t="s">
        <v>1089</v>
      </c>
      <c r="B137" s="18" t="s">
        <v>1131</v>
      </c>
      <c r="C137" s="25">
        <v>1.1000000000000001</v>
      </c>
      <c r="D137" s="39">
        <v>0.6</v>
      </c>
      <c r="E137" s="39">
        <v>0.95</v>
      </c>
      <c r="F137" s="39">
        <f t="shared" ref="F137:F142" si="5">1-D137</f>
        <v>0.4</v>
      </c>
      <c r="G137" s="39">
        <v>112</v>
      </c>
      <c r="H137" s="39">
        <v>0</v>
      </c>
      <c r="I137" s="36">
        <v>30</v>
      </c>
    </row>
    <row r="138" spans="1:9" x14ac:dyDescent="0.35">
      <c r="A138" s="2" t="s">
        <v>1090</v>
      </c>
      <c r="B138" s="18" t="s">
        <v>1132</v>
      </c>
      <c r="C138" s="25">
        <v>1.1000000000000001</v>
      </c>
      <c r="D138" s="39">
        <v>0.6</v>
      </c>
      <c r="E138" s="39">
        <v>0.95</v>
      </c>
      <c r="F138" s="39">
        <f t="shared" si="5"/>
        <v>0.4</v>
      </c>
      <c r="G138" s="39">
        <v>112</v>
      </c>
      <c r="H138" s="52">
        <v>0</v>
      </c>
      <c r="I138" s="36">
        <v>30</v>
      </c>
    </row>
    <row r="139" spans="1:9" x14ac:dyDescent="0.35">
      <c r="A139" s="2" t="s">
        <v>1091</v>
      </c>
      <c r="B139" s="18" t="s">
        <v>1133</v>
      </c>
      <c r="C139" s="25">
        <v>0.9</v>
      </c>
      <c r="D139" s="39">
        <v>0.6</v>
      </c>
      <c r="E139" s="39">
        <v>0.95</v>
      </c>
      <c r="F139" s="39">
        <f t="shared" si="5"/>
        <v>0.4</v>
      </c>
      <c r="G139" s="39">
        <v>112</v>
      </c>
      <c r="H139" s="39">
        <v>0</v>
      </c>
      <c r="I139" s="36">
        <v>30</v>
      </c>
    </row>
    <row r="140" spans="1:9" x14ac:dyDescent="0.35">
      <c r="A140" s="2" t="s">
        <v>1092</v>
      </c>
      <c r="B140" s="18" t="s">
        <v>1134</v>
      </c>
      <c r="C140" s="25">
        <v>0.6</v>
      </c>
      <c r="D140" s="39">
        <v>0.6</v>
      </c>
      <c r="E140" s="39">
        <v>0.95</v>
      </c>
      <c r="F140" s="39">
        <f t="shared" si="5"/>
        <v>0.4</v>
      </c>
      <c r="G140" s="39">
        <v>112</v>
      </c>
      <c r="H140" s="52">
        <v>0</v>
      </c>
      <c r="I140" s="36">
        <v>30</v>
      </c>
    </row>
    <row r="141" spans="1:9" x14ac:dyDescent="0.35">
      <c r="A141" s="2" t="s">
        <v>1093</v>
      </c>
      <c r="B141" s="18" t="s">
        <v>1135</v>
      </c>
      <c r="C141" s="25">
        <v>1.1000000000000001</v>
      </c>
      <c r="D141" s="39">
        <v>0.6</v>
      </c>
      <c r="E141" s="39">
        <v>0.95</v>
      </c>
      <c r="F141" s="39">
        <f t="shared" si="5"/>
        <v>0.4</v>
      </c>
      <c r="G141" s="39">
        <v>112</v>
      </c>
      <c r="H141" s="39">
        <v>0</v>
      </c>
      <c r="I141" s="36">
        <v>30</v>
      </c>
    </row>
    <row r="142" spans="1:9" x14ac:dyDescent="0.35">
      <c r="A142" s="2" t="s">
        <v>1094</v>
      </c>
      <c r="B142" s="18" t="s">
        <v>1136</v>
      </c>
      <c r="C142" s="25">
        <v>0.9</v>
      </c>
      <c r="D142" s="39">
        <v>0.6</v>
      </c>
      <c r="E142" s="39">
        <v>0.95</v>
      </c>
      <c r="F142" s="39">
        <f t="shared" si="5"/>
        <v>0.4</v>
      </c>
      <c r="G142" s="39">
        <v>112</v>
      </c>
      <c r="H142" s="52">
        <v>0</v>
      </c>
      <c r="I142" s="36">
        <v>30</v>
      </c>
    </row>
    <row r="143" spans="1:9" x14ac:dyDescent="0.35">
      <c r="A143" s="2" t="s">
        <v>1095</v>
      </c>
      <c r="B143" s="18" t="s">
        <v>1137</v>
      </c>
      <c r="C143" s="23">
        <v>0.23</v>
      </c>
      <c r="D143" s="39">
        <v>0.6</v>
      </c>
      <c r="E143" s="39">
        <v>0.95</v>
      </c>
      <c r="F143" s="39">
        <f t="shared" ref="F143:F145" si="6">1-D143</f>
        <v>0.4</v>
      </c>
      <c r="G143" s="39">
        <v>112</v>
      </c>
      <c r="H143" s="39">
        <v>0</v>
      </c>
      <c r="I143" s="36">
        <v>30</v>
      </c>
    </row>
    <row r="144" spans="1:9" x14ac:dyDescent="0.35">
      <c r="A144" s="2" t="s">
        <v>1096</v>
      </c>
      <c r="B144" s="18" t="s">
        <v>1138</v>
      </c>
      <c r="C144" s="23">
        <v>0.23</v>
      </c>
      <c r="D144" s="39">
        <v>0.6</v>
      </c>
      <c r="E144" s="39">
        <v>0.95</v>
      </c>
      <c r="F144" s="39">
        <f t="shared" si="6"/>
        <v>0.4</v>
      </c>
      <c r="G144" s="39">
        <v>112</v>
      </c>
      <c r="H144" s="52">
        <v>0</v>
      </c>
      <c r="I144" s="36">
        <v>30</v>
      </c>
    </row>
    <row r="145" spans="1:9" x14ac:dyDescent="0.35">
      <c r="A145" s="2" t="s">
        <v>1097</v>
      </c>
      <c r="B145" s="18" t="s">
        <v>1139</v>
      </c>
      <c r="C145" s="23">
        <v>0.23</v>
      </c>
      <c r="D145" s="39">
        <v>0.6</v>
      </c>
      <c r="E145" s="39">
        <v>0.95</v>
      </c>
      <c r="F145" s="39">
        <f t="shared" si="6"/>
        <v>0.4</v>
      </c>
      <c r="G145" s="39">
        <v>112</v>
      </c>
      <c r="H145" s="39">
        <v>0</v>
      </c>
      <c r="I145" s="36">
        <v>30</v>
      </c>
    </row>
    <row r="146" spans="1:9" x14ac:dyDescent="0.35">
      <c r="A146" s="2" t="s">
        <v>1098</v>
      </c>
      <c r="B146" s="18" t="s">
        <v>1140</v>
      </c>
      <c r="C146" s="23">
        <v>0.22</v>
      </c>
      <c r="D146" s="39">
        <v>0.6</v>
      </c>
      <c r="E146" s="39">
        <v>0.95</v>
      </c>
      <c r="F146" s="39">
        <f t="shared" ref="F146:F155" si="7">1-D146</f>
        <v>0.4</v>
      </c>
      <c r="G146" s="39">
        <v>112</v>
      </c>
      <c r="H146" s="52">
        <v>0</v>
      </c>
      <c r="I146" s="36">
        <v>30</v>
      </c>
    </row>
    <row r="147" spans="1:9" x14ac:dyDescent="0.35">
      <c r="A147" s="2" t="s">
        <v>1099</v>
      </c>
      <c r="B147" s="18" t="s">
        <v>1141</v>
      </c>
      <c r="C147" s="23">
        <v>0.2</v>
      </c>
      <c r="D147" s="39">
        <v>0.6</v>
      </c>
      <c r="E147" s="39">
        <v>0.95</v>
      </c>
      <c r="F147" s="39">
        <f t="shared" si="7"/>
        <v>0.4</v>
      </c>
      <c r="G147" s="39">
        <v>112</v>
      </c>
      <c r="H147" s="39">
        <v>0</v>
      </c>
      <c r="I147" s="36">
        <v>30</v>
      </c>
    </row>
    <row r="148" spans="1:9" x14ac:dyDescent="0.35">
      <c r="A148" s="2" t="s">
        <v>1100</v>
      </c>
      <c r="B148" s="18" t="s">
        <v>1142</v>
      </c>
      <c r="C148" s="23">
        <v>0.23</v>
      </c>
      <c r="D148" s="39">
        <v>0.6</v>
      </c>
      <c r="E148" s="39">
        <v>0.95</v>
      </c>
      <c r="F148" s="39">
        <f t="shared" si="7"/>
        <v>0.4</v>
      </c>
      <c r="G148" s="39">
        <v>112</v>
      </c>
      <c r="H148" s="52">
        <v>0</v>
      </c>
      <c r="I148" s="36">
        <v>30</v>
      </c>
    </row>
    <row r="149" spans="1:9" x14ac:dyDescent="0.35">
      <c r="A149" s="2" t="s">
        <v>1101</v>
      </c>
      <c r="B149" s="18" t="s">
        <v>1143</v>
      </c>
      <c r="C149" s="23">
        <v>0.22</v>
      </c>
      <c r="D149" s="39">
        <v>0.6</v>
      </c>
      <c r="E149" s="39">
        <v>0.95</v>
      </c>
      <c r="F149" s="39">
        <f t="shared" si="7"/>
        <v>0.4</v>
      </c>
      <c r="G149" s="39">
        <v>112</v>
      </c>
      <c r="H149" s="39">
        <v>0</v>
      </c>
      <c r="I149" s="36">
        <v>30</v>
      </c>
    </row>
    <row r="150" spans="1:9" x14ac:dyDescent="0.35">
      <c r="A150" s="2" t="s">
        <v>1102</v>
      </c>
      <c r="B150" s="18" t="s">
        <v>1144</v>
      </c>
      <c r="C150" s="23">
        <v>0.13</v>
      </c>
      <c r="D150" s="39">
        <v>0.6</v>
      </c>
      <c r="E150" s="39">
        <v>0.95</v>
      </c>
      <c r="F150" s="39">
        <f t="shared" si="7"/>
        <v>0.4</v>
      </c>
      <c r="G150" s="39">
        <v>112</v>
      </c>
      <c r="H150" s="52">
        <v>0</v>
      </c>
      <c r="I150" s="36">
        <v>30</v>
      </c>
    </row>
    <row r="151" spans="1:9" x14ac:dyDescent="0.35">
      <c r="A151" s="2" t="s">
        <v>1103</v>
      </c>
      <c r="B151" s="18" t="s">
        <v>1145</v>
      </c>
      <c r="C151" s="23">
        <v>0.13</v>
      </c>
      <c r="D151" s="39">
        <v>0.6</v>
      </c>
      <c r="E151" s="39">
        <v>0.95</v>
      </c>
      <c r="F151" s="39">
        <f t="shared" si="7"/>
        <v>0.4</v>
      </c>
      <c r="G151" s="39">
        <v>112</v>
      </c>
      <c r="H151" s="39">
        <v>0</v>
      </c>
      <c r="I151" s="36">
        <v>30</v>
      </c>
    </row>
    <row r="152" spans="1:9" x14ac:dyDescent="0.35">
      <c r="A152" s="2" t="s">
        <v>1104</v>
      </c>
      <c r="B152" s="18" t="s">
        <v>1146</v>
      </c>
      <c r="C152" s="23">
        <v>0.13</v>
      </c>
      <c r="D152" s="39">
        <v>0.6</v>
      </c>
      <c r="E152" s="39">
        <v>0.95</v>
      </c>
      <c r="F152" s="39">
        <f t="shared" si="7"/>
        <v>0.4</v>
      </c>
      <c r="G152" s="39">
        <v>112</v>
      </c>
      <c r="H152" s="52">
        <v>0</v>
      </c>
      <c r="I152" s="36">
        <v>30</v>
      </c>
    </row>
    <row r="153" spans="1:9" x14ac:dyDescent="0.35">
      <c r="A153" s="2" t="s">
        <v>1105</v>
      </c>
      <c r="B153" s="18" t="s">
        <v>1147</v>
      </c>
      <c r="C153" s="23">
        <v>0.13</v>
      </c>
      <c r="D153" s="39">
        <v>0.6</v>
      </c>
      <c r="E153" s="39">
        <v>0.95</v>
      </c>
      <c r="F153" s="39">
        <f t="shared" si="7"/>
        <v>0.4</v>
      </c>
      <c r="G153" s="39">
        <v>112</v>
      </c>
      <c r="H153" s="39">
        <v>0</v>
      </c>
      <c r="I153" s="36">
        <v>30</v>
      </c>
    </row>
    <row r="154" spans="1:9" x14ac:dyDescent="0.35">
      <c r="A154" s="2" t="s">
        <v>1106</v>
      </c>
      <c r="B154" s="18" t="s">
        <v>1148</v>
      </c>
      <c r="C154" s="23">
        <v>0.12</v>
      </c>
      <c r="D154" s="39">
        <v>0.6</v>
      </c>
      <c r="E154" s="39">
        <v>0.95</v>
      </c>
      <c r="F154" s="39">
        <f t="shared" si="7"/>
        <v>0.4</v>
      </c>
      <c r="G154" s="39">
        <v>112</v>
      </c>
      <c r="H154" s="52">
        <v>0</v>
      </c>
      <c r="I154" s="36">
        <v>30</v>
      </c>
    </row>
    <row r="155" spans="1:9" x14ac:dyDescent="0.35">
      <c r="A155" s="2" t="s">
        <v>1107</v>
      </c>
      <c r="B155" s="18" t="s">
        <v>1149</v>
      </c>
      <c r="C155" s="23">
        <v>0.13</v>
      </c>
      <c r="D155" s="39">
        <v>0.6</v>
      </c>
      <c r="E155" s="39">
        <v>0.95</v>
      </c>
      <c r="F155" s="39">
        <f t="shared" si="7"/>
        <v>0.4</v>
      </c>
      <c r="G155" s="39">
        <v>112</v>
      </c>
      <c r="H155" s="39">
        <v>0</v>
      </c>
      <c r="I155" s="36">
        <v>30</v>
      </c>
    </row>
    <row r="156" spans="1:9" x14ac:dyDescent="0.35">
      <c r="A156" s="2" t="s">
        <v>1108</v>
      </c>
      <c r="B156" s="18" t="s">
        <v>1150</v>
      </c>
      <c r="C156" s="23">
        <v>0.13</v>
      </c>
      <c r="D156" s="39">
        <v>0.6</v>
      </c>
      <c r="E156" s="39">
        <v>0.95</v>
      </c>
      <c r="F156" s="39">
        <f t="shared" ref="F156" si="8">1-D156</f>
        <v>0.4</v>
      </c>
      <c r="G156" s="39">
        <v>112</v>
      </c>
      <c r="H156" s="52">
        <v>0</v>
      </c>
      <c r="I156" s="36">
        <v>30</v>
      </c>
    </row>
    <row r="157" spans="1:9" x14ac:dyDescent="0.35">
      <c r="A157" s="2" t="s">
        <v>454</v>
      </c>
      <c r="B157" s="21" t="s">
        <v>1059</v>
      </c>
      <c r="C157" s="21">
        <v>1.5</v>
      </c>
      <c r="D157" s="21">
        <v>0.5</v>
      </c>
      <c r="E157" s="21">
        <v>0.8</v>
      </c>
      <c r="F157" s="21">
        <v>0.5</v>
      </c>
      <c r="G157" s="54">
        <v>112</v>
      </c>
      <c r="H157" s="39">
        <v>0</v>
      </c>
      <c r="I157" s="36">
        <v>30</v>
      </c>
    </row>
    <row r="158" spans="1:9" x14ac:dyDescent="0.35">
      <c r="A158" s="2" t="s">
        <v>455</v>
      </c>
      <c r="B158" s="21" t="s">
        <v>1060</v>
      </c>
      <c r="C158" s="21">
        <v>1.2</v>
      </c>
      <c r="D158" s="21">
        <v>0.5</v>
      </c>
      <c r="E158" s="21">
        <v>0.8</v>
      </c>
      <c r="F158" s="21">
        <v>0.5</v>
      </c>
      <c r="G158" s="21">
        <v>43</v>
      </c>
      <c r="H158" s="52">
        <v>0</v>
      </c>
      <c r="I158" s="36">
        <v>30</v>
      </c>
    </row>
    <row r="159" spans="1:9" x14ac:dyDescent="0.35">
      <c r="A159" s="2" t="s">
        <v>456</v>
      </c>
      <c r="B159" s="21" t="s">
        <v>1061</v>
      </c>
      <c r="C159" s="21">
        <v>0.85</v>
      </c>
      <c r="D159" s="21">
        <v>0.5</v>
      </c>
      <c r="E159" s="21">
        <v>0.8</v>
      </c>
      <c r="F159" s="21">
        <v>0.5</v>
      </c>
      <c r="G159" s="54">
        <v>112</v>
      </c>
      <c r="H159" s="39">
        <v>0</v>
      </c>
      <c r="I159" s="36">
        <v>30</v>
      </c>
    </row>
    <row r="160" spans="1:9" x14ac:dyDescent="0.35">
      <c r="A160" s="2" t="s">
        <v>457</v>
      </c>
      <c r="B160" s="21" t="s">
        <v>1062</v>
      </c>
      <c r="C160" s="21">
        <v>0.35</v>
      </c>
      <c r="D160" s="21">
        <v>0.5</v>
      </c>
      <c r="E160" s="21">
        <v>0.8</v>
      </c>
      <c r="F160" s="21">
        <v>0.5</v>
      </c>
      <c r="G160" s="54">
        <v>112</v>
      </c>
      <c r="H160" s="52">
        <v>0</v>
      </c>
      <c r="I160" s="36">
        <v>30</v>
      </c>
    </row>
    <row r="161" spans="1:9" x14ac:dyDescent="0.35">
      <c r="A161" s="2" t="s">
        <v>1014</v>
      </c>
      <c r="B161" s="19" t="s">
        <v>458</v>
      </c>
      <c r="C161" s="25">
        <v>1.29</v>
      </c>
      <c r="D161" s="21">
        <v>0.5</v>
      </c>
      <c r="E161" s="21">
        <v>0.8</v>
      </c>
      <c r="F161" s="21">
        <v>0.5</v>
      </c>
      <c r="G161" s="54">
        <v>112</v>
      </c>
      <c r="H161" s="39">
        <v>0</v>
      </c>
      <c r="I161" s="36">
        <v>30</v>
      </c>
    </row>
    <row r="162" spans="1:9" x14ac:dyDescent="0.35">
      <c r="A162" s="2" t="s">
        <v>1015</v>
      </c>
      <c r="B162" s="19" t="s">
        <v>459</v>
      </c>
      <c r="C162" s="25">
        <v>0.48</v>
      </c>
      <c r="D162" s="21">
        <v>0.5</v>
      </c>
      <c r="E162" s="21">
        <v>0.8</v>
      </c>
      <c r="F162" s="21">
        <v>0.5</v>
      </c>
      <c r="G162" s="54">
        <v>112</v>
      </c>
      <c r="H162" s="52">
        <v>0</v>
      </c>
      <c r="I162" s="36">
        <v>30</v>
      </c>
    </row>
    <row r="163" spans="1:9" x14ac:dyDescent="0.35">
      <c r="A163" s="2" t="s">
        <v>1016</v>
      </c>
      <c r="B163" s="19" t="s">
        <v>460</v>
      </c>
      <c r="C163" s="25">
        <v>0.19</v>
      </c>
      <c r="D163" s="21">
        <v>0.5</v>
      </c>
      <c r="E163" s="21">
        <v>0.8</v>
      </c>
      <c r="F163" s="21">
        <v>0.5</v>
      </c>
      <c r="G163" s="54">
        <v>112</v>
      </c>
      <c r="H163" s="39">
        <v>0</v>
      </c>
      <c r="I163" s="36">
        <v>30</v>
      </c>
    </row>
    <row r="164" spans="1:9" x14ac:dyDescent="0.35">
      <c r="A164" s="2" t="s">
        <v>1017</v>
      </c>
      <c r="B164" s="20" t="s">
        <v>461</v>
      </c>
      <c r="C164" s="25">
        <v>1.28</v>
      </c>
      <c r="D164" s="21">
        <v>0.5</v>
      </c>
      <c r="E164" s="21">
        <v>0.80000000000000016</v>
      </c>
      <c r="F164" s="21">
        <v>0.5</v>
      </c>
      <c r="G164" s="54">
        <v>112</v>
      </c>
      <c r="H164" s="52">
        <v>0</v>
      </c>
      <c r="I164" s="36">
        <v>30</v>
      </c>
    </row>
    <row r="165" spans="1:9" x14ac:dyDescent="0.35">
      <c r="A165" s="2" t="s">
        <v>1018</v>
      </c>
      <c r="B165" s="20" t="s">
        <v>462</v>
      </c>
      <c r="C165" s="25">
        <v>0.28999999999999998</v>
      </c>
      <c r="D165" s="21">
        <v>0.5</v>
      </c>
      <c r="E165" s="21">
        <v>0.80000000000000016</v>
      </c>
      <c r="F165" s="21">
        <v>0.5</v>
      </c>
      <c r="G165" s="54">
        <v>112</v>
      </c>
      <c r="H165" s="39">
        <v>0</v>
      </c>
      <c r="I165" s="36">
        <v>30</v>
      </c>
    </row>
    <row r="166" spans="1:9" x14ac:dyDescent="0.35">
      <c r="A166" s="2" t="s">
        <v>1019</v>
      </c>
      <c r="B166" s="20" t="s">
        <v>463</v>
      </c>
      <c r="C166" s="25">
        <v>0.2</v>
      </c>
      <c r="D166" s="21">
        <v>0.5</v>
      </c>
      <c r="E166" s="21">
        <v>0.80000000000000016</v>
      </c>
      <c r="F166" s="21">
        <v>0.5</v>
      </c>
      <c r="G166" s="54">
        <v>112</v>
      </c>
      <c r="H166" s="52">
        <v>0</v>
      </c>
      <c r="I166" s="36">
        <v>30</v>
      </c>
    </row>
    <row r="167" spans="1:9" x14ac:dyDescent="0.35">
      <c r="A167" s="2" t="s">
        <v>1020</v>
      </c>
      <c r="B167" s="18" t="s">
        <v>464</v>
      </c>
      <c r="C167" s="25">
        <v>0.95</v>
      </c>
      <c r="D167" s="21">
        <v>0.5</v>
      </c>
      <c r="E167" s="21">
        <v>0.80000000000000016</v>
      </c>
      <c r="F167" s="21">
        <v>0.5</v>
      </c>
      <c r="G167" s="54">
        <v>112</v>
      </c>
      <c r="H167" s="39">
        <v>0</v>
      </c>
      <c r="I167" s="36">
        <v>30</v>
      </c>
    </row>
    <row r="168" spans="1:9" x14ac:dyDescent="0.35">
      <c r="A168" s="2" t="s">
        <v>1021</v>
      </c>
      <c r="B168" s="18" t="s">
        <v>465</v>
      </c>
      <c r="C168" s="25">
        <v>0.44</v>
      </c>
      <c r="D168" s="21">
        <v>0.5</v>
      </c>
      <c r="E168" s="21">
        <v>0.80000000000000016</v>
      </c>
      <c r="F168" s="21">
        <v>0.5</v>
      </c>
      <c r="G168" s="54">
        <v>112</v>
      </c>
      <c r="H168" s="52">
        <v>0</v>
      </c>
      <c r="I168" s="36">
        <v>30</v>
      </c>
    </row>
    <row r="169" spans="1:9" x14ac:dyDescent="0.35">
      <c r="A169" s="2" t="s">
        <v>1022</v>
      </c>
      <c r="B169" s="18" t="s">
        <v>466</v>
      </c>
      <c r="C169" s="25">
        <v>0.21</v>
      </c>
      <c r="D169" s="21">
        <v>0.5</v>
      </c>
      <c r="E169" s="21">
        <v>0.80000000000000016</v>
      </c>
      <c r="F169" s="21">
        <v>0.5</v>
      </c>
      <c r="G169" s="54">
        <v>112</v>
      </c>
      <c r="H169" s="39">
        <v>0</v>
      </c>
      <c r="I169" s="36">
        <v>30</v>
      </c>
    </row>
    <row r="170" spans="1:9" x14ac:dyDescent="0.35">
      <c r="A170" s="2" t="s">
        <v>1023</v>
      </c>
      <c r="B170" s="26" t="s">
        <v>467</v>
      </c>
      <c r="C170" s="25">
        <v>1.0900000000000001</v>
      </c>
      <c r="D170" s="21">
        <v>0.5</v>
      </c>
      <c r="E170" s="21">
        <v>0.80000000000000016</v>
      </c>
      <c r="F170" s="21">
        <v>0.5</v>
      </c>
      <c r="G170" s="54">
        <v>112</v>
      </c>
      <c r="H170" s="52">
        <v>0</v>
      </c>
      <c r="I170" s="36">
        <v>30</v>
      </c>
    </row>
    <row r="171" spans="1:9" x14ac:dyDescent="0.35">
      <c r="A171" s="2" t="s">
        <v>1024</v>
      </c>
      <c r="B171" s="26" t="s">
        <v>468</v>
      </c>
      <c r="C171" s="25">
        <v>0.51</v>
      </c>
      <c r="D171" s="21">
        <v>0.5</v>
      </c>
      <c r="E171" s="21">
        <v>0.80000000000000016</v>
      </c>
      <c r="F171" s="21">
        <v>0.5</v>
      </c>
      <c r="G171" s="54">
        <v>112</v>
      </c>
      <c r="H171" s="39">
        <v>0</v>
      </c>
      <c r="I171" s="36">
        <v>30</v>
      </c>
    </row>
    <row r="172" spans="1:9" x14ac:dyDescent="0.35">
      <c r="A172" s="2" t="s">
        <v>1025</v>
      </c>
      <c r="B172" s="26" t="s">
        <v>469</v>
      </c>
      <c r="C172" s="25">
        <v>0.23</v>
      </c>
      <c r="D172" s="21">
        <v>0.5</v>
      </c>
      <c r="E172" s="21">
        <v>0.80000000000000016</v>
      </c>
      <c r="F172" s="21">
        <v>0.5</v>
      </c>
      <c r="G172" s="54">
        <v>112</v>
      </c>
      <c r="H172" s="52">
        <v>0</v>
      </c>
      <c r="I172" s="36">
        <v>30</v>
      </c>
    </row>
    <row r="173" spans="1:9" x14ac:dyDescent="0.35">
      <c r="A173" s="2" t="s">
        <v>1026</v>
      </c>
      <c r="B173" s="25" t="s">
        <v>470</v>
      </c>
      <c r="C173" s="25">
        <v>1.39</v>
      </c>
      <c r="D173" s="21">
        <v>0.5</v>
      </c>
      <c r="E173" s="21">
        <v>0.80000000000000016</v>
      </c>
      <c r="F173" s="21">
        <v>0.5</v>
      </c>
      <c r="G173" s="54">
        <v>112</v>
      </c>
      <c r="H173" s="39">
        <v>0</v>
      </c>
      <c r="I173" s="36">
        <v>30</v>
      </c>
    </row>
    <row r="174" spans="1:9" x14ac:dyDescent="0.35">
      <c r="A174" s="2" t="s">
        <v>1027</v>
      </c>
      <c r="B174" s="25" t="s">
        <v>471</v>
      </c>
      <c r="C174" s="25">
        <v>0.53</v>
      </c>
      <c r="D174" s="21">
        <v>0.5</v>
      </c>
      <c r="E174" s="21">
        <v>0.80000000000000016</v>
      </c>
      <c r="F174" s="21">
        <v>0.5</v>
      </c>
      <c r="G174" s="54">
        <v>112</v>
      </c>
      <c r="H174" s="52">
        <v>0</v>
      </c>
      <c r="I174" s="36">
        <v>30</v>
      </c>
    </row>
    <row r="175" spans="1:9" x14ac:dyDescent="0.35">
      <c r="A175" s="2" t="s">
        <v>1028</v>
      </c>
      <c r="B175" s="25" t="s">
        <v>472</v>
      </c>
      <c r="C175" s="25">
        <v>0.51</v>
      </c>
      <c r="D175" s="21">
        <v>0.5</v>
      </c>
      <c r="E175" s="21">
        <v>0.80000000000000016</v>
      </c>
      <c r="F175" s="21">
        <v>0.5</v>
      </c>
      <c r="G175" s="54">
        <v>112</v>
      </c>
      <c r="H175" s="39">
        <v>0</v>
      </c>
      <c r="I175" s="36">
        <v>30</v>
      </c>
    </row>
    <row r="176" spans="1:9" x14ac:dyDescent="0.35">
      <c r="A176" s="2" t="s">
        <v>1029</v>
      </c>
      <c r="B176" s="14" t="s">
        <v>473</v>
      </c>
      <c r="C176" s="25">
        <v>1.35</v>
      </c>
      <c r="D176" s="21">
        <v>0.5</v>
      </c>
      <c r="E176" s="21">
        <v>0.80000000000000016</v>
      </c>
      <c r="F176" s="21">
        <v>0.5</v>
      </c>
      <c r="G176" s="54">
        <v>112</v>
      </c>
      <c r="H176" s="52">
        <v>0</v>
      </c>
      <c r="I176" s="36">
        <v>30</v>
      </c>
    </row>
    <row r="177" spans="1:9" x14ac:dyDescent="0.35">
      <c r="A177" s="2" t="s">
        <v>1030</v>
      </c>
      <c r="B177" s="14" t="s">
        <v>474</v>
      </c>
      <c r="C177" s="25">
        <v>0.55000000000000004</v>
      </c>
      <c r="D177" s="21">
        <v>0.5</v>
      </c>
      <c r="E177" s="21">
        <v>0.80000000000000016</v>
      </c>
      <c r="F177" s="21">
        <v>0.5</v>
      </c>
      <c r="G177" s="54">
        <v>112</v>
      </c>
      <c r="H177" s="39">
        <v>0</v>
      </c>
      <c r="I177" s="36">
        <v>30</v>
      </c>
    </row>
    <row r="178" spans="1:9" x14ac:dyDescent="0.35">
      <c r="A178" s="2" t="s">
        <v>1031</v>
      </c>
      <c r="B178" s="14" t="s">
        <v>475</v>
      </c>
      <c r="C178" s="25">
        <v>0.27</v>
      </c>
      <c r="D178" s="21">
        <v>0.5</v>
      </c>
      <c r="E178" s="21">
        <v>0.80000000000000016</v>
      </c>
      <c r="F178" s="21">
        <v>0.5</v>
      </c>
      <c r="G178" s="54">
        <v>112</v>
      </c>
      <c r="H178" s="52">
        <v>0</v>
      </c>
      <c r="I178" s="36">
        <v>30</v>
      </c>
    </row>
    <row r="179" spans="1:9" x14ac:dyDescent="0.35">
      <c r="A179" s="2" t="s">
        <v>1032</v>
      </c>
      <c r="B179" s="27" t="s">
        <v>476</v>
      </c>
      <c r="C179" s="25">
        <v>1.2</v>
      </c>
      <c r="D179" s="21">
        <v>0.5</v>
      </c>
      <c r="E179" s="21">
        <v>0.80000000000000016</v>
      </c>
      <c r="F179" s="21">
        <v>0.5</v>
      </c>
      <c r="G179" s="54">
        <v>112</v>
      </c>
      <c r="H179" s="39">
        <v>0</v>
      </c>
      <c r="I179" s="36">
        <v>30</v>
      </c>
    </row>
    <row r="180" spans="1:9" x14ac:dyDescent="0.35">
      <c r="A180" s="2" t="s">
        <v>1033</v>
      </c>
      <c r="B180" s="27" t="s">
        <v>477</v>
      </c>
      <c r="C180" s="25">
        <v>0.47</v>
      </c>
      <c r="D180" s="21">
        <v>0.5</v>
      </c>
      <c r="E180" s="21">
        <v>0.80000000000000016</v>
      </c>
      <c r="F180" s="21">
        <v>0.5</v>
      </c>
      <c r="G180" s="54">
        <v>112</v>
      </c>
      <c r="H180" s="52">
        <v>0</v>
      </c>
      <c r="I180" s="36">
        <v>30</v>
      </c>
    </row>
    <row r="181" spans="1:9" x14ac:dyDescent="0.35">
      <c r="A181" s="2" t="s">
        <v>1034</v>
      </c>
      <c r="B181" s="27" t="s">
        <v>478</v>
      </c>
      <c r="C181" s="25">
        <v>0.32</v>
      </c>
      <c r="D181" s="21">
        <v>0.5</v>
      </c>
      <c r="E181" s="21">
        <v>0.80000000000000016</v>
      </c>
      <c r="F181" s="21">
        <v>0.5</v>
      </c>
      <c r="G181" s="54">
        <v>112</v>
      </c>
      <c r="H181" s="39">
        <v>0</v>
      </c>
      <c r="I181" s="36">
        <v>30</v>
      </c>
    </row>
    <row r="182" spans="1:9" x14ac:dyDescent="0.35">
      <c r="A182" s="2" t="s">
        <v>1035</v>
      </c>
      <c r="B182" s="28" t="s">
        <v>479</v>
      </c>
      <c r="C182" s="25">
        <v>1.03</v>
      </c>
      <c r="D182" s="21">
        <v>0.5</v>
      </c>
      <c r="E182" s="21">
        <v>0.80000000000000016</v>
      </c>
      <c r="F182" s="21">
        <v>0.5</v>
      </c>
      <c r="G182" s="54">
        <v>112</v>
      </c>
      <c r="H182" s="52">
        <v>0</v>
      </c>
      <c r="I182" s="36">
        <v>30</v>
      </c>
    </row>
    <row r="183" spans="1:9" x14ac:dyDescent="0.35">
      <c r="A183" s="2" t="s">
        <v>1036</v>
      </c>
      <c r="B183" s="28" t="s">
        <v>480</v>
      </c>
      <c r="C183" s="25">
        <v>0.51</v>
      </c>
      <c r="D183" s="21">
        <v>0.5</v>
      </c>
      <c r="E183" s="21">
        <v>0.80000000000000016</v>
      </c>
      <c r="F183" s="21">
        <v>0.5</v>
      </c>
      <c r="G183" s="54">
        <v>112</v>
      </c>
      <c r="H183" s="39">
        <v>0</v>
      </c>
      <c r="I183" s="36">
        <v>30</v>
      </c>
    </row>
    <row r="184" spans="1:9" x14ac:dyDescent="0.35">
      <c r="A184" s="2" t="s">
        <v>1037</v>
      </c>
      <c r="B184" s="28" t="s">
        <v>481</v>
      </c>
      <c r="C184" s="25">
        <v>0.24</v>
      </c>
      <c r="D184" s="21">
        <v>0.5</v>
      </c>
      <c r="E184" s="21">
        <v>0.80000000000000016</v>
      </c>
      <c r="F184" s="21">
        <v>0.5</v>
      </c>
      <c r="G184" s="54">
        <v>112</v>
      </c>
      <c r="H184" s="52">
        <v>0</v>
      </c>
      <c r="I184" s="36">
        <v>30</v>
      </c>
    </row>
    <row r="185" spans="1:9" x14ac:dyDescent="0.35">
      <c r="A185" s="2" t="s">
        <v>1038</v>
      </c>
      <c r="B185" s="25" t="s">
        <v>482</v>
      </c>
      <c r="C185" s="25">
        <v>0.55000000000000004</v>
      </c>
      <c r="D185" s="21">
        <v>0.5</v>
      </c>
      <c r="E185" s="21">
        <v>0.80000000000000016</v>
      </c>
      <c r="F185" s="21">
        <v>0.5</v>
      </c>
      <c r="G185" s="54">
        <v>112</v>
      </c>
      <c r="H185" s="39">
        <v>0</v>
      </c>
      <c r="I185" s="36">
        <v>30</v>
      </c>
    </row>
    <row r="186" spans="1:9" x14ac:dyDescent="0.35">
      <c r="A186" s="2" t="s">
        <v>1039</v>
      </c>
      <c r="B186" s="25" t="s">
        <v>483</v>
      </c>
      <c r="C186" s="25">
        <v>0.4</v>
      </c>
      <c r="D186" s="21">
        <v>0.5</v>
      </c>
      <c r="E186" s="21">
        <v>0.80000000000000016</v>
      </c>
      <c r="F186" s="21">
        <v>0.5</v>
      </c>
      <c r="G186" s="54">
        <v>112</v>
      </c>
      <c r="H186" s="52">
        <v>0</v>
      </c>
      <c r="I186" s="36">
        <v>30</v>
      </c>
    </row>
    <row r="187" spans="1:9" x14ac:dyDescent="0.35">
      <c r="A187" s="2" t="s">
        <v>1040</v>
      </c>
      <c r="B187" s="25" t="s">
        <v>484</v>
      </c>
      <c r="C187" s="25">
        <v>0.25</v>
      </c>
      <c r="D187" s="21">
        <v>0.5</v>
      </c>
      <c r="E187" s="21">
        <v>0.80000000000000016</v>
      </c>
      <c r="F187" s="21">
        <v>0.5</v>
      </c>
      <c r="G187" s="54">
        <v>112</v>
      </c>
      <c r="H187" s="39">
        <v>0</v>
      </c>
      <c r="I187" s="36">
        <v>30</v>
      </c>
    </row>
    <row r="188" spans="1:9" x14ac:dyDescent="0.35">
      <c r="A188" s="2" t="s">
        <v>1041</v>
      </c>
      <c r="B188" s="29" t="s">
        <v>485</v>
      </c>
      <c r="C188" s="25">
        <v>1.98</v>
      </c>
      <c r="D188" s="21">
        <v>0.5</v>
      </c>
      <c r="E188" s="21">
        <v>0.80000000000000016</v>
      </c>
      <c r="F188" s="21">
        <v>0.5</v>
      </c>
      <c r="G188" s="54">
        <v>112</v>
      </c>
      <c r="H188" s="52">
        <v>0</v>
      </c>
      <c r="I188" s="36">
        <v>30</v>
      </c>
    </row>
    <row r="189" spans="1:9" x14ac:dyDescent="0.35">
      <c r="A189" s="2" t="s">
        <v>1042</v>
      </c>
      <c r="B189" s="29" t="s">
        <v>486</v>
      </c>
      <c r="C189" s="25">
        <v>0.47</v>
      </c>
      <c r="D189" s="21">
        <v>0.5</v>
      </c>
      <c r="E189" s="21">
        <v>0.80000000000000016</v>
      </c>
      <c r="F189" s="21">
        <v>0.5</v>
      </c>
      <c r="G189" s="54">
        <v>112</v>
      </c>
      <c r="H189" s="39">
        <v>0</v>
      </c>
      <c r="I189" s="36">
        <v>30</v>
      </c>
    </row>
    <row r="190" spans="1:9" x14ac:dyDescent="0.35">
      <c r="A190" s="2" t="s">
        <v>1043</v>
      </c>
      <c r="B190" s="29" t="s">
        <v>487</v>
      </c>
      <c r="C190" s="25">
        <v>0.16</v>
      </c>
      <c r="D190" s="21">
        <v>0.5</v>
      </c>
      <c r="E190" s="21">
        <v>0.80000000000000016</v>
      </c>
      <c r="F190" s="21">
        <v>0.5</v>
      </c>
      <c r="G190" s="54">
        <v>112</v>
      </c>
      <c r="H190" s="52">
        <v>0</v>
      </c>
      <c r="I190" s="36">
        <v>30</v>
      </c>
    </row>
    <row r="191" spans="1:9" x14ac:dyDescent="0.35">
      <c r="A191" s="2" t="s">
        <v>1044</v>
      </c>
      <c r="B191" s="30" t="s">
        <v>488</v>
      </c>
      <c r="C191" s="25">
        <v>1.78</v>
      </c>
      <c r="D191" s="21">
        <v>0.5</v>
      </c>
      <c r="E191" s="21">
        <v>0.80000000000000016</v>
      </c>
      <c r="F191" s="21">
        <v>0.5</v>
      </c>
      <c r="G191" s="54">
        <v>112</v>
      </c>
      <c r="H191" s="39">
        <v>0</v>
      </c>
      <c r="I191" s="36">
        <v>30</v>
      </c>
    </row>
    <row r="192" spans="1:9" x14ac:dyDescent="0.35">
      <c r="A192" s="2" t="s">
        <v>1045</v>
      </c>
      <c r="B192" s="30" t="s">
        <v>489</v>
      </c>
      <c r="C192" s="25">
        <v>0.63</v>
      </c>
      <c r="D192" s="21">
        <v>0.5</v>
      </c>
      <c r="E192" s="21">
        <v>0.80000000000000016</v>
      </c>
      <c r="F192" s="21">
        <v>0.5</v>
      </c>
      <c r="G192" s="54">
        <v>112</v>
      </c>
      <c r="H192" s="52">
        <v>0</v>
      </c>
      <c r="I192" s="36">
        <v>30</v>
      </c>
    </row>
    <row r="193" spans="1:9" x14ac:dyDescent="0.35">
      <c r="A193" s="2" t="s">
        <v>1046</v>
      </c>
      <c r="B193" s="30" t="s">
        <v>490</v>
      </c>
      <c r="C193" s="25">
        <v>0.16</v>
      </c>
      <c r="D193" s="21">
        <v>0.5</v>
      </c>
      <c r="E193" s="21">
        <v>0.80000000000000016</v>
      </c>
      <c r="F193" s="21">
        <v>0.5</v>
      </c>
      <c r="G193" s="54">
        <v>112</v>
      </c>
      <c r="H193" s="39">
        <v>0</v>
      </c>
      <c r="I193" s="36">
        <v>30</v>
      </c>
    </row>
    <row r="194" spans="1:9" x14ac:dyDescent="0.35">
      <c r="A194" s="2" t="s">
        <v>1047</v>
      </c>
      <c r="B194" s="31" t="s">
        <v>491</v>
      </c>
      <c r="C194" s="25">
        <v>1.1200000000000001</v>
      </c>
      <c r="D194" s="21">
        <v>0.5</v>
      </c>
      <c r="E194" s="21">
        <v>0.80000000000000016</v>
      </c>
      <c r="F194" s="21">
        <v>0.5</v>
      </c>
      <c r="G194" s="54">
        <v>112</v>
      </c>
      <c r="H194" s="52">
        <v>0</v>
      </c>
      <c r="I194" s="36">
        <v>30</v>
      </c>
    </row>
    <row r="195" spans="1:9" x14ac:dyDescent="0.35">
      <c r="A195" s="2" t="s">
        <v>1048</v>
      </c>
      <c r="B195" s="31" t="s">
        <v>492</v>
      </c>
      <c r="C195" s="25">
        <v>0.46</v>
      </c>
      <c r="D195" s="21">
        <v>0.5</v>
      </c>
      <c r="E195" s="21">
        <v>0.80000000000000016</v>
      </c>
      <c r="F195" s="21">
        <v>0.5</v>
      </c>
      <c r="G195" s="54">
        <v>112</v>
      </c>
      <c r="H195" s="39">
        <v>0</v>
      </c>
      <c r="I195" s="36">
        <v>30</v>
      </c>
    </row>
    <row r="196" spans="1:9" x14ac:dyDescent="0.35">
      <c r="A196" s="2" t="s">
        <v>1049</v>
      </c>
      <c r="B196" s="31" t="s">
        <v>493</v>
      </c>
      <c r="C196" s="25">
        <v>0.25</v>
      </c>
      <c r="D196" s="21">
        <v>0.5</v>
      </c>
      <c r="E196" s="21">
        <v>0.80000000000000016</v>
      </c>
      <c r="F196" s="21">
        <v>0.5</v>
      </c>
      <c r="G196" s="54">
        <v>112</v>
      </c>
      <c r="H196" s="52">
        <v>0</v>
      </c>
      <c r="I196" s="36">
        <v>30</v>
      </c>
    </row>
    <row r="197" spans="1:9" x14ac:dyDescent="0.35">
      <c r="A197" s="2" t="s">
        <v>1050</v>
      </c>
      <c r="B197" s="32" t="s">
        <v>494</v>
      </c>
      <c r="C197" s="25">
        <v>1.08</v>
      </c>
      <c r="D197" s="21">
        <v>0.5</v>
      </c>
      <c r="E197" s="21">
        <v>0.80000000000000016</v>
      </c>
      <c r="F197" s="21">
        <v>0.5</v>
      </c>
      <c r="G197" s="54">
        <v>112</v>
      </c>
      <c r="H197" s="39">
        <v>0</v>
      </c>
      <c r="I197" s="36">
        <v>30</v>
      </c>
    </row>
    <row r="198" spans="1:9" x14ac:dyDescent="0.35">
      <c r="A198" s="2" t="s">
        <v>1051</v>
      </c>
      <c r="B198" s="32" t="s">
        <v>495</v>
      </c>
      <c r="C198" s="25">
        <v>0.5</v>
      </c>
      <c r="D198" s="21">
        <v>0.5</v>
      </c>
      <c r="E198" s="21">
        <v>0.80000000000000016</v>
      </c>
      <c r="F198" s="21">
        <v>0.5</v>
      </c>
      <c r="G198" s="54">
        <v>112</v>
      </c>
      <c r="H198" s="52">
        <v>0</v>
      </c>
      <c r="I198" s="36">
        <v>30</v>
      </c>
    </row>
    <row r="199" spans="1:9" x14ac:dyDescent="0.35">
      <c r="A199" s="2" t="s">
        <v>1052</v>
      </c>
      <c r="B199" s="32" t="s">
        <v>496</v>
      </c>
      <c r="C199" s="25">
        <v>0.24</v>
      </c>
      <c r="D199" s="21">
        <v>0.5</v>
      </c>
      <c r="E199" s="21">
        <v>0.80000000000000016</v>
      </c>
      <c r="F199" s="21">
        <v>0.5</v>
      </c>
      <c r="G199" s="54">
        <v>112</v>
      </c>
      <c r="H199" s="39">
        <v>0</v>
      </c>
      <c r="I199" s="36">
        <v>30</v>
      </c>
    </row>
    <row r="200" spans="1:9" x14ac:dyDescent="0.35">
      <c r="A200" s="68" t="s">
        <v>1181</v>
      </c>
      <c r="B200" s="64" t="s">
        <v>1185</v>
      </c>
      <c r="C200" s="66">
        <v>0.8</v>
      </c>
      <c r="D200" s="66">
        <v>0.3</v>
      </c>
      <c r="E200" s="66">
        <v>0.84</v>
      </c>
      <c r="F200" s="66">
        <f t="shared" ref="F200" si="9">1-D200</f>
        <v>0.7</v>
      </c>
      <c r="G200" s="66">
        <v>0</v>
      </c>
      <c r="H200" s="64">
        <v>0</v>
      </c>
      <c r="I200" s="64">
        <v>60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7"/>
  <sheetViews>
    <sheetView topLeftCell="A218" workbookViewId="0">
      <selection activeCell="C239" sqref="C239"/>
    </sheetView>
  </sheetViews>
  <sheetFormatPr defaultColWidth="9.1796875" defaultRowHeight="14.5" x14ac:dyDescent="0.35"/>
  <cols>
    <col min="1" max="1" width="92.7265625" bestFit="1" customWidth="1"/>
    <col min="2" max="2" width="23.1796875" bestFit="1" customWidth="1"/>
    <col min="3" max="3" width="10.453125" customWidth="1"/>
    <col min="4" max="4" width="21.453125" bestFit="1" customWidth="1"/>
    <col min="5" max="5" width="21.453125" customWidth="1"/>
    <col min="6" max="6" width="17.1796875" bestFit="1" customWidth="1"/>
    <col min="9" max="9" width="8" bestFit="1"/>
  </cols>
  <sheetData>
    <row r="1" spans="1:9" x14ac:dyDescent="0.35">
      <c r="A1" s="1" t="s">
        <v>0</v>
      </c>
      <c r="B1" s="1" t="s">
        <v>1</v>
      </c>
      <c r="C1" s="1" t="s">
        <v>497</v>
      </c>
      <c r="D1" s="63" t="s">
        <v>1186</v>
      </c>
      <c r="E1" s="63" t="s">
        <v>1187</v>
      </c>
      <c r="F1" s="4" t="s">
        <v>1173</v>
      </c>
    </row>
    <row r="2" spans="1:9" x14ac:dyDescent="0.35">
      <c r="A2" s="2" t="s">
        <v>498</v>
      </c>
      <c r="B2" s="25" t="s">
        <v>499</v>
      </c>
      <c r="C2" s="36">
        <v>2.9</v>
      </c>
      <c r="D2" s="37">
        <v>113</v>
      </c>
      <c r="E2" s="37">
        <v>0</v>
      </c>
      <c r="F2" s="38">
        <v>30</v>
      </c>
    </row>
    <row r="3" spans="1:9" x14ac:dyDescent="0.35">
      <c r="A3" s="2" t="s">
        <v>500</v>
      </c>
      <c r="B3" s="25" t="s">
        <v>501</v>
      </c>
      <c r="C3" s="36">
        <v>0.28000000000000003</v>
      </c>
      <c r="D3" s="39">
        <f>D2+44</f>
        <v>157</v>
      </c>
      <c r="E3" s="39">
        <v>0</v>
      </c>
      <c r="F3" s="38">
        <v>30</v>
      </c>
    </row>
    <row r="4" spans="1:9" x14ac:dyDescent="0.35">
      <c r="A4" s="2" t="s">
        <v>502</v>
      </c>
      <c r="B4" s="25" t="s">
        <v>503</v>
      </c>
      <c r="C4" s="36">
        <v>0.25</v>
      </c>
      <c r="D4" s="31">
        <v>180</v>
      </c>
      <c r="E4" s="31">
        <v>0</v>
      </c>
      <c r="F4" s="38">
        <v>30</v>
      </c>
    </row>
    <row r="5" spans="1:9" x14ac:dyDescent="0.35">
      <c r="A5" s="2" t="s">
        <v>504</v>
      </c>
      <c r="B5" s="25" t="s">
        <v>505</v>
      </c>
      <c r="C5" s="36">
        <v>2.9</v>
      </c>
      <c r="D5" s="36">
        <f t="shared" ref="D5:D7" si="0">D2+135</f>
        <v>248</v>
      </c>
      <c r="E5" s="37">
        <v>0</v>
      </c>
      <c r="F5" s="38">
        <v>60</v>
      </c>
    </row>
    <row r="6" spans="1:9" x14ac:dyDescent="0.35">
      <c r="A6" s="2" t="s">
        <v>506</v>
      </c>
      <c r="B6" s="25" t="s">
        <v>507</v>
      </c>
      <c r="C6" s="36">
        <v>0.28000000000000003</v>
      </c>
      <c r="D6" s="36">
        <f t="shared" si="0"/>
        <v>292</v>
      </c>
      <c r="E6" s="39">
        <v>0</v>
      </c>
      <c r="F6" s="38">
        <v>60</v>
      </c>
    </row>
    <row r="7" spans="1:9" x14ac:dyDescent="0.35">
      <c r="A7" s="2" t="s">
        <v>508</v>
      </c>
      <c r="B7" s="25" t="s">
        <v>509</v>
      </c>
      <c r="C7" s="36">
        <v>0.25</v>
      </c>
      <c r="D7" s="36">
        <f t="shared" si="0"/>
        <v>315</v>
      </c>
      <c r="E7" s="31">
        <v>0</v>
      </c>
      <c r="F7" s="38">
        <v>60</v>
      </c>
    </row>
    <row r="8" spans="1:9" x14ac:dyDescent="0.35">
      <c r="A8" s="2" t="s">
        <v>50</v>
      </c>
      <c r="B8" s="14" t="s">
        <v>811</v>
      </c>
      <c r="C8" s="40">
        <v>2.9</v>
      </c>
      <c r="D8" s="37">
        <v>113</v>
      </c>
      <c r="E8" s="37">
        <v>0</v>
      </c>
      <c r="F8" s="38">
        <v>30</v>
      </c>
      <c r="I8" s="9"/>
    </row>
    <row r="9" spans="1:9" x14ac:dyDescent="0.35">
      <c r="A9" s="2" t="s">
        <v>51</v>
      </c>
      <c r="B9" s="14" t="s">
        <v>812</v>
      </c>
      <c r="C9" s="41">
        <v>1.02</v>
      </c>
      <c r="D9" s="37">
        <v>113</v>
      </c>
      <c r="E9" s="39">
        <v>0</v>
      </c>
      <c r="F9" s="38">
        <v>30</v>
      </c>
    </row>
    <row r="10" spans="1:9" x14ac:dyDescent="0.35">
      <c r="A10" s="2" t="s">
        <v>52</v>
      </c>
      <c r="B10" s="14" t="s">
        <v>813</v>
      </c>
      <c r="C10" s="41">
        <v>0.77</v>
      </c>
      <c r="D10" s="37">
        <v>113</v>
      </c>
      <c r="E10" s="31">
        <v>0</v>
      </c>
      <c r="F10" s="38">
        <v>30</v>
      </c>
    </row>
    <row r="11" spans="1:9" x14ac:dyDescent="0.35">
      <c r="A11" s="2" t="s">
        <v>53</v>
      </c>
      <c r="B11" s="14" t="s">
        <v>814</v>
      </c>
      <c r="C11" s="41">
        <v>0.83</v>
      </c>
      <c r="D11" s="37">
        <v>113</v>
      </c>
      <c r="E11" s="37">
        <v>0</v>
      </c>
      <c r="F11" s="38">
        <v>30</v>
      </c>
    </row>
    <row r="12" spans="1:9" x14ac:dyDescent="0.35">
      <c r="A12" s="2" t="s">
        <v>54</v>
      </c>
      <c r="B12" s="14" t="s">
        <v>815</v>
      </c>
      <c r="C12" s="41">
        <v>1.08</v>
      </c>
      <c r="D12" s="37">
        <v>113</v>
      </c>
      <c r="E12" s="39">
        <v>0</v>
      </c>
      <c r="F12" s="38">
        <v>30</v>
      </c>
    </row>
    <row r="13" spans="1:9" x14ac:dyDescent="0.35">
      <c r="A13" s="2" t="s">
        <v>55</v>
      </c>
      <c r="B13" s="14" t="s">
        <v>816</v>
      </c>
      <c r="C13" s="41">
        <v>0.88</v>
      </c>
      <c r="D13" s="37">
        <v>113</v>
      </c>
      <c r="E13" s="31">
        <v>0</v>
      </c>
      <c r="F13" s="38">
        <v>30</v>
      </c>
    </row>
    <row r="14" spans="1:9" x14ac:dyDescent="0.35">
      <c r="A14" s="2" t="s">
        <v>56</v>
      </c>
      <c r="B14" s="14" t="s">
        <v>817</v>
      </c>
      <c r="C14" s="41">
        <v>0.65</v>
      </c>
      <c r="D14" s="37">
        <v>113</v>
      </c>
      <c r="E14" s="37">
        <v>0</v>
      </c>
      <c r="F14" s="38">
        <v>30</v>
      </c>
    </row>
    <row r="15" spans="1:9" x14ac:dyDescent="0.35">
      <c r="A15" s="2" t="s">
        <v>57</v>
      </c>
      <c r="B15" s="14" t="s">
        <v>818</v>
      </c>
      <c r="C15" s="41">
        <v>0.51</v>
      </c>
      <c r="D15" s="37">
        <v>113</v>
      </c>
      <c r="E15" s="39">
        <v>0</v>
      </c>
      <c r="F15" s="38">
        <v>30</v>
      </c>
    </row>
    <row r="16" spans="1:9" x14ac:dyDescent="0.35">
      <c r="A16" s="2" t="s">
        <v>58</v>
      </c>
      <c r="B16" s="14" t="s">
        <v>819</v>
      </c>
      <c r="C16" s="41">
        <v>0.4</v>
      </c>
      <c r="D16" s="31">
        <v>180</v>
      </c>
      <c r="E16" s="31">
        <v>0</v>
      </c>
      <c r="F16" s="38">
        <v>30</v>
      </c>
    </row>
    <row r="17" spans="1:6" x14ac:dyDescent="0.35">
      <c r="A17" s="2" t="s">
        <v>59</v>
      </c>
      <c r="B17" s="14" t="s">
        <v>820</v>
      </c>
      <c r="C17" s="41">
        <v>0.28000000000000003</v>
      </c>
      <c r="D17" s="31">
        <v>180</v>
      </c>
      <c r="E17" s="37">
        <v>0</v>
      </c>
      <c r="F17" s="38">
        <v>30</v>
      </c>
    </row>
    <row r="18" spans="1:6" x14ac:dyDescent="0.35">
      <c r="A18" s="2" t="s">
        <v>60</v>
      </c>
      <c r="B18" s="14" t="s">
        <v>821</v>
      </c>
      <c r="C18" s="41">
        <v>0.35</v>
      </c>
      <c r="D18" s="31">
        <v>180</v>
      </c>
      <c r="E18" s="39">
        <v>0</v>
      </c>
      <c r="F18" s="38">
        <v>30</v>
      </c>
    </row>
    <row r="19" spans="1:6" x14ac:dyDescent="0.35">
      <c r="A19" s="2" t="s">
        <v>61</v>
      </c>
      <c r="B19" s="14" t="s">
        <v>822</v>
      </c>
      <c r="C19" s="41">
        <v>0.17</v>
      </c>
      <c r="D19" s="31">
        <v>180</v>
      </c>
      <c r="E19" s="31">
        <v>0</v>
      </c>
      <c r="F19" s="38">
        <v>30</v>
      </c>
    </row>
    <row r="20" spans="1:6" x14ac:dyDescent="0.35">
      <c r="A20" s="2" t="s">
        <v>62</v>
      </c>
      <c r="B20" s="15" t="s">
        <v>510</v>
      </c>
      <c r="C20" s="41">
        <v>0.97188944305057534</v>
      </c>
      <c r="D20" s="37">
        <v>113</v>
      </c>
      <c r="E20" s="37">
        <v>0</v>
      </c>
      <c r="F20" s="38">
        <v>30</v>
      </c>
    </row>
    <row r="21" spans="1:6" x14ac:dyDescent="0.35">
      <c r="A21" s="2" t="s">
        <v>64</v>
      </c>
      <c r="B21" s="15" t="s">
        <v>511</v>
      </c>
      <c r="C21" s="41">
        <v>0.88235294117647056</v>
      </c>
      <c r="D21" s="37">
        <v>113</v>
      </c>
      <c r="E21" s="39">
        <v>0</v>
      </c>
      <c r="F21" s="38">
        <v>30</v>
      </c>
    </row>
    <row r="22" spans="1:6" x14ac:dyDescent="0.35">
      <c r="A22" s="2" t="s">
        <v>66</v>
      </c>
      <c r="B22" s="15" t="s">
        <v>512</v>
      </c>
      <c r="C22" s="41">
        <v>0.81451104100946381</v>
      </c>
      <c r="D22" s="37">
        <v>113</v>
      </c>
      <c r="E22" s="31">
        <v>0</v>
      </c>
      <c r="F22" s="38">
        <v>30</v>
      </c>
    </row>
    <row r="23" spans="1:6" x14ac:dyDescent="0.35">
      <c r="A23" s="2" t="s">
        <v>68</v>
      </c>
      <c r="B23" s="15" t="s">
        <v>513</v>
      </c>
      <c r="C23" s="41">
        <v>1.3253012048192772</v>
      </c>
      <c r="D23" s="37">
        <v>113</v>
      </c>
      <c r="E23" s="37">
        <v>0</v>
      </c>
      <c r="F23" s="38">
        <v>30</v>
      </c>
    </row>
    <row r="24" spans="1:6" x14ac:dyDescent="0.35">
      <c r="A24" s="2" t="s">
        <v>70</v>
      </c>
      <c r="B24" s="15" t="s">
        <v>514</v>
      </c>
      <c r="C24" s="41">
        <v>1.0810810810810809</v>
      </c>
      <c r="D24" s="37">
        <v>113</v>
      </c>
      <c r="E24" s="39">
        <v>0</v>
      </c>
      <c r="F24" s="38">
        <v>30</v>
      </c>
    </row>
    <row r="25" spans="1:6" x14ac:dyDescent="0.35">
      <c r="A25" s="2" t="s">
        <v>72</v>
      </c>
      <c r="B25" s="15" t="s">
        <v>515</v>
      </c>
      <c r="C25" s="41">
        <v>0.76923076923076916</v>
      </c>
      <c r="D25" s="37">
        <v>113</v>
      </c>
      <c r="E25" s="31">
        <v>0</v>
      </c>
      <c r="F25" s="38">
        <v>30</v>
      </c>
    </row>
    <row r="26" spans="1:6" x14ac:dyDescent="0.35">
      <c r="A26" s="2" t="s">
        <v>74</v>
      </c>
      <c r="B26" s="15" t="s">
        <v>516</v>
      </c>
      <c r="C26" s="41">
        <v>0.64516129032258063</v>
      </c>
      <c r="D26" s="37">
        <v>113</v>
      </c>
      <c r="E26" s="37">
        <v>0</v>
      </c>
      <c r="F26" s="38">
        <v>30</v>
      </c>
    </row>
    <row r="27" spans="1:6" x14ac:dyDescent="0.35">
      <c r="A27" s="2" t="s">
        <v>76</v>
      </c>
      <c r="B27" s="15" t="s">
        <v>517</v>
      </c>
      <c r="C27" s="41">
        <v>0.50847457627118642</v>
      </c>
      <c r="D27" s="37">
        <v>113</v>
      </c>
      <c r="E27" s="39">
        <v>0</v>
      </c>
      <c r="F27" s="38">
        <v>30</v>
      </c>
    </row>
    <row r="28" spans="1:6" x14ac:dyDescent="0.35">
      <c r="A28" s="2" t="s">
        <v>78</v>
      </c>
      <c r="B28" s="15" t="s">
        <v>518</v>
      </c>
      <c r="C28" s="41">
        <v>0.39647577092511016</v>
      </c>
      <c r="D28" s="31">
        <v>180</v>
      </c>
      <c r="E28" s="31">
        <v>0</v>
      </c>
      <c r="F28" s="38">
        <v>30</v>
      </c>
    </row>
    <row r="29" spans="1:6" x14ac:dyDescent="0.35">
      <c r="A29" s="2" t="s">
        <v>80</v>
      </c>
      <c r="B29" s="15" t="s">
        <v>519</v>
      </c>
      <c r="C29" s="41">
        <v>0.31674208144796379</v>
      </c>
      <c r="D29" s="31">
        <v>180</v>
      </c>
      <c r="E29" s="37">
        <v>0</v>
      </c>
      <c r="F29" s="38">
        <v>30</v>
      </c>
    </row>
    <row r="30" spans="1:6" x14ac:dyDescent="0.35">
      <c r="A30" s="2" t="s">
        <v>82</v>
      </c>
      <c r="B30" s="15" t="s">
        <v>520</v>
      </c>
      <c r="C30" s="41">
        <v>0.35</v>
      </c>
      <c r="D30" s="31">
        <v>180</v>
      </c>
      <c r="E30" s="39">
        <v>0</v>
      </c>
      <c r="F30" s="38">
        <v>30</v>
      </c>
    </row>
    <row r="31" spans="1:6" x14ac:dyDescent="0.35">
      <c r="A31" s="2" t="s">
        <v>84</v>
      </c>
      <c r="B31" s="15" t="s">
        <v>521</v>
      </c>
      <c r="C31" s="41">
        <v>0.28999999999999998</v>
      </c>
      <c r="D31" s="31">
        <v>180</v>
      </c>
      <c r="E31" s="31">
        <v>0</v>
      </c>
      <c r="F31" s="38">
        <v>30</v>
      </c>
    </row>
    <row r="32" spans="1:6" x14ac:dyDescent="0.35">
      <c r="A32" s="2" t="s">
        <v>86</v>
      </c>
      <c r="B32" s="16" t="s">
        <v>522</v>
      </c>
      <c r="C32" s="41">
        <v>0.88235294117647056</v>
      </c>
      <c r="D32" s="37">
        <v>113</v>
      </c>
      <c r="E32" s="37">
        <v>0</v>
      </c>
      <c r="F32" s="38">
        <v>30</v>
      </c>
    </row>
    <row r="33" spans="1:6" x14ac:dyDescent="0.35">
      <c r="A33" s="2" t="s">
        <v>88</v>
      </c>
      <c r="B33" s="16" t="s">
        <v>523</v>
      </c>
      <c r="C33" s="41">
        <v>0.76923076923076916</v>
      </c>
      <c r="D33" s="37">
        <v>113</v>
      </c>
      <c r="E33" s="39">
        <v>0</v>
      </c>
      <c r="F33" s="38">
        <v>30</v>
      </c>
    </row>
    <row r="34" spans="1:6" x14ac:dyDescent="0.35">
      <c r="A34" s="2" t="s">
        <v>90</v>
      </c>
      <c r="B34" s="16" t="s">
        <v>524</v>
      </c>
      <c r="C34" s="41">
        <v>1.2883435582822087</v>
      </c>
      <c r="D34" s="37">
        <v>113</v>
      </c>
      <c r="E34" s="31">
        <v>0</v>
      </c>
      <c r="F34" s="38">
        <v>30</v>
      </c>
    </row>
    <row r="35" spans="1:6" x14ac:dyDescent="0.35">
      <c r="A35" s="2" t="s">
        <v>92</v>
      </c>
      <c r="B35" s="16" t="s">
        <v>525</v>
      </c>
      <c r="C35" s="41">
        <v>1.0810810810810809</v>
      </c>
      <c r="D35" s="37">
        <v>113</v>
      </c>
      <c r="E35" s="37">
        <v>0</v>
      </c>
      <c r="F35" s="38">
        <v>30</v>
      </c>
    </row>
    <row r="36" spans="1:6" x14ac:dyDescent="0.35">
      <c r="A36" s="2" t="s">
        <v>94</v>
      </c>
      <c r="B36" s="16" t="s">
        <v>526</v>
      </c>
      <c r="C36" s="41">
        <v>0.76923076923076916</v>
      </c>
      <c r="D36" s="37">
        <v>113</v>
      </c>
      <c r="E36" s="39">
        <v>0</v>
      </c>
      <c r="F36" s="38">
        <v>30</v>
      </c>
    </row>
    <row r="37" spans="1:6" x14ac:dyDescent="0.35">
      <c r="A37" s="2" t="s">
        <v>96</v>
      </c>
      <c r="B37" s="16" t="s">
        <v>527</v>
      </c>
      <c r="C37" s="41">
        <v>0.64516129032258063</v>
      </c>
      <c r="D37" s="37">
        <v>113</v>
      </c>
      <c r="E37" s="31">
        <v>0</v>
      </c>
      <c r="F37" s="38">
        <v>30</v>
      </c>
    </row>
    <row r="38" spans="1:6" x14ac:dyDescent="0.35">
      <c r="A38" s="2" t="s">
        <v>98</v>
      </c>
      <c r="B38" s="16" t="s">
        <v>528</v>
      </c>
      <c r="C38" s="41">
        <v>0.50847457627118642</v>
      </c>
      <c r="D38" s="37">
        <v>113</v>
      </c>
      <c r="E38" s="37">
        <v>0</v>
      </c>
      <c r="F38" s="38">
        <v>30</v>
      </c>
    </row>
    <row r="39" spans="1:6" x14ac:dyDescent="0.35">
      <c r="A39" s="2" t="s">
        <v>100</v>
      </c>
      <c r="B39" s="16" t="s">
        <v>529</v>
      </c>
      <c r="C39" s="41">
        <v>0.44999999999999996</v>
      </c>
      <c r="D39" s="31">
        <v>180</v>
      </c>
      <c r="E39" s="39">
        <v>0</v>
      </c>
      <c r="F39" s="38">
        <v>30</v>
      </c>
    </row>
    <row r="40" spans="1:6" x14ac:dyDescent="0.35">
      <c r="A40" s="2" t="s">
        <v>102</v>
      </c>
      <c r="B40" s="16" t="s">
        <v>530</v>
      </c>
      <c r="C40" s="41">
        <v>0.27522935779816515</v>
      </c>
      <c r="D40" s="31">
        <v>180</v>
      </c>
      <c r="E40" s="31">
        <v>0</v>
      </c>
      <c r="F40" s="38">
        <v>30</v>
      </c>
    </row>
    <row r="41" spans="1:6" x14ac:dyDescent="0.35">
      <c r="A41" s="2" t="s">
        <v>104</v>
      </c>
      <c r="B41" s="16" t="s">
        <v>531</v>
      </c>
      <c r="C41" s="41">
        <v>0.35</v>
      </c>
      <c r="D41" s="31">
        <v>180</v>
      </c>
      <c r="E41" s="37">
        <v>0</v>
      </c>
      <c r="F41" s="38">
        <v>30</v>
      </c>
    </row>
    <row r="42" spans="1:6" x14ac:dyDescent="0.35">
      <c r="A42" s="2" t="s">
        <v>106</v>
      </c>
      <c r="B42" s="16" t="s">
        <v>532</v>
      </c>
      <c r="C42" s="41">
        <v>0.16</v>
      </c>
      <c r="D42" s="31">
        <v>180</v>
      </c>
      <c r="E42" s="39">
        <v>0</v>
      </c>
      <c r="F42" s="38">
        <v>30</v>
      </c>
    </row>
    <row r="43" spans="1:6" x14ac:dyDescent="0.35">
      <c r="A43" s="2" t="s">
        <v>108</v>
      </c>
      <c r="B43" s="18" t="s">
        <v>533</v>
      </c>
      <c r="C43" s="41">
        <v>0.88235294117647067</v>
      </c>
      <c r="D43" s="31">
        <v>180</v>
      </c>
      <c r="E43" s="31">
        <v>0</v>
      </c>
      <c r="F43" s="38">
        <v>30</v>
      </c>
    </row>
    <row r="44" spans="1:6" x14ac:dyDescent="0.35">
      <c r="A44" s="2" t="s">
        <v>110</v>
      </c>
      <c r="B44" s="18" t="s">
        <v>534</v>
      </c>
      <c r="C44" s="41">
        <v>0.76923076923076927</v>
      </c>
      <c r="D44" s="31">
        <v>180</v>
      </c>
      <c r="E44" s="37">
        <v>0</v>
      </c>
      <c r="F44" s="38">
        <v>30</v>
      </c>
    </row>
    <row r="45" spans="1:6" x14ac:dyDescent="0.35">
      <c r="A45" s="2" t="s">
        <v>112</v>
      </c>
      <c r="B45" s="18" t="s">
        <v>535</v>
      </c>
      <c r="C45" s="41">
        <v>1.2883435582822087</v>
      </c>
      <c r="D45" s="31">
        <v>180</v>
      </c>
      <c r="E45" s="39">
        <v>0</v>
      </c>
      <c r="F45" s="38">
        <v>30</v>
      </c>
    </row>
    <row r="46" spans="1:6" x14ac:dyDescent="0.35">
      <c r="A46" s="2" t="s">
        <v>114</v>
      </c>
      <c r="B46" s="18" t="s">
        <v>536</v>
      </c>
      <c r="C46" s="41">
        <v>1.0810810810810809</v>
      </c>
      <c r="D46" s="31">
        <v>180</v>
      </c>
      <c r="E46" s="31">
        <v>0</v>
      </c>
      <c r="F46" s="38">
        <v>30</v>
      </c>
    </row>
    <row r="47" spans="1:6" x14ac:dyDescent="0.35">
      <c r="A47" s="2" t="s">
        <v>116</v>
      </c>
      <c r="B47" s="18" t="s">
        <v>537</v>
      </c>
      <c r="C47" s="41">
        <v>0.76923076923076916</v>
      </c>
      <c r="D47" s="31">
        <v>180</v>
      </c>
      <c r="E47" s="37">
        <v>0</v>
      </c>
      <c r="F47" s="38">
        <v>30</v>
      </c>
    </row>
    <row r="48" spans="1:6" x14ac:dyDescent="0.35">
      <c r="A48" s="2" t="s">
        <v>118</v>
      </c>
      <c r="B48" s="18" t="s">
        <v>538</v>
      </c>
      <c r="C48" s="41">
        <f>((1.08*485.4)+(1.6*269.5))/(485.4+269.5)</f>
        <v>1.2656404821830707</v>
      </c>
      <c r="D48" s="31">
        <v>180</v>
      </c>
      <c r="E48" s="39">
        <v>0</v>
      </c>
      <c r="F48" s="38">
        <v>30</v>
      </c>
    </row>
    <row r="49" spans="1:6" x14ac:dyDescent="0.35">
      <c r="A49" s="2" t="s">
        <v>120</v>
      </c>
      <c r="B49" s="18" t="s">
        <v>539</v>
      </c>
      <c r="C49" s="41">
        <v>0.77</v>
      </c>
      <c r="D49" s="31">
        <v>180</v>
      </c>
      <c r="E49" s="31">
        <v>0</v>
      </c>
      <c r="F49" s="38">
        <v>30</v>
      </c>
    </row>
    <row r="50" spans="1:6" x14ac:dyDescent="0.35">
      <c r="A50" s="2" t="s">
        <v>122</v>
      </c>
      <c r="B50" s="14" t="s">
        <v>823</v>
      </c>
      <c r="C50" s="41">
        <v>0.49</v>
      </c>
      <c r="D50" s="37">
        <v>113</v>
      </c>
      <c r="E50" s="37">
        <v>0</v>
      </c>
      <c r="F50" s="38">
        <v>30</v>
      </c>
    </row>
    <row r="51" spans="1:6" x14ac:dyDescent="0.35">
      <c r="A51" s="2" t="s">
        <v>123</v>
      </c>
      <c r="B51" s="14" t="s">
        <v>824</v>
      </c>
      <c r="C51" s="41">
        <f>(45.6*0.29+32.7*0.32)/(45.6+32.7)</f>
        <v>0.30252873563218391</v>
      </c>
      <c r="D51" s="37">
        <v>113</v>
      </c>
      <c r="E51" s="39">
        <v>0</v>
      </c>
      <c r="F51" s="38">
        <v>30</v>
      </c>
    </row>
    <row r="52" spans="1:6" x14ac:dyDescent="0.35">
      <c r="A52" s="2" t="s">
        <v>124</v>
      </c>
      <c r="B52" s="14" t="s">
        <v>825</v>
      </c>
      <c r="C52" s="41">
        <v>0.28000000000000003</v>
      </c>
      <c r="D52" s="37">
        <v>113</v>
      </c>
      <c r="E52" s="31">
        <v>0</v>
      </c>
      <c r="F52" s="38">
        <v>30</v>
      </c>
    </row>
    <row r="53" spans="1:6" x14ac:dyDescent="0.35">
      <c r="A53" s="2" t="s">
        <v>125</v>
      </c>
      <c r="B53" s="14" t="s">
        <v>826</v>
      </c>
      <c r="C53" s="41">
        <f>(62*0.28+17.9*0.31)/(62+17.9)</f>
        <v>0.28672090112640802</v>
      </c>
      <c r="D53" s="37">
        <v>113</v>
      </c>
      <c r="E53" s="37">
        <v>0</v>
      </c>
      <c r="F53" s="38">
        <v>30</v>
      </c>
    </row>
    <row r="54" spans="1:6" x14ac:dyDescent="0.35">
      <c r="A54" s="2" t="s">
        <v>126</v>
      </c>
      <c r="B54" s="14" t="s">
        <v>827</v>
      </c>
      <c r="C54" s="41">
        <v>0.31</v>
      </c>
      <c r="D54" s="37">
        <v>113</v>
      </c>
      <c r="E54" s="39">
        <v>0</v>
      </c>
      <c r="F54" s="38">
        <v>30</v>
      </c>
    </row>
    <row r="55" spans="1:6" x14ac:dyDescent="0.35">
      <c r="A55" s="2" t="s">
        <v>127</v>
      </c>
      <c r="B55" s="14" t="s">
        <v>828</v>
      </c>
      <c r="C55" s="41">
        <v>0.28999999999999998</v>
      </c>
      <c r="D55" s="37">
        <v>113</v>
      </c>
      <c r="E55" s="31">
        <v>0</v>
      </c>
      <c r="F55" s="38">
        <v>30</v>
      </c>
    </row>
    <row r="56" spans="1:6" x14ac:dyDescent="0.35">
      <c r="A56" s="2" t="s">
        <v>128</v>
      </c>
      <c r="B56" s="14" t="s">
        <v>829</v>
      </c>
      <c r="C56" s="41">
        <v>0.26</v>
      </c>
      <c r="D56" s="37">
        <v>113</v>
      </c>
      <c r="E56" s="37">
        <v>0</v>
      </c>
      <c r="F56" s="38">
        <v>30</v>
      </c>
    </row>
    <row r="57" spans="1:6" x14ac:dyDescent="0.35">
      <c r="A57" s="2" t="s">
        <v>129</v>
      </c>
      <c r="B57" s="14" t="s">
        <v>830</v>
      </c>
      <c r="C57" s="41">
        <v>0.24</v>
      </c>
      <c r="D57" s="37">
        <v>113</v>
      </c>
      <c r="E57" s="39">
        <v>0</v>
      </c>
      <c r="F57" s="38">
        <v>30</v>
      </c>
    </row>
    <row r="58" spans="1:6" x14ac:dyDescent="0.35">
      <c r="A58" s="2" t="s">
        <v>130</v>
      </c>
      <c r="B58" s="14" t="s">
        <v>831</v>
      </c>
      <c r="C58" s="41">
        <v>0.21</v>
      </c>
      <c r="D58" s="31">
        <v>180</v>
      </c>
      <c r="E58" s="31">
        <v>0</v>
      </c>
      <c r="F58" s="38">
        <v>30</v>
      </c>
    </row>
    <row r="59" spans="1:6" x14ac:dyDescent="0.35">
      <c r="A59" s="2" t="s">
        <v>131</v>
      </c>
      <c r="B59" s="14" t="s">
        <v>832</v>
      </c>
      <c r="C59" s="41">
        <v>0.17</v>
      </c>
      <c r="D59" s="31">
        <v>180</v>
      </c>
      <c r="E59" s="37">
        <v>0</v>
      </c>
      <c r="F59" s="38">
        <v>30</v>
      </c>
    </row>
    <row r="60" spans="1:6" x14ac:dyDescent="0.35">
      <c r="A60" s="2" t="s">
        <v>132</v>
      </c>
      <c r="B60" s="14" t="s">
        <v>833</v>
      </c>
      <c r="C60" s="41">
        <v>0.24</v>
      </c>
      <c r="D60" s="31">
        <v>180</v>
      </c>
      <c r="E60" s="39">
        <v>0</v>
      </c>
      <c r="F60" s="38">
        <v>30</v>
      </c>
    </row>
    <row r="61" spans="1:6" x14ac:dyDescent="0.35">
      <c r="A61" s="2" t="s">
        <v>133</v>
      </c>
      <c r="B61" s="14" t="s">
        <v>834</v>
      </c>
      <c r="C61" s="41">
        <v>0.15</v>
      </c>
      <c r="D61" s="31">
        <v>180</v>
      </c>
      <c r="E61" s="31">
        <v>0</v>
      </c>
      <c r="F61" s="38">
        <v>30</v>
      </c>
    </row>
    <row r="62" spans="1:6" x14ac:dyDescent="0.35">
      <c r="A62" s="2" t="s">
        <v>134</v>
      </c>
      <c r="B62" s="19" t="s">
        <v>540</v>
      </c>
      <c r="C62" s="41">
        <v>0.3</v>
      </c>
      <c r="D62" s="37">
        <v>113</v>
      </c>
      <c r="E62" s="37">
        <v>0</v>
      </c>
      <c r="F62" s="38">
        <v>30</v>
      </c>
    </row>
    <row r="63" spans="1:6" x14ac:dyDescent="0.35">
      <c r="A63" s="2" t="s">
        <v>136</v>
      </c>
      <c r="B63" s="19" t="s">
        <v>541</v>
      </c>
      <c r="C63" s="41">
        <v>0.28999999999999998</v>
      </c>
      <c r="D63" s="37">
        <v>113</v>
      </c>
      <c r="E63" s="39">
        <v>0</v>
      </c>
      <c r="F63" s="38">
        <v>30</v>
      </c>
    </row>
    <row r="64" spans="1:6" x14ac:dyDescent="0.35">
      <c r="A64" s="2" t="s">
        <v>138</v>
      </c>
      <c r="B64" s="19" t="s">
        <v>542</v>
      </c>
      <c r="C64" s="41">
        <v>0.28000000000000003</v>
      </c>
      <c r="D64" s="37">
        <v>113</v>
      </c>
      <c r="E64" s="31">
        <v>0</v>
      </c>
      <c r="F64" s="38">
        <v>30</v>
      </c>
    </row>
    <row r="65" spans="1:6" x14ac:dyDescent="0.35">
      <c r="A65" s="2" t="s">
        <v>140</v>
      </c>
      <c r="B65" s="19" t="s">
        <v>543</v>
      </c>
      <c r="C65" s="41">
        <v>0.33</v>
      </c>
      <c r="D65" s="37">
        <v>113</v>
      </c>
      <c r="E65" s="37">
        <v>0</v>
      </c>
      <c r="F65" s="38">
        <v>30</v>
      </c>
    </row>
    <row r="66" spans="1:6" x14ac:dyDescent="0.35">
      <c r="A66" s="2" t="s">
        <v>142</v>
      </c>
      <c r="B66" s="19" t="s">
        <v>544</v>
      </c>
      <c r="C66" s="41">
        <v>0.31</v>
      </c>
      <c r="D66" s="37">
        <v>113</v>
      </c>
      <c r="E66" s="39">
        <v>0</v>
      </c>
      <c r="F66" s="38">
        <v>30</v>
      </c>
    </row>
    <row r="67" spans="1:6" x14ac:dyDescent="0.35">
      <c r="A67" s="2" t="s">
        <v>144</v>
      </c>
      <c r="B67" s="19" t="s">
        <v>545</v>
      </c>
      <c r="C67" s="41">
        <v>0.28000000000000003</v>
      </c>
      <c r="D67" s="37">
        <v>113</v>
      </c>
      <c r="E67" s="31">
        <v>0</v>
      </c>
      <c r="F67" s="38">
        <v>30</v>
      </c>
    </row>
    <row r="68" spans="1:6" x14ac:dyDescent="0.35">
      <c r="A68" s="2" t="s">
        <v>146</v>
      </c>
      <c r="B68" s="19" t="s">
        <v>546</v>
      </c>
      <c r="C68" s="41">
        <v>0.26</v>
      </c>
      <c r="D68" s="37">
        <v>113</v>
      </c>
      <c r="E68" s="37">
        <v>0</v>
      </c>
      <c r="F68" s="38">
        <v>30</v>
      </c>
    </row>
    <row r="69" spans="1:6" x14ac:dyDescent="0.35">
      <c r="A69" s="2" t="s">
        <v>148</v>
      </c>
      <c r="B69" s="19" t="s">
        <v>547</v>
      </c>
      <c r="C69" s="41">
        <v>0.24</v>
      </c>
      <c r="D69" s="37">
        <v>113</v>
      </c>
      <c r="E69" s="39">
        <v>0</v>
      </c>
      <c r="F69" s="38">
        <v>30</v>
      </c>
    </row>
    <row r="70" spans="1:6" x14ac:dyDescent="0.35">
      <c r="A70" s="2" t="s">
        <v>150</v>
      </c>
      <c r="B70" s="19" t="s">
        <v>548</v>
      </c>
      <c r="C70" s="41">
        <v>0.21</v>
      </c>
      <c r="D70" s="31">
        <v>180</v>
      </c>
      <c r="E70" s="31">
        <v>0</v>
      </c>
      <c r="F70" s="38">
        <v>30</v>
      </c>
    </row>
    <row r="71" spans="1:6" x14ac:dyDescent="0.35">
      <c r="A71" s="2" t="s">
        <v>152</v>
      </c>
      <c r="B71" s="19" t="s">
        <v>549</v>
      </c>
      <c r="C71" s="41">
        <v>0.18</v>
      </c>
      <c r="D71" s="31">
        <v>180</v>
      </c>
      <c r="E71" s="37">
        <v>0</v>
      </c>
      <c r="F71" s="38">
        <v>30</v>
      </c>
    </row>
    <row r="72" spans="1:6" x14ac:dyDescent="0.35">
      <c r="A72" s="2" t="s">
        <v>154</v>
      </c>
      <c r="B72" s="19" t="s">
        <v>550</v>
      </c>
      <c r="C72" s="41">
        <v>0.18</v>
      </c>
      <c r="D72" s="31">
        <v>180</v>
      </c>
      <c r="E72" s="39">
        <v>0</v>
      </c>
      <c r="F72" s="38">
        <v>30</v>
      </c>
    </row>
    <row r="73" spans="1:6" x14ac:dyDescent="0.35">
      <c r="A73" s="2" t="s">
        <v>156</v>
      </c>
      <c r="B73" s="19" t="s">
        <v>551</v>
      </c>
      <c r="C73" s="41">
        <v>0.11</v>
      </c>
      <c r="D73" s="31">
        <v>180</v>
      </c>
      <c r="E73" s="31">
        <v>0</v>
      </c>
      <c r="F73" s="38">
        <v>30</v>
      </c>
    </row>
    <row r="74" spans="1:6" x14ac:dyDescent="0.35">
      <c r="A74" s="2" t="s">
        <v>158</v>
      </c>
      <c r="B74" s="20" t="s">
        <v>552</v>
      </c>
      <c r="C74" s="41">
        <v>0.28999999999999998</v>
      </c>
      <c r="D74" s="37">
        <v>113</v>
      </c>
      <c r="E74" s="37">
        <v>0</v>
      </c>
      <c r="F74" s="38">
        <v>30</v>
      </c>
    </row>
    <row r="75" spans="1:6" x14ac:dyDescent="0.35">
      <c r="A75" s="2" t="s">
        <v>160</v>
      </c>
      <c r="B75" s="20" t="s">
        <v>553</v>
      </c>
      <c r="C75" s="41">
        <v>0.28000000000000003</v>
      </c>
      <c r="D75" s="37">
        <v>113</v>
      </c>
      <c r="E75" s="39">
        <v>0</v>
      </c>
      <c r="F75" s="38">
        <v>30</v>
      </c>
    </row>
    <row r="76" spans="1:6" x14ac:dyDescent="0.35">
      <c r="A76" s="2" t="s">
        <v>162</v>
      </c>
      <c r="B76" s="20" t="s">
        <v>554</v>
      </c>
      <c r="C76" s="41">
        <v>0.33</v>
      </c>
      <c r="D76" s="37">
        <v>113</v>
      </c>
      <c r="E76" s="31">
        <v>0</v>
      </c>
      <c r="F76" s="38">
        <v>30</v>
      </c>
    </row>
    <row r="77" spans="1:6" x14ac:dyDescent="0.35">
      <c r="A77" s="2" t="s">
        <v>164</v>
      </c>
      <c r="B77" s="20" t="s">
        <v>555</v>
      </c>
      <c r="C77" s="41">
        <v>0.31</v>
      </c>
      <c r="D77" s="37">
        <v>113</v>
      </c>
      <c r="E77" s="37">
        <v>0</v>
      </c>
      <c r="F77" s="38">
        <v>30</v>
      </c>
    </row>
    <row r="78" spans="1:6" x14ac:dyDescent="0.35">
      <c r="A78" s="2" t="s">
        <v>166</v>
      </c>
      <c r="B78" s="20" t="s">
        <v>556</v>
      </c>
      <c r="C78" s="41">
        <v>0.28000000000000003</v>
      </c>
      <c r="D78" s="37">
        <v>113</v>
      </c>
      <c r="E78" s="39">
        <v>0</v>
      </c>
      <c r="F78" s="38">
        <v>30</v>
      </c>
    </row>
    <row r="79" spans="1:6" x14ac:dyDescent="0.35">
      <c r="A79" s="2" t="s">
        <v>168</v>
      </c>
      <c r="B79" s="20" t="s">
        <v>557</v>
      </c>
      <c r="C79" s="41">
        <v>0.26</v>
      </c>
      <c r="D79" s="37">
        <v>113</v>
      </c>
      <c r="E79" s="31">
        <v>0</v>
      </c>
      <c r="F79" s="38">
        <v>30</v>
      </c>
    </row>
    <row r="80" spans="1:6" x14ac:dyDescent="0.35">
      <c r="A80" s="2" t="s">
        <v>170</v>
      </c>
      <c r="B80" s="20" t="s">
        <v>558</v>
      </c>
      <c r="C80" s="41">
        <v>0.24</v>
      </c>
      <c r="D80" s="37">
        <v>113</v>
      </c>
      <c r="E80" s="37">
        <v>0</v>
      </c>
      <c r="F80" s="38">
        <v>30</v>
      </c>
    </row>
    <row r="81" spans="1:6" x14ac:dyDescent="0.35">
      <c r="A81" s="2" t="s">
        <v>172</v>
      </c>
      <c r="B81" s="20" t="s">
        <v>559</v>
      </c>
      <c r="C81" s="41">
        <v>0.2</v>
      </c>
      <c r="D81" s="31">
        <v>180</v>
      </c>
      <c r="E81" s="39">
        <v>0</v>
      </c>
      <c r="F81" s="38">
        <v>30</v>
      </c>
    </row>
    <row r="82" spans="1:6" x14ac:dyDescent="0.35">
      <c r="A82" s="2" t="s">
        <v>174</v>
      </c>
      <c r="B82" s="20" t="s">
        <v>560</v>
      </c>
      <c r="C82" s="41">
        <v>0.17</v>
      </c>
      <c r="D82" s="31">
        <v>180</v>
      </c>
      <c r="E82" s="31">
        <v>0</v>
      </c>
      <c r="F82" s="38">
        <v>30</v>
      </c>
    </row>
    <row r="83" spans="1:6" x14ac:dyDescent="0.35">
      <c r="A83" s="2" t="s">
        <v>176</v>
      </c>
      <c r="B83" s="20" t="s">
        <v>561</v>
      </c>
      <c r="C83" s="41">
        <v>0.25</v>
      </c>
      <c r="D83" s="31">
        <v>180</v>
      </c>
      <c r="E83" s="37">
        <v>0</v>
      </c>
      <c r="F83" s="38">
        <v>30</v>
      </c>
    </row>
    <row r="84" spans="1:6" x14ac:dyDescent="0.35">
      <c r="A84" s="2" t="s">
        <v>178</v>
      </c>
      <c r="B84" s="20" t="s">
        <v>562</v>
      </c>
      <c r="C84" s="41">
        <v>0.15</v>
      </c>
      <c r="D84" s="31">
        <v>180</v>
      </c>
      <c r="E84" s="39">
        <v>0</v>
      </c>
      <c r="F84" s="38">
        <v>30</v>
      </c>
    </row>
    <row r="85" spans="1:6" x14ac:dyDescent="0.35">
      <c r="A85" s="2" t="s">
        <v>180</v>
      </c>
      <c r="B85" s="18" t="s">
        <v>563</v>
      </c>
      <c r="C85" s="41">
        <v>0.28999999999999998</v>
      </c>
      <c r="D85" s="31">
        <v>180</v>
      </c>
      <c r="E85" s="31">
        <v>0</v>
      </c>
      <c r="F85" s="38">
        <v>30</v>
      </c>
    </row>
    <row r="86" spans="1:6" x14ac:dyDescent="0.35">
      <c r="A86" s="2" t="s">
        <v>182</v>
      </c>
      <c r="B86" s="18" t="s">
        <v>564</v>
      </c>
      <c r="C86" s="41">
        <v>0.28000000000000003</v>
      </c>
      <c r="D86" s="31">
        <v>180</v>
      </c>
      <c r="E86" s="37">
        <v>0</v>
      </c>
      <c r="F86" s="38">
        <v>30</v>
      </c>
    </row>
    <row r="87" spans="1:6" x14ac:dyDescent="0.35">
      <c r="A87" s="2" t="s">
        <v>184</v>
      </c>
      <c r="B87" s="18" t="s">
        <v>565</v>
      </c>
      <c r="C87" s="41">
        <v>0.33</v>
      </c>
      <c r="D87" s="31">
        <v>180</v>
      </c>
      <c r="E87" s="39">
        <v>0</v>
      </c>
      <c r="F87" s="38">
        <v>30</v>
      </c>
    </row>
    <row r="88" spans="1:6" x14ac:dyDescent="0.35">
      <c r="A88" s="2" t="s">
        <v>186</v>
      </c>
      <c r="B88" s="18" t="s">
        <v>566</v>
      </c>
      <c r="C88" s="41">
        <v>0.31</v>
      </c>
      <c r="D88" s="31">
        <v>180</v>
      </c>
      <c r="E88" s="31">
        <v>0</v>
      </c>
      <c r="F88" s="38">
        <v>30</v>
      </c>
    </row>
    <row r="89" spans="1:6" x14ac:dyDescent="0.35">
      <c r="A89" s="2" t="s">
        <v>188</v>
      </c>
      <c r="B89" s="18" t="s">
        <v>567</v>
      </c>
      <c r="C89" s="41">
        <v>0.28000000000000003</v>
      </c>
      <c r="D89" s="31">
        <v>180</v>
      </c>
      <c r="E89" s="37">
        <v>0</v>
      </c>
      <c r="F89" s="38">
        <v>30</v>
      </c>
    </row>
    <row r="90" spans="1:6" x14ac:dyDescent="0.35">
      <c r="A90" s="2" t="s">
        <v>190</v>
      </c>
      <c r="B90" s="18" t="s">
        <v>568</v>
      </c>
      <c r="C90" s="41">
        <f>((0.31*485.4)+(0.34*269.5))/(485.4+269.5)</f>
        <v>0.32071002781825408</v>
      </c>
      <c r="D90" s="31">
        <v>180</v>
      </c>
      <c r="E90" s="39">
        <v>0</v>
      </c>
      <c r="F90" s="38">
        <v>30</v>
      </c>
    </row>
    <row r="91" spans="1:6" x14ac:dyDescent="0.35">
      <c r="A91" s="2" t="s">
        <v>192</v>
      </c>
      <c r="B91" s="18" t="s">
        <v>569</v>
      </c>
      <c r="C91" s="41">
        <v>0.28000000000000003</v>
      </c>
      <c r="D91" s="31">
        <v>180</v>
      </c>
      <c r="E91" s="31">
        <v>0</v>
      </c>
      <c r="F91" s="38">
        <v>30</v>
      </c>
    </row>
    <row r="92" spans="1:6" x14ac:dyDescent="0.35">
      <c r="A92" s="2" t="s">
        <v>194</v>
      </c>
      <c r="B92" s="14" t="s">
        <v>835</v>
      </c>
      <c r="C92" s="41">
        <v>0.27</v>
      </c>
      <c r="D92" s="37">
        <v>113</v>
      </c>
      <c r="E92" s="37">
        <v>0</v>
      </c>
      <c r="F92" s="38">
        <v>30</v>
      </c>
    </row>
    <row r="93" spans="1:6" x14ac:dyDescent="0.35">
      <c r="A93" s="2" t="s">
        <v>195</v>
      </c>
      <c r="B93" s="14" t="s">
        <v>836</v>
      </c>
      <c r="C93" s="41">
        <f>(45.6*0.22+32.7*0.23)/(45.6+32.7)</f>
        <v>0.22417624521072796</v>
      </c>
      <c r="D93" s="37">
        <v>113</v>
      </c>
      <c r="E93" s="39">
        <v>0</v>
      </c>
      <c r="F93" s="38">
        <v>30</v>
      </c>
    </row>
    <row r="94" spans="1:6" x14ac:dyDescent="0.35">
      <c r="A94" s="2" t="s">
        <v>196</v>
      </c>
      <c r="B94" s="14" t="s">
        <v>837</v>
      </c>
      <c r="C94" s="41">
        <v>0.21</v>
      </c>
      <c r="D94" s="37">
        <v>113</v>
      </c>
      <c r="E94" s="31">
        <v>0</v>
      </c>
      <c r="F94" s="38">
        <v>30</v>
      </c>
    </row>
    <row r="95" spans="1:6" x14ac:dyDescent="0.35">
      <c r="A95" s="2" t="s">
        <v>197</v>
      </c>
      <c r="B95" s="14" t="s">
        <v>838</v>
      </c>
      <c r="C95" s="41">
        <f>(62*0.21+17.9*0.23)/(62+17.9)</f>
        <v>0.21448060075093867</v>
      </c>
      <c r="D95" s="37">
        <v>113</v>
      </c>
      <c r="E95" s="37">
        <v>0</v>
      </c>
      <c r="F95" s="38">
        <v>30</v>
      </c>
    </row>
    <row r="96" spans="1:6" x14ac:dyDescent="0.35">
      <c r="A96" s="2" t="s">
        <v>198</v>
      </c>
      <c r="B96" s="14" t="s">
        <v>839</v>
      </c>
      <c r="C96" s="41">
        <v>0.23</v>
      </c>
      <c r="D96" s="37">
        <v>113</v>
      </c>
      <c r="E96" s="39">
        <v>0</v>
      </c>
      <c r="F96" s="38">
        <v>30</v>
      </c>
    </row>
    <row r="97" spans="1:6" x14ac:dyDescent="0.35">
      <c r="A97" s="2" t="s">
        <v>199</v>
      </c>
      <c r="B97" s="14" t="s">
        <v>840</v>
      </c>
      <c r="C97" s="41">
        <v>0.22</v>
      </c>
      <c r="D97" s="37">
        <v>113</v>
      </c>
      <c r="E97" s="31">
        <v>0</v>
      </c>
      <c r="F97" s="38">
        <v>30</v>
      </c>
    </row>
    <row r="98" spans="1:6" x14ac:dyDescent="0.35">
      <c r="A98" s="2" t="s">
        <v>200</v>
      </c>
      <c r="B98" s="14" t="s">
        <v>841</v>
      </c>
      <c r="C98" s="41">
        <v>0.2</v>
      </c>
      <c r="D98" s="37">
        <v>113</v>
      </c>
      <c r="E98" s="37">
        <v>0</v>
      </c>
      <c r="F98" s="38">
        <v>30</v>
      </c>
    </row>
    <row r="99" spans="1:6" x14ac:dyDescent="0.35">
      <c r="A99" s="2" t="s">
        <v>201</v>
      </c>
      <c r="B99" s="14" t="s">
        <v>842</v>
      </c>
      <c r="C99" s="41">
        <v>0.19</v>
      </c>
      <c r="D99" s="37">
        <v>113</v>
      </c>
      <c r="E99" s="39">
        <v>0</v>
      </c>
      <c r="F99" s="38">
        <v>30</v>
      </c>
    </row>
    <row r="100" spans="1:6" x14ac:dyDescent="0.35">
      <c r="A100" s="2" t="s">
        <v>202</v>
      </c>
      <c r="B100" s="14" t="s">
        <v>843</v>
      </c>
      <c r="C100" s="41">
        <v>0.17</v>
      </c>
      <c r="D100" s="31">
        <v>180</v>
      </c>
      <c r="E100" s="31">
        <v>0</v>
      </c>
      <c r="F100" s="38">
        <v>30</v>
      </c>
    </row>
    <row r="101" spans="1:6" x14ac:dyDescent="0.35">
      <c r="A101" s="2" t="s">
        <v>203</v>
      </c>
      <c r="B101" s="14" t="s">
        <v>844</v>
      </c>
      <c r="C101" s="41">
        <v>0.17</v>
      </c>
      <c r="D101" s="31">
        <v>180</v>
      </c>
      <c r="E101" s="37">
        <v>0</v>
      </c>
      <c r="F101" s="38">
        <v>30</v>
      </c>
    </row>
    <row r="102" spans="1:6" x14ac:dyDescent="0.35">
      <c r="A102" s="2" t="s">
        <v>204</v>
      </c>
      <c r="B102" s="14" t="s">
        <v>845</v>
      </c>
      <c r="C102" s="41">
        <v>0.12</v>
      </c>
      <c r="D102" s="31">
        <v>180</v>
      </c>
      <c r="E102" s="39">
        <v>0</v>
      </c>
      <c r="F102" s="38">
        <v>30</v>
      </c>
    </row>
    <row r="103" spans="1:6" x14ac:dyDescent="0.35">
      <c r="A103" s="2" t="s">
        <v>205</v>
      </c>
      <c r="B103" s="14" t="s">
        <v>846</v>
      </c>
      <c r="C103" s="41">
        <v>0.12</v>
      </c>
      <c r="D103" s="31">
        <v>180</v>
      </c>
      <c r="E103" s="31">
        <v>0</v>
      </c>
      <c r="F103" s="38">
        <v>30</v>
      </c>
    </row>
    <row r="104" spans="1:6" x14ac:dyDescent="0.35">
      <c r="A104" s="2" t="s">
        <v>206</v>
      </c>
      <c r="B104" s="19" t="s">
        <v>570</v>
      </c>
      <c r="C104" s="41">
        <v>0.223</v>
      </c>
      <c r="D104" s="37">
        <v>113</v>
      </c>
      <c r="E104" s="37">
        <v>0</v>
      </c>
      <c r="F104" s="38">
        <v>30</v>
      </c>
    </row>
    <row r="105" spans="1:6" x14ac:dyDescent="0.35">
      <c r="A105" s="2" t="s">
        <v>208</v>
      </c>
      <c r="B105" s="19" t="s">
        <v>571</v>
      </c>
      <c r="C105" s="41">
        <v>0.22</v>
      </c>
      <c r="D105" s="37">
        <v>113</v>
      </c>
      <c r="E105" s="39">
        <v>0</v>
      </c>
      <c r="F105" s="38">
        <v>30</v>
      </c>
    </row>
    <row r="106" spans="1:6" x14ac:dyDescent="0.35">
      <c r="A106" s="2" t="s">
        <v>210</v>
      </c>
      <c r="B106" s="19" t="s">
        <v>572</v>
      </c>
      <c r="C106" s="41">
        <v>0.21</v>
      </c>
      <c r="D106" s="37">
        <v>113</v>
      </c>
      <c r="E106" s="31">
        <v>0</v>
      </c>
      <c r="F106" s="38">
        <v>30</v>
      </c>
    </row>
    <row r="107" spans="1:6" x14ac:dyDescent="0.35">
      <c r="A107" s="2" t="s">
        <v>212</v>
      </c>
      <c r="B107" s="19" t="s">
        <v>573</v>
      </c>
      <c r="C107" s="41">
        <v>0.24</v>
      </c>
      <c r="D107" s="37">
        <v>113</v>
      </c>
      <c r="E107" s="37">
        <v>0</v>
      </c>
      <c r="F107" s="38">
        <v>30</v>
      </c>
    </row>
    <row r="108" spans="1:6" x14ac:dyDescent="0.35">
      <c r="A108" s="2" t="s">
        <v>214</v>
      </c>
      <c r="B108" s="19" t="s">
        <v>574</v>
      </c>
      <c r="C108" s="41">
        <v>0.23</v>
      </c>
      <c r="D108" s="37">
        <v>113</v>
      </c>
      <c r="E108" s="39">
        <v>0</v>
      </c>
      <c r="F108" s="38">
        <v>30</v>
      </c>
    </row>
    <row r="109" spans="1:6" x14ac:dyDescent="0.35">
      <c r="A109" s="2" t="s">
        <v>216</v>
      </c>
      <c r="B109" s="19" t="s">
        <v>575</v>
      </c>
      <c r="C109" s="41">
        <v>0.21</v>
      </c>
      <c r="D109" s="37">
        <v>113</v>
      </c>
      <c r="E109" s="31">
        <v>0</v>
      </c>
      <c r="F109" s="38">
        <v>30</v>
      </c>
    </row>
    <row r="110" spans="1:6" x14ac:dyDescent="0.35">
      <c r="A110" s="2" t="s">
        <v>218</v>
      </c>
      <c r="B110" s="19" t="s">
        <v>576</v>
      </c>
      <c r="C110" s="41">
        <v>0.2</v>
      </c>
      <c r="D110" s="37">
        <v>113</v>
      </c>
      <c r="E110" s="37">
        <v>0</v>
      </c>
      <c r="F110" s="38">
        <v>30</v>
      </c>
    </row>
    <row r="111" spans="1:6" x14ac:dyDescent="0.35">
      <c r="A111" s="2" t="s">
        <v>220</v>
      </c>
      <c r="B111" s="19" t="s">
        <v>577</v>
      </c>
      <c r="C111" s="41">
        <v>0.19</v>
      </c>
      <c r="D111" s="37">
        <v>113</v>
      </c>
      <c r="E111" s="39">
        <v>0</v>
      </c>
      <c r="F111" s="38">
        <v>30</v>
      </c>
    </row>
    <row r="112" spans="1:6" x14ac:dyDescent="0.35">
      <c r="A112" s="2" t="s">
        <v>222</v>
      </c>
      <c r="B112" s="19" t="s">
        <v>578</v>
      </c>
      <c r="C112" s="41">
        <v>0.17</v>
      </c>
      <c r="D112" s="31">
        <v>180</v>
      </c>
      <c r="E112" s="31">
        <v>0</v>
      </c>
      <c r="F112" s="38">
        <v>30</v>
      </c>
    </row>
    <row r="113" spans="1:6" x14ac:dyDescent="0.35">
      <c r="A113" s="2" t="s">
        <v>224</v>
      </c>
      <c r="B113" s="19" t="s">
        <v>579</v>
      </c>
      <c r="C113" s="41">
        <v>0.17</v>
      </c>
      <c r="D113" s="31">
        <v>180</v>
      </c>
      <c r="E113" s="37">
        <v>0</v>
      </c>
      <c r="F113" s="38">
        <v>30</v>
      </c>
    </row>
    <row r="114" spans="1:6" x14ac:dyDescent="0.35">
      <c r="A114" s="2" t="s">
        <v>226</v>
      </c>
      <c r="B114" s="19" t="s">
        <v>580</v>
      </c>
      <c r="C114" s="41">
        <v>0.12</v>
      </c>
      <c r="D114" s="31">
        <v>180</v>
      </c>
      <c r="E114" s="39">
        <v>0</v>
      </c>
      <c r="F114" s="38">
        <v>30</v>
      </c>
    </row>
    <row r="115" spans="1:6" x14ac:dyDescent="0.35">
      <c r="A115" s="2" t="s">
        <v>228</v>
      </c>
      <c r="B115" s="19" t="s">
        <v>581</v>
      </c>
      <c r="C115" s="41">
        <v>0.12</v>
      </c>
      <c r="D115" s="31">
        <v>180</v>
      </c>
      <c r="E115" s="31">
        <v>0</v>
      </c>
      <c r="F115" s="38">
        <v>30</v>
      </c>
    </row>
    <row r="116" spans="1:6" x14ac:dyDescent="0.35">
      <c r="A116" s="2" t="s">
        <v>230</v>
      </c>
      <c r="B116" s="20" t="s">
        <v>582</v>
      </c>
      <c r="C116" s="41">
        <v>0.22</v>
      </c>
      <c r="D116" s="37">
        <v>113</v>
      </c>
      <c r="E116" s="37">
        <v>0</v>
      </c>
      <c r="F116" s="38">
        <v>30</v>
      </c>
    </row>
    <row r="117" spans="1:6" x14ac:dyDescent="0.35">
      <c r="A117" s="2" t="s">
        <v>232</v>
      </c>
      <c r="B117" s="20" t="s">
        <v>583</v>
      </c>
      <c r="C117" s="41">
        <v>0.21</v>
      </c>
      <c r="D117" s="37">
        <v>113</v>
      </c>
      <c r="E117" s="39">
        <v>0</v>
      </c>
      <c r="F117" s="38">
        <v>30</v>
      </c>
    </row>
    <row r="118" spans="1:6" x14ac:dyDescent="0.35">
      <c r="A118" s="2" t="s">
        <v>234</v>
      </c>
      <c r="B118" s="20" t="s">
        <v>584</v>
      </c>
      <c r="C118" s="41">
        <v>0.24</v>
      </c>
      <c r="D118" s="37">
        <v>113</v>
      </c>
      <c r="E118" s="31">
        <v>0</v>
      </c>
      <c r="F118" s="38">
        <v>30</v>
      </c>
    </row>
    <row r="119" spans="1:6" x14ac:dyDescent="0.35">
      <c r="A119" s="2" t="s">
        <v>236</v>
      </c>
      <c r="B119" s="20" t="s">
        <v>585</v>
      </c>
      <c r="C119" s="41">
        <v>0.23</v>
      </c>
      <c r="D119" s="37">
        <v>113</v>
      </c>
      <c r="E119" s="37">
        <v>0</v>
      </c>
      <c r="F119" s="38">
        <v>30</v>
      </c>
    </row>
    <row r="120" spans="1:6" x14ac:dyDescent="0.35">
      <c r="A120" s="2" t="s">
        <v>238</v>
      </c>
      <c r="B120" s="20" t="s">
        <v>586</v>
      </c>
      <c r="C120" s="41">
        <v>0.21</v>
      </c>
      <c r="D120" s="37">
        <v>113</v>
      </c>
      <c r="E120" s="39">
        <v>0</v>
      </c>
      <c r="F120" s="38">
        <v>30</v>
      </c>
    </row>
    <row r="121" spans="1:6" x14ac:dyDescent="0.35">
      <c r="A121" s="2" t="s">
        <v>240</v>
      </c>
      <c r="B121" s="20" t="s">
        <v>587</v>
      </c>
      <c r="C121" s="41">
        <v>0.2</v>
      </c>
      <c r="D121" s="37">
        <v>113</v>
      </c>
      <c r="E121" s="31">
        <v>0</v>
      </c>
      <c r="F121" s="38">
        <v>30</v>
      </c>
    </row>
    <row r="122" spans="1:6" x14ac:dyDescent="0.35">
      <c r="A122" s="2" t="s">
        <v>242</v>
      </c>
      <c r="B122" s="20" t="s">
        <v>588</v>
      </c>
      <c r="C122" s="41">
        <v>0.19</v>
      </c>
      <c r="D122" s="37">
        <v>113</v>
      </c>
      <c r="E122" s="37">
        <v>0</v>
      </c>
      <c r="F122" s="38">
        <v>30</v>
      </c>
    </row>
    <row r="123" spans="1:6" x14ac:dyDescent="0.35">
      <c r="A123" s="2" t="s">
        <v>244</v>
      </c>
      <c r="B123" s="20" t="s">
        <v>589</v>
      </c>
      <c r="C123" s="41">
        <v>0.14000000000000001</v>
      </c>
      <c r="D123" s="31">
        <v>180</v>
      </c>
      <c r="E123" s="39">
        <v>0</v>
      </c>
      <c r="F123" s="38">
        <v>30</v>
      </c>
    </row>
    <row r="124" spans="1:6" x14ac:dyDescent="0.35">
      <c r="A124" s="2" t="s">
        <v>246</v>
      </c>
      <c r="B124" s="20" t="s">
        <v>590</v>
      </c>
      <c r="C124" s="41">
        <v>0.17</v>
      </c>
      <c r="D124" s="31">
        <v>180</v>
      </c>
      <c r="E124" s="31">
        <v>0</v>
      </c>
      <c r="F124" s="38">
        <v>30</v>
      </c>
    </row>
    <row r="125" spans="1:6" x14ac:dyDescent="0.35">
      <c r="A125" s="2" t="s">
        <v>248</v>
      </c>
      <c r="B125" s="20" t="s">
        <v>591</v>
      </c>
      <c r="C125" s="41">
        <v>0.12</v>
      </c>
      <c r="D125" s="31">
        <v>180</v>
      </c>
      <c r="E125" s="37">
        <v>0</v>
      </c>
      <c r="F125" s="38">
        <v>30</v>
      </c>
    </row>
    <row r="126" spans="1:6" x14ac:dyDescent="0.35">
      <c r="A126" s="2" t="s">
        <v>250</v>
      </c>
      <c r="B126" s="20" t="s">
        <v>592</v>
      </c>
      <c r="C126" s="41">
        <v>0.12</v>
      </c>
      <c r="D126" s="31">
        <v>180</v>
      </c>
      <c r="E126" s="39">
        <v>0</v>
      </c>
      <c r="F126" s="38">
        <v>30</v>
      </c>
    </row>
    <row r="127" spans="1:6" x14ac:dyDescent="0.35">
      <c r="A127" s="2" t="s">
        <v>252</v>
      </c>
      <c r="B127" s="18" t="s">
        <v>593</v>
      </c>
      <c r="C127" s="41">
        <v>0.22</v>
      </c>
      <c r="D127" s="31">
        <v>180</v>
      </c>
      <c r="E127" s="31">
        <v>0</v>
      </c>
      <c r="F127" s="38">
        <v>30</v>
      </c>
    </row>
    <row r="128" spans="1:6" x14ac:dyDescent="0.35">
      <c r="A128" s="2" t="s">
        <v>254</v>
      </c>
      <c r="B128" s="18" t="s">
        <v>594</v>
      </c>
      <c r="C128" s="41">
        <v>0.21</v>
      </c>
      <c r="D128" s="31">
        <v>180</v>
      </c>
      <c r="E128" s="37">
        <v>0</v>
      </c>
      <c r="F128" s="38">
        <v>30</v>
      </c>
    </row>
    <row r="129" spans="1:6" x14ac:dyDescent="0.35">
      <c r="A129" s="2" t="s">
        <v>256</v>
      </c>
      <c r="B129" s="18" t="s">
        <v>595</v>
      </c>
      <c r="C129" s="41">
        <v>0.24</v>
      </c>
      <c r="D129" s="31">
        <v>180</v>
      </c>
      <c r="E129" s="39">
        <v>0</v>
      </c>
      <c r="F129" s="38">
        <v>30</v>
      </c>
    </row>
    <row r="130" spans="1:6" x14ac:dyDescent="0.35">
      <c r="A130" s="2" t="s">
        <v>258</v>
      </c>
      <c r="B130" s="18" t="s">
        <v>596</v>
      </c>
      <c r="C130" s="41">
        <v>0.23</v>
      </c>
      <c r="D130" s="31">
        <v>180</v>
      </c>
      <c r="E130" s="31">
        <v>0</v>
      </c>
      <c r="F130" s="38">
        <v>30</v>
      </c>
    </row>
    <row r="131" spans="1:6" x14ac:dyDescent="0.35">
      <c r="A131" s="2" t="s">
        <v>260</v>
      </c>
      <c r="B131" s="18" t="s">
        <v>597</v>
      </c>
      <c r="C131" s="41">
        <v>0.21</v>
      </c>
      <c r="D131" s="31">
        <v>180</v>
      </c>
      <c r="E131" s="37">
        <v>0</v>
      </c>
      <c r="F131" s="38">
        <v>30</v>
      </c>
    </row>
    <row r="132" spans="1:6" x14ac:dyDescent="0.35">
      <c r="A132" s="2" t="s">
        <v>262</v>
      </c>
      <c r="B132" s="18" t="s">
        <v>598</v>
      </c>
      <c r="C132" s="41">
        <f>((0.23*485.4)+(0.25*269.5))/(485.4+269.5)</f>
        <v>0.23714001854550271</v>
      </c>
      <c r="D132" s="31">
        <v>180</v>
      </c>
      <c r="E132" s="39">
        <v>0</v>
      </c>
      <c r="F132" s="38">
        <v>30</v>
      </c>
    </row>
    <row r="133" spans="1:6" x14ac:dyDescent="0.35">
      <c r="A133" s="2" t="s">
        <v>264</v>
      </c>
      <c r="B133" s="18" t="s">
        <v>599</v>
      </c>
      <c r="C133" s="41">
        <v>0.21</v>
      </c>
      <c r="D133" s="31">
        <v>180</v>
      </c>
      <c r="E133" s="31">
        <v>0</v>
      </c>
      <c r="F133" s="38">
        <v>30</v>
      </c>
    </row>
    <row r="134" spans="1:6" x14ac:dyDescent="0.35">
      <c r="A134" s="2" t="s">
        <v>1088</v>
      </c>
      <c r="B134" s="18" t="s">
        <v>1067</v>
      </c>
      <c r="C134" s="41">
        <v>1.33</v>
      </c>
      <c r="D134" s="31">
        <v>180</v>
      </c>
      <c r="E134" s="37">
        <v>0</v>
      </c>
      <c r="F134" s="38">
        <v>30</v>
      </c>
    </row>
    <row r="135" spans="1:6" x14ac:dyDescent="0.35">
      <c r="A135" s="2" t="s">
        <v>1089</v>
      </c>
      <c r="B135" s="18" t="s">
        <v>1068</v>
      </c>
      <c r="C135" s="41">
        <v>1.08</v>
      </c>
      <c r="D135" s="31">
        <v>180</v>
      </c>
      <c r="E135" s="39">
        <v>0</v>
      </c>
      <c r="F135" s="38">
        <v>30</v>
      </c>
    </row>
    <row r="136" spans="1:6" x14ac:dyDescent="0.35">
      <c r="A136" s="2" t="s">
        <v>1090</v>
      </c>
      <c r="B136" s="18" t="s">
        <v>1069</v>
      </c>
      <c r="C136" s="41">
        <v>0.77</v>
      </c>
      <c r="D136" s="31">
        <v>180</v>
      </c>
      <c r="E136" s="31">
        <v>0</v>
      </c>
      <c r="F136" s="38">
        <v>30</v>
      </c>
    </row>
    <row r="137" spans="1:6" x14ac:dyDescent="0.35">
      <c r="A137" s="2" t="s">
        <v>1091</v>
      </c>
      <c r="B137" s="18" t="s">
        <v>1070</v>
      </c>
      <c r="C137" s="41">
        <v>0.65</v>
      </c>
      <c r="D137" s="31">
        <v>180</v>
      </c>
      <c r="E137" s="37">
        <v>0</v>
      </c>
      <c r="F137" s="38">
        <v>30</v>
      </c>
    </row>
    <row r="138" spans="1:6" x14ac:dyDescent="0.35">
      <c r="A138" s="2" t="s">
        <v>1092</v>
      </c>
      <c r="B138" s="18" t="s">
        <v>1071</v>
      </c>
      <c r="C138" s="41">
        <v>0.51</v>
      </c>
      <c r="D138" s="31">
        <v>180</v>
      </c>
      <c r="E138" s="39">
        <v>0</v>
      </c>
      <c r="F138" s="38">
        <v>30</v>
      </c>
    </row>
    <row r="139" spans="1:6" x14ac:dyDescent="0.35">
      <c r="A139" s="2" t="s">
        <v>1093</v>
      </c>
      <c r="B139" s="18" t="s">
        <v>1072</v>
      </c>
      <c r="C139" s="41">
        <v>0.77</v>
      </c>
      <c r="D139" s="31">
        <v>180</v>
      </c>
      <c r="E139" s="31">
        <v>0</v>
      </c>
      <c r="F139" s="38">
        <v>30</v>
      </c>
    </row>
    <row r="140" spans="1:6" x14ac:dyDescent="0.35">
      <c r="A140" s="2" t="s">
        <v>1094</v>
      </c>
      <c r="B140" s="18" t="s">
        <v>1073</v>
      </c>
      <c r="C140" s="41">
        <v>0.65</v>
      </c>
      <c r="D140" s="31">
        <v>180</v>
      </c>
      <c r="E140" s="37">
        <v>0</v>
      </c>
      <c r="F140" s="38">
        <v>30</v>
      </c>
    </row>
    <row r="141" spans="1:6" x14ac:dyDescent="0.35">
      <c r="A141" s="2" t="s">
        <v>1095</v>
      </c>
      <c r="B141" s="18" t="s">
        <v>1074</v>
      </c>
      <c r="C141" s="41">
        <v>0.33</v>
      </c>
      <c r="D141" s="31">
        <v>180</v>
      </c>
      <c r="E141" s="39">
        <v>0</v>
      </c>
      <c r="F141" s="38">
        <v>30</v>
      </c>
    </row>
    <row r="142" spans="1:6" x14ac:dyDescent="0.35">
      <c r="A142" s="2" t="s">
        <v>1096</v>
      </c>
      <c r="B142" s="18" t="s">
        <v>1075</v>
      </c>
      <c r="C142" s="41">
        <v>0.31</v>
      </c>
      <c r="D142" s="31">
        <v>180</v>
      </c>
      <c r="E142" s="31">
        <v>0</v>
      </c>
      <c r="F142" s="38">
        <v>30</v>
      </c>
    </row>
    <row r="143" spans="1:6" x14ac:dyDescent="0.35">
      <c r="A143" s="2" t="s">
        <v>1097</v>
      </c>
      <c r="B143" s="18" t="s">
        <v>1076</v>
      </c>
      <c r="C143" s="41">
        <v>0.28000000000000003</v>
      </c>
      <c r="D143" s="31">
        <v>180</v>
      </c>
      <c r="E143" s="37">
        <v>0</v>
      </c>
      <c r="F143" s="38">
        <v>30</v>
      </c>
    </row>
    <row r="144" spans="1:6" x14ac:dyDescent="0.35">
      <c r="A144" s="2" t="s">
        <v>1098</v>
      </c>
      <c r="B144" s="18" t="s">
        <v>1077</v>
      </c>
      <c r="C144" s="41">
        <v>0.26</v>
      </c>
      <c r="D144" s="31">
        <v>180</v>
      </c>
      <c r="E144" s="39">
        <v>0</v>
      </c>
      <c r="F144" s="38">
        <v>30</v>
      </c>
    </row>
    <row r="145" spans="1:6" x14ac:dyDescent="0.35">
      <c r="A145" s="2" t="s">
        <v>1099</v>
      </c>
      <c r="B145" s="18" t="s">
        <v>1078</v>
      </c>
      <c r="C145" s="41">
        <v>0.24</v>
      </c>
      <c r="D145" s="31">
        <v>180</v>
      </c>
      <c r="E145" s="31">
        <v>0</v>
      </c>
      <c r="F145" s="38">
        <v>30</v>
      </c>
    </row>
    <row r="146" spans="1:6" x14ac:dyDescent="0.35">
      <c r="A146" s="2" t="s">
        <v>1100</v>
      </c>
      <c r="B146" s="18" t="s">
        <v>1079</v>
      </c>
      <c r="C146" s="41">
        <v>0.28000000000000003</v>
      </c>
      <c r="D146" s="31">
        <v>180</v>
      </c>
      <c r="E146" s="37">
        <v>0</v>
      </c>
      <c r="F146" s="38">
        <v>30</v>
      </c>
    </row>
    <row r="147" spans="1:6" x14ac:dyDescent="0.35">
      <c r="A147" s="2" t="s">
        <v>1101</v>
      </c>
      <c r="B147" s="18" t="s">
        <v>1080</v>
      </c>
      <c r="C147" s="41">
        <v>0.26</v>
      </c>
      <c r="D147" s="31">
        <v>180</v>
      </c>
      <c r="E147" s="39">
        <v>0</v>
      </c>
      <c r="F147" s="38">
        <v>30</v>
      </c>
    </row>
    <row r="148" spans="1:6" x14ac:dyDescent="0.35">
      <c r="A148" s="2" t="s">
        <v>1102</v>
      </c>
      <c r="B148" s="18" t="s">
        <v>1081</v>
      </c>
      <c r="C148" s="41">
        <v>0.24</v>
      </c>
      <c r="D148" s="31">
        <v>180</v>
      </c>
      <c r="E148" s="31">
        <v>0</v>
      </c>
      <c r="F148" s="38">
        <v>30</v>
      </c>
    </row>
    <row r="149" spans="1:6" x14ac:dyDescent="0.35">
      <c r="A149" s="2" t="s">
        <v>1103</v>
      </c>
      <c r="B149" s="18" t="s">
        <v>1082</v>
      </c>
      <c r="C149" s="41">
        <v>0.23</v>
      </c>
      <c r="D149" s="31">
        <v>180</v>
      </c>
      <c r="E149" s="37">
        <v>0</v>
      </c>
      <c r="F149" s="38">
        <v>30</v>
      </c>
    </row>
    <row r="150" spans="1:6" x14ac:dyDescent="0.35">
      <c r="A150" s="2" t="s">
        <v>1104</v>
      </c>
      <c r="B150" s="18" t="s">
        <v>1083</v>
      </c>
      <c r="C150" s="41">
        <v>0.21</v>
      </c>
      <c r="D150" s="31">
        <v>180</v>
      </c>
      <c r="E150" s="39">
        <v>0</v>
      </c>
      <c r="F150" s="38">
        <v>30</v>
      </c>
    </row>
    <row r="151" spans="1:6" x14ac:dyDescent="0.35">
      <c r="A151" s="2" t="s">
        <v>1105</v>
      </c>
      <c r="B151" s="18" t="s">
        <v>1084</v>
      </c>
      <c r="C151" s="41">
        <v>0.2</v>
      </c>
      <c r="D151" s="31">
        <v>180</v>
      </c>
      <c r="E151" s="31">
        <v>0</v>
      </c>
      <c r="F151" s="38">
        <v>30</v>
      </c>
    </row>
    <row r="152" spans="1:6" x14ac:dyDescent="0.35">
      <c r="A152" s="2" t="s">
        <v>1106</v>
      </c>
      <c r="B152" s="18" t="s">
        <v>1085</v>
      </c>
      <c r="C152" s="41">
        <v>0.19</v>
      </c>
      <c r="D152" s="31">
        <v>180</v>
      </c>
      <c r="E152" s="37">
        <v>0</v>
      </c>
      <c r="F152" s="38">
        <v>30</v>
      </c>
    </row>
    <row r="153" spans="1:6" x14ac:dyDescent="0.35">
      <c r="A153" s="2" t="s">
        <v>1107</v>
      </c>
      <c r="B153" s="18" t="s">
        <v>1086</v>
      </c>
      <c r="C153" s="41">
        <v>0.21</v>
      </c>
      <c r="D153" s="31">
        <v>180</v>
      </c>
      <c r="E153" s="39">
        <v>0</v>
      </c>
      <c r="F153" s="38">
        <v>30</v>
      </c>
    </row>
    <row r="154" spans="1:6" x14ac:dyDescent="0.35">
      <c r="A154" s="2" t="s">
        <v>1108</v>
      </c>
      <c r="B154" s="18" t="s">
        <v>1087</v>
      </c>
      <c r="C154" s="41">
        <v>0.2</v>
      </c>
      <c r="D154" s="31">
        <v>180</v>
      </c>
      <c r="E154" s="31">
        <v>0</v>
      </c>
      <c r="F154" s="38">
        <v>30</v>
      </c>
    </row>
    <row r="155" spans="1:6" x14ac:dyDescent="0.35">
      <c r="A155" s="2" t="s">
        <v>600</v>
      </c>
      <c r="B155" s="24" t="s">
        <v>1063</v>
      </c>
      <c r="C155" s="41">
        <v>1.2</v>
      </c>
      <c r="D155" s="31">
        <v>180</v>
      </c>
      <c r="E155" s="37">
        <v>0</v>
      </c>
      <c r="F155" s="38">
        <v>30</v>
      </c>
    </row>
    <row r="156" spans="1:6" x14ac:dyDescent="0.35">
      <c r="A156" s="2" t="s">
        <v>601</v>
      </c>
      <c r="B156" s="24" t="s">
        <v>1064</v>
      </c>
      <c r="C156" s="41">
        <v>0.85</v>
      </c>
      <c r="D156" s="31">
        <v>180</v>
      </c>
      <c r="E156" s="39">
        <v>0</v>
      </c>
      <c r="F156" s="38">
        <v>30</v>
      </c>
    </row>
    <row r="157" spans="1:6" x14ac:dyDescent="0.35">
      <c r="A157" s="2" t="s">
        <v>602</v>
      </c>
      <c r="B157" s="24" t="s">
        <v>1065</v>
      </c>
      <c r="C157" s="41">
        <v>0.4</v>
      </c>
      <c r="D157" s="31">
        <v>180</v>
      </c>
      <c r="E157" s="31">
        <v>0</v>
      </c>
      <c r="F157" s="38">
        <v>30</v>
      </c>
    </row>
    <row r="158" spans="1:6" x14ac:dyDescent="0.35">
      <c r="A158" s="2" t="s">
        <v>603</v>
      </c>
      <c r="B158" s="24" t="s">
        <v>1066</v>
      </c>
      <c r="C158" s="41">
        <v>0.4</v>
      </c>
      <c r="D158" s="31">
        <v>180</v>
      </c>
      <c r="E158" s="37">
        <v>0</v>
      </c>
      <c r="F158" s="38">
        <v>30</v>
      </c>
    </row>
    <row r="159" spans="1:6" x14ac:dyDescent="0.35">
      <c r="A159" s="2" t="s">
        <v>1014</v>
      </c>
      <c r="B159" s="19" t="s">
        <v>604</v>
      </c>
      <c r="C159" s="25">
        <v>1.1599999999999999</v>
      </c>
      <c r="D159" s="31">
        <v>180</v>
      </c>
      <c r="E159" s="39">
        <v>0</v>
      </c>
      <c r="F159" s="38">
        <v>30</v>
      </c>
    </row>
    <row r="160" spans="1:6" x14ac:dyDescent="0.35">
      <c r="A160" s="2" t="s">
        <v>1015</v>
      </c>
      <c r="B160" s="19" t="s">
        <v>605</v>
      </c>
      <c r="C160" s="25">
        <v>0.6</v>
      </c>
      <c r="D160" s="31">
        <v>180</v>
      </c>
      <c r="E160" s="31">
        <v>0</v>
      </c>
      <c r="F160" s="38">
        <v>30</v>
      </c>
    </row>
    <row r="161" spans="1:6" x14ac:dyDescent="0.35">
      <c r="A161" s="2" t="s">
        <v>1016</v>
      </c>
      <c r="B161" s="19" t="s">
        <v>606</v>
      </c>
      <c r="C161" s="25">
        <v>0.3</v>
      </c>
      <c r="D161" s="31">
        <v>180</v>
      </c>
      <c r="E161" s="37">
        <v>0</v>
      </c>
      <c r="F161" s="38">
        <v>30</v>
      </c>
    </row>
    <row r="162" spans="1:6" x14ac:dyDescent="0.35">
      <c r="A162" s="2" t="s">
        <v>1017</v>
      </c>
      <c r="B162" s="20" t="s">
        <v>607</v>
      </c>
      <c r="C162" s="25">
        <v>1.44</v>
      </c>
      <c r="D162" s="31">
        <v>180</v>
      </c>
      <c r="E162" s="39">
        <v>0</v>
      </c>
      <c r="F162" s="38">
        <v>30</v>
      </c>
    </row>
    <row r="163" spans="1:6" x14ac:dyDescent="0.35">
      <c r="A163" s="2" t="s">
        <v>1018</v>
      </c>
      <c r="B163" s="20" t="s">
        <v>608</v>
      </c>
      <c r="C163" s="25">
        <v>0.57999999999999996</v>
      </c>
      <c r="D163" s="31">
        <v>180</v>
      </c>
      <c r="E163" s="31">
        <v>0</v>
      </c>
      <c r="F163" s="38">
        <v>30</v>
      </c>
    </row>
    <row r="164" spans="1:6" x14ac:dyDescent="0.35">
      <c r="A164" s="2" t="s">
        <v>1019</v>
      </c>
      <c r="B164" s="20" t="s">
        <v>609</v>
      </c>
      <c r="C164" s="25">
        <v>0.25</v>
      </c>
      <c r="D164" s="31">
        <v>180</v>
      </c>
      <c r="E164" s="37">
        <v>0</v>
      </c>
      <c r="F164" s="38">
        <v>30</v>
      </c>
    </row>
    <row r="165" spans="1:6" x14ac:dyDescent="0.35">
      <c r="A165" s="2" t="s">
        <v>1020</v>
      </c>
      <c r="B165" s="18" t="s">
        <v>610</v>
      </c>
      <c r="C165" s="25">
        <v>1.31</v>
      </c>
      <c r="D165" s="31">
        <v>180</v>
      </c>
      <c r="E165" s="39">
        <v>0</v>
      </c>
      <c r="F165" s="38">
        <v>30</v>
      </c>
    </row>
    <row r="166" spans="1:6" x14ac:dyDescent="0.35">
      <c r="A166" s="2" t="s">
        <v>1021</v>
      </c>
      <c r="B166" s="18" t="s">
        <v>611</v>
      </c>
      <c r="C166" s="25">
        <v>0.59</v>
      </c>
      <c r="D166" s="31">
        <v>180</v>
      </c>
      <c r="E166" s="31">
        <v>0</v>
      </c>
      <c r="F166" s="38">
        <v>30</v>
      </c>
    </row>
    <row r="167" spans="1:6" x14ac:dyDescent="0.35">
      <c r="A167" s="2" t="s">
        <v>1022</v>
      </c>
      <c r="B167" s="18" t="s">
        <v>612</v>
      </c>
      <c r="C167" s="25">
        <v>0.31</v>
      </c>
      <c r="D167" s="31">
        <v>180</v>
      </c>
      <c r="E167" s="37">
        <v>0</v>
      </c>
      <c r="F167" s="38">
        <v>30</v>
      </c>
    </row>
    <row r="168" spans="1:6" x14ac:dyDescent="0.35">
      <c r="A168" s="2" t="s">
        <v>1023</v>
      </c>
      <c r="B168" s="26" t="s">
        <v>613</v>
      </c>
      <c r="C168" s="25">
        <v>1.1200000000000001</v>
      </c>
      <c r="D168" s="31">
        <v>180</v>
      </c>
      <c r="E168" s="39">
        <v>0</v>
      </c>
      <c r="F168" s="38">
        <v>30</v>
      </c>
    </row>
    <row r="169" spans="1:6" x14ac:dyDescent="0.35">
      <c r="A169" s="2" t="s">
        <v>1024</v>
      </c>
      <c r="B169" s="26" t="s">
        <v>614</v>
      </c>
      <c r="C169" s="25">
        <v>0.7</v>
      </c>
      <c r="D169" s="31">
        <v>180</v>
      </c>
      <c r="E169" s="31">
        <v>0</v>
      </c>
      <c r="F169" s="38">
        <v>30</v>
      </c>
    </row>
    <row r="170" spans="1:6" x14ac:dyDescent="0.35">
      <c r="A170" s="2" t="s">
        <v>1025</v>
      </c>
      <c r="B170" s="26" t="s">
        <v>615</v>
      </c>
      <c r="C170" s="25">
        <v>0.33</v>
      </c>
      <c r="D170" s="31">
        <v>180</v>
      </c>
      <c r="E170" s="37">
        <v>0</v>
      </c>
      <c r="F170" s="38">
        <v>30</v>
      </c>
    </row>
    <row r="171" spans="1:6" x14ac:dyDescent="0.35">
      <c r="A171" s="2" t="s">
        <v>1026</v>
      </c>
      <c r="B171" s="25" t="s">
        <v>616</v>
      </c>
      <c r="C171" s="25">
        <v>1.1599999999999999</v>
      </c>
      <c r="D171" s="31">
        <v>180</v>
      </c>
      <c r="E171" s="39">
        <v>0</v>
      </c>
      <c r="F171" s="38">
        <v>30</v>
      </c>
    </row>
    <row r="172" spans="1:6" x14ac:dyDescent="0.35">
      <c r="A172" s="2" t="s">
        <v>1027</v>
      </c>
      <c r="B172" s="25" t="s">
        <v>617</v>
      </c>
      <c r="C172" s="25">
        <v>0.52</v>
      </c>
      <c r="D172" s="31">
        <v>180</v>
      </c>
      <c r="E172" s="31">
        <v>0</v>
      </c>
      <c r="F172" s="38">
        <v>30</v>
      </c>
    </row>
    <row r="173" spans="1:6" x14ac:dyDescent="0.35">
      <c r="A173" s="2" t="s">
        <v>1028</v>
      </c>
      <c r="B173" s="25" t="s">
        <v>618</v>
      </c>
      <c r="C173" s="25">
        <v>0.3</v>
      </c>
      <c r="D173" s="31">
        <v>180</v>
      </c>
      <c r="E173" s="37">
        <v>0</v>
      </c>
      <c r="F173" s="38">
        <v>30</v>
      </c>
    </row>
    <row r="174" spans="1:6" x14ac:dyDescent="0.35">
      <c r="A174" s="2" t="s">
        <v>1029</v>
      </c>
      <c r="B174" s="14" t="s">
        <v>619</v>
      </c>
      <c r="C174" s="25">
        <v>1.06</v>
      </c>
      <c r="D174" s="31">
        <v>180</v>
      </c>
      <c r="E174" s="39">
        <v>0</v>
      </c>
      <c r="F174" s="38">
        <v>30</v>
      </c>
    </row>
    <row r="175" spans="1:6" x14ac:dyDescent="0.35">
      <c r="A175" s="2" t="s">
        <v>1030</v>
      </c>
      <c r="B175" s="14" t="s">
        <v>620</v>
      </c>
      <c r="C175" s="25">
        <v>0.66</v>
      </c>
      <c r="D175" s="31">
        <v>180</v>
      </c>
      <c r="E175" s="31">
        <v>0</v>
      </c>
      <c r="F175" s="38">
        <v>30</v>
      </c>
    </row>
    <row r="176" spans="1:6" x14ac:dyDescent="0.35">
      <c r="A176" s="2" t="s">
        <v>1031</v>
      </c>
      <c r="B176" s="14" t="s">
        <v>621</v>
      </c>
      <c r="C176" s="25">
        <v>0.39</v>
      </c>
      <c r="D176" s="31">
        <v>180</v>
      </c>
      <c r="E176" s="37">
        <v>0</v>
      </c>
      <c r="F176" s="38">
        <v>30</v>
      </c>
    </row>
    <row r="177" spans="1:6" x14ac:dyDescent="0.35">
      <c r="A177" s="2" t="s">
        <v>1032</v>
      </c>
      <c r="B177" s="27" t="s">
        <v>622</v>
      </c>
      <c r="C177" s="25">
        <v>1.24</v>
      </c>
      <c r="D177" s="31">
        <v>180</v>
      </c>
      <c r="E177" s="39">
        <v>0</v>
      </c>
      <c r="F177" s="38">
        <v>30</v>
      </c>
    </row>
    <row r="178" spans="1:6" x14ac:dyDescent="0.35">
      <c r="A178" s="2" t="s">
        <v>1033</v>
      </c>
      <c r="B178" s="27" t="s">
        <v>623</v>
      </c>
      <c r="C178" s="25">
        <v>0.79</v>
      </c>
      <c r="D178" s="31">
        <v>180</v>
      </c>
      <c r="E178" s="31">
        <v>0</v>
      </c>
      <c r="F178" s="38">
        <v>30</v>
      </c>
    </row>
    <row r="179" spans="1:6" x14ac:dyDescent="0.35">
      <c r="A179" s="2" t="s">
        <v>1034</v>
      </c>
      <c r="B179" s="27" t="s">
        <v>624</v>
      </c>
      <c r="C179" s="25">
        <v>0.38</v>
      </c>
      <c r="D179" s="31">
        <v>180</v>
      </c>
      <c r="E179" s="37">
        <v>0</v>
      </c>
      <c r="F179" s="38">
        <v>30</v>
      </c>
    </row>
    <row r="180" spans="1:6" x14ac:dyDescent="0.35">
      <c r="A180" s="2" t="s">
        <v>1035</v>
      </c>
      <c r="B180" s="28" t="s">
        <v>625</v>
      </c>
      <c r="C180" s="25">
        <v>1.1200000000000001</v>
      </c>
      <c r="D180" s="31">
        <v>180</v>
      </c>
      <c r="E180" s="39">
        <v>0</v>
      </c>
      <c r="F180" s="38">
        <v>30</v>
      </c>
    </row>
    <row r="181" spans="1:6" x14ac:dyDescent="0.35">
      <c r="A181" s="2" t="s">
        <v>1036</v>
      </c>
      <c r="B181" s="28" t="s">
        <v>626</v>
      </c>
      <c r="C181" s="25">
        <v>0.54</v>
      </c>
      <c r="D181" s="31">
        <v>180</v>
      </c>
      <c r="E181" s="31">
        <v>0</v>
      </c>
      <c r="F181" s="38">
        <v>30</v>
      </c>
    </row>
    <row r="182" spans="1:6" x14ac:dyDescent="0.35">
      <c r="A182" s="2" t="s">
        <v>1037</v>
      </c>
      <c r="B182" s="28" t="s">
        <v>627</v>
      </c>
      <c r="C182" s="25">
        <v>0.28000000000000003</v>
      </c>
      <c r="D182" s="31">
        <v>180</v>
      </c>
      <c r="E182" s="37">
        <v>0</v>
      </c>
      <c r="F182" s="38">
        <v>30</v>
      </c>
    </row>
    <row r="183" spans="1:6" x14ac:dyDescent="0.35">
      <c r="A183" s="2" t="s">
        <v>1038</v>
      </c>
      <c r="B183" s="25" t="s">
        <v>628</v>
      </c>
      <c r="C183" s="25">
        <v>1.32</v>
      </c>
      <c r="D183" s="31">
        <v>180</v>
      </c>
      <c r="E183" s="39">
        <v>0</v>
      </c>
      <c r="F183" s="38">
        <v>30</v>
      </c>
    </row>
    <row r="184" spans="1:6" x14ac:dyDescent="0.35">
      <c r="A184" s="2" t="s">
        <v>1039</v>
      </c>
      <c r="B184" s="25" t="s">
        <v>629</v>
      </c>
      <c r="C184" s="25">
        <v>0.5</v>
      </c>
      <c r="D184" s="31">
        <v>180</v>
      </c>
      <c r="E184" s="31">
        <v>0</v>
      </c>
      <c r="F184" s="38">
        <v>30</v>
      </c>
    </row>
    <row r="185" spans="1:6" x14ac:dyDescent="0.35">
      <c r="A185" s="2" t="s">
        <v>1040</v>
      </c>
      <c r="B185" s="25" t="s">
        <v>630</v>
      </c>
      <c r="C185" s="25">
        <v>0.33</v>
      </c>
      <c r="D185" s="31">
        <v>180</v>
      </c>
      <c r="E185" s="37">
        <v>0</v>
      </c>
      <c r="F185" s="38">
        <v>30</v>
      </c>
    </row>
    <row r="186" spans="1:6" x14ac:dyDescent="0.35">
      <c r="A186" s="2" t="s">
        <v>1041</v>
      </c>
      <c r="B186" s="29" t="s">
        <v>631</v>
      </c>
      <c r="C186" s="25">
        <v>1.3</v>
      </c>
      <c r="D186" s="31">
        <v>180</v>
      </c>
      <c r="E186" s="39">
        <v>0</v>
      </c>
      <c r="F186" s="38">
        <v>30</v>
      </c>
    </row>
    <row r="187" spans="1:6" x14ac:dyDescent="0.35">
      <c r="A187" s="2" t="s">
        <v>1042</v>
      </c>
      <c r="B187" s="29" t="s">
        <v>632</v>
      </c>
      <c r="C187" s="25">
        <v>0.55000000000000004</v>
      </c>
      <c r="D187" s="31">
        <v>180</v>
      </c>
      <c r="E187" s="31">
        <v>0</v>
      </c>
      <c r="F187" s="38">
        <v>30</v>
      </c>
    </row>
    <row r="188" spans="1:6" x14ac:dyDescent="0.35">
      <c r="A188" s="2" t="s">
        <v>1043</v>
      </c>
      <c r="B188" s="29" t="s">
        <v>633</v>
      </c>
      <c r="C188" s="25">
        <v>0.24</v>
      </c>
      <c r="D188" s="31">
        <v>180</v>
      </c>
      <c r="E188" s="37">
        <v>0</v>
      </c>
      <c r="F188" s="38">
        <v>30</v>
      </c>
    </row>
    <row r="189" spans="1:6" x14ac:dyDescent="0.35">
      <c r="A189" s="2" t="s">
        <v>1044</v>
      </c>
      <c r="B189" s="30" t="s">
        <v>634</v>
      </c>
      <c r="C189" s="25">
        <v>1.43</v>
      </c>
      <c r="D189" s="31">
        <v>180</v>
      </c>
      <c r="E189" s="39">
        <v>0</v>
      </c>
      <c r="F189" s="38">
        <v>30</v>
      </c>
    </row>
    <row r="190" spans="1:6" x14ac:dyDescent="0.35">
      <c r="A190" s="2" t="s">
        <v>1045</v>
      </c>
      <c r="B190" s="30" t="s">
        <v>635</v>
      </c>
      <c r="C190" s="25">
        <v>0.68</v>
      </c>
      <c r="D190" s="31">
        <v>180</v>
      </c>
      <c r="E190" s="31">
        <v>0</v>
      </c>
      <c r="F190" s="38">
        <v>30</v>
      </c>
    </row>
    <row r="191" spans="1:6" x14ac:dyDescent="0.35">
      <c r="A191" s="2" t="s">
        <v>1046</v>
      </c>
      <c r="B191" s="30" t="s">
        <v>636</v>
      </c>
      <c r="C191" s="25">
        <v>0.22</v>
      </c>
      <c r="D191" s="31">
        <v>180</v>
      </c>
      <c r="E191" s="37">
        <v>0</v>
      </c>
      <c r="F191" s="38">
        <v>30</v>
      </c>
    </row>
    <row r="192" spans="1:6" x14ac:dyDescent="0.35">
      <c r="A192" s="2" t="s">
        <v>1047</v>
      </c>
      <c r="B192" s="31" t="s">
        <v>637</v>
      </c>
      <c r="C192" s="25">
        <v>1.2</v>
      </c>
      <c r="D192" s="31">
        <v>180</v>
      </c>
      <c r="E192" s="39">
        <v>0</v>
      </c>
      <c r="F192" s="38">
        <v>30</v>
      </c>
    </row>
    <row r="193" spans="1:6" x14ac:dyDescent="0.35">
      <c r="A193" s="2" t="s">
        <v>1048</v>
      </c>
      <c r="B193" s="31" t="s">
        <v>638</v>
      </c>
      <c r="C193" s="25">
        <v>0.62</v>
      </c>
      <c r="D193" s="31">
        <v>180</v>
      </c>
      <c r="E193" s="31">
        <v>0</v>
      </c>
      <c r="F193" s="38">
        <v>30</v>
      </c>
    </row>
    <row r="194" spans="1:6" x14ac:dyDescent="0.35">
      <c r="A194" s="2" t="s">
        <v>1049</v>
      </c>
      <c r="B194" s="31" t="s">
        <v>639</v>
      </c>
      <c r="C194" s="25">
        <v>0.31</v>
      </c>
      <c r="D194" s="31">
        <v>180</v>
      </c>
      <c r="E194" s="37">
        <v>0</v>
      </c>
      <c r="F194" s="38">
        <v>30</v>
      </c>
    </row>
    <row r="195" spans="1:6" x14ac:dyDescent="0.35">
      <c r="A195" s="2" t="s">
        <v>1050</v>
      </c>
      <c r="B195" s="32" t="s">
        <v>640</v>
      </c>
      <c r="C195" s="25">
        <v>1.1399999999999999</v>
      </c>
      <c r="D195" s="31">
        <v>180</v>
      </c>
      <c r="E195" s="39">
        <v>0</v>
      </c>
      <c r="F195" s="38">
        <v>30</v>
      </c>
    </row>
    <row r="196" spans="1:6" x14ac:dyDescent="0.35">
      <c r="A196" s="2" t="s">
        <v>1051</v>
      </c>
      <c r="B196" s="32" t="s">
        <v>641</v>
      </c>
      <c r="C196" s="25">
        <v>0.54</v>
      </c>
      <c r="D196" s="31">
        <v>180</v>
      </c>
      <c r="E196" s="31">
        <v>0</v>
      </c>
      <c r="F196" s="38">
        <v>30</v>
      </c>
    </row>
    <row r="197" spans="1:6" x14ac:dyDescent="0.35">
      <c r="A197" s="2" t="s">
        <v>1052</v>
      </c>
      <c r="B197" s="32" t="s">
        <v>642</v>
      </c>
      <c r="C197" s="25">
        <v>0.28000000000000003</v>
      </c>
      <c r="D197" s="31">
        <v>180</v>
      </c>
      <c r="E197" s="37">
        <v>0</v>
      </c>
      <c r="F197" s="38">
        <v>30</v>
      </c>
    </row>
    <row r="198" spans="1:6" x14ac:dyDescent="0.35">
      <c r="A198" s="2" t="s">
        <v>643</v>
      </c>
      <c r="B198" s="19" t="s">
        <v>644</v>
      </c>
      <c r="C198" s="25">
        <v>1.07</v>
      </c>
      <c r="D198" s="31">
        <v>180</v>
      </c>
      <c r="E198" s="39">
        <v>0</v>
      </c>
      <c r="F198" s="38">
        <v>30</v>
      </c>
    </row>
    <row r="199" spans="1:6" x14ac:dyDescent="0.35">
      <c r="A199" s="2" t="s">
        <v>268</v>
      </c>
      <c r="B199" s="19" t="s">
        <v>645</v>
      </c>
      <c r="C199" s="25">
        <v>0.27</v>
      </c>
      <c r="D199" s="31">
        <v>180</v>
      </c>
      <c r="E199" s="31">
        <v>0</v>
      </c>
      <c r="F199" s="38">
        <v>30</v>
      </c>
    </row>
    <row r="200" spans="1:6" x14ac:dyDescent="0.35">
      <c r="A200" s="2" t="s">
        <v>270</v>
      </c>
      <c r="B200" s="19" t="s">
        <v>646</v>
      </c>
      <c r="C200" s="25">
        <v>0.21</v>
      </c>
      <c r="D200" s="31">
        <v>180</v>
      </c>
      <c r="E200" s="37">
        <v>0</v>
      </c>
      <c r="F200" s="38">
        <v>30</v>
      </c>
    </row>
    <row r="201" spans="1:6" x14ac:dyDescent="0.35">
      <c r="A201" s="2" t="s">
        <v>272</v>
      </c>
      <c r="B201" s="20" t="s">
        <v>647</v>
      </c>
      <c r="C201" s="25">
        <v>0.82</v>
      </c>
      <c r="D201" s="31">
        <v>180</v>
      </c>
      <c r="E201" s="39">
        <v>0</v>
      </c>
      <c r="F201" s="38">
        <v>30</v>
      </c>
    </row>
    <row r="202" spans="1:6" x14ac:dyDescent="0.35">
      <c r="A202" s="42" t="s">
        <v>274</v>
      </c>
      <c r="B202" s="20" t="s">
        <v>648</v>
      </c>
      <c r="C202" s="25">
        <v>0.53</v>
      </c>
      <c r="D202" s="31">
        <v>180</v>
      </c>
      <c r="E202" s="31">
        <v>0</v>
      </c>
      <c r="F202" s="38">
        <v>30</v>
      </c>
    </row>
    <row r="203" spans="1:6" x14ac:dyDescent="0.35">
      <c r="A203" s="42" t="s">
        <v>276</v>
      </c>
      <c r="B203" s="20" t="s">
        <v>649</v>
      </c>
      <c r="C203" s="25">
        <v>0.23</v>
      </c>
      <c r="D203" s="31">
        <v>180</v>
      </c>
      <c r="E203" s="37">
        <v>0</v>
      </c>
      <c r="F203" s="38">
        <v>30</v>
      </c>
    </row>
    <row r="204" spans="1:6" x14ac:dyDescent="0.35">
      <c r="A204" s="43" t="s">
        <v>278</v>
      </c>
      <c r="B204" s="18" t="s">
        <v>650</v>
      </c>
      <c r="C204" s="25">
        <v>0.7</v>
      </c>
      <c r="D204" s="31">
        <v>180</v>
      </c>
      <c r="E204" s="39">
        <v>0</v>
      </c>
      <c r="F204" s="38">
        <v>30</v>
      </c>
    </row>
    <row r="205" spans="1:6" x14ac:dyDescent="0.35">
      <c r="A205" s="43" t="s">
        <v>280</v>
      </c>
      <c r="B205" s="18" t="s">
        <v>651</v>
      </c>
      <c r="C205" s="25">
        <v>0.25</v>
      </c>
      <c r="D205" s="31">
        <v>180</v>
      </c>
      <c r="E205" s="31">
        <v>0</v>
      </c>
      <c r="F205" s="38">
        <v>30</v>
      </c>
    </row>
    <row r="206" spans="1:6" x14ac:dyDescent="0.35">
      <c r="A206" s="43" t="s">
        <v>282</v>
      </c>
      <c r="B206" s="18" t="s">
        <v>652</v>
      </c>
      <c r="C206" s="25">
        <v>0.14000000000000001</v>
      </c>
      <c r="D206" s="31">
        <v>180</v>
      </c>
      <c r="E206" s="37">
        <v>0</v>
      </c>
      <c r="F206" s="38">
        <v>30</v>
      </c>
    </row>
    <row r="207" spans="1:6" x14ac:dyDescent="0.35">
      <c r="A207" s="44" t="s">
        <v>284</v>
      </c>
      <c r="B207" s="26" t="s">
        <v>653</v>
      </c>
      <c r="C207" s="25">
        <v>0.79</v>
      </c>
      <c r="D207" s="31">
        <v>180</v>
      </c>
      <c r="E207" s="39">
        <v>0</v>
      </c>
      <c r="F207" s="38">
        <v>30</v>
      </c>
    </row>
    <row r="208" spans="1:6" x14ac:dyDescent="0.35">
      <c r="A208" s="44" t="s">
        <v>286</v>
      </c>
      <c r="B208" s="26" t="s">
        <v>654</v>
      </c>
      <c r="C208" s="25">
        <v>0.44</v>
      </c>
      <c r="D208" s="31">
        <v>180</v>
      </c>
      <c r="E208" s="31">
        <v>0</v>
      </c>
      <c r="F208" s="38">
        <v>30</v>
      </c>
    </row>
    <row r="209" spans="1:6" x14ac:dyDescent="0.35">
      <c r="A209" s="44" t="s">
        <v>288</v>
      </c>
      <c r="B209" s="26" t="s">
        <v>655</v>
      </c>
      <c r="C209" s="25">
        <v>0.18</v>
      </c>
      <c r="D209" s="31">
        <v>180</v>
      </c>
      <c r="E209" s="37">
        <v>0</v>
      </c>
      <c r="F209" s="38">
        <v>30</v>
      </c>
    </row>
    <row r="210" spans="1:6" x14ac:dyDescent="0.35">
      <c r="A210" s="23" t="s">
        <v>290</v>
      </c>
      <c r="B210" s="25" t="s">
        <v>656</v>
      </c>
      <c r="C210" s="25">
        <v>0.99</v>
      </c>
      <c r="D210" s="31">
        <v>180</v>
      </c>
      <c r="E210" s="39">
        <v>0</v>
      </c>
      <c r="F210" s="38">
        <v>30</v>
      </c>
    </row>
    <row r="211" spans="1:6" x14ac:dyDescent="0.35">
      <c r="A211" s="23" t="s">
        <v>292</v>
      </c>
      <c r="B211" s="25" t="s">
        <v>657</v>
      </c>
      <c r="C211" s="25">
        <v>0.44</v>
      </c>
      <c r="D211" s="31">
        <v>180</v>
      </c>
      <c r="E211" s="31">
        <v>0</v>
      </c>
      <c r="F211" s="38">
        <v>30</v>
      </c>
    </row>
    <row r="212" spans="1:6" x14ac:dyDescent="0.35">
      <c r="A212" s="23" t="s">
        <v>294</v>
      </c>
      <c r="B212" s="25" t="s">
        <v>658</v>
      </c>
      <c r="C212" s="25">
        <v>0.54</v>
      </c>
      <c r="D212" s="31">
        <v>180</v>
      </c>
      <c r="E212" s="37">
        <v>0</v>
      </c>
      <c r="F212" s="38">
        <v>30</v>
      </c>
    </row>
    <row r="213" spans="1:6" x14ac:dyDescent="0.35">
      <c r="A213" s="45" t="s">
        <v>296</v>
      </c>
      <c r="B213" s="14" t="s">
        <v>659</v>
      </c>
      <c r="C213" s="25">
        <v>0.56999999999999995</v>
      </c>
      <c r="D213" s="31">
        <v>180</v>
      </c>
      <c r="E213" s="39">
        <v>0</v>
      </c>
      <c r="F213" s="38">
        <v>30</v>
      </c>
    </row>
    <row r="214" spans="1:6" x14ac:dyDescent="0.35">
      <c r="A214" s="45" t="s">
        <v>298</v>
      </c>
      <c r="B214" s="14" t="s">
        <v>660</v>
      </c>
      <c r="C214" s="25">
        <v>0.56999999999999995</v>
      </c>
      <c r="D214" s="31">
        <v>180</v>
      </c>
      <c r="E214" s="31">
        <v>0</v>
      </c>
      <c r="F214" s="38">
        <v>30</v>
      </c>
    </row>
    <row r="215" spans="1:6" x14ac:dyDescent="0.35">
      <c r="A215" s="45" t="s">
        <v>300</v>
      </c>
      <c r="B215" s="14" t="s">
        <v>661</v>
      </c>
      <c r="C215" s="25">
        <v>0.99</v>
      </c>
      <c r="D215" s="31">
        <v>180</v>
      </c>
      <c r="E215" s="37">
        <v>0</v>
      </c>
      <c r="F215" s="38">
        <v>30</v>
      </c>
    </row>
    <row r="216" spans="1:6" x14ac:dyDescent="0.35">
      <c r="A216" s="46" t="s">
        <v>302</v>
      </c>
      <c r="B216" s="27" t="s">
        <v>662</v>
      </c>
      <c r="C216" s="25">
        <v>0.83</v>
      </c>
      <c r="D216" s="31">
        <v>180</v>
      </c>
      <c r="E216" s="39">
        <v>0</v>
      </c>
      <c r="F216" s="38">
        <v>30</v>
      </c>
    </row>
    <row r="217" spans="1:6" x14ac:dyDescent="0.35">
      <c r="A217" s="46" t="s">
        <v>304</v>
      </c>
      <c r="B217" s="27" t="s">
        <v>663</v>
      </c>
      <c r="C217" s="25">
        <v>0.37</v>
      </c>
      <c r="D217" s="31">
        <v>180</v>
      </c>
      <c r="E217" s="31">
        <v>0</v>
      </c>
      <c r="F217" s="38">
        <v>30</v>
      </c>
    </row>
    <row r="218" spans="1:6" x14ac:dyDescent="0.35">
      <c r="A218" s="46" t="s">
        <v>306</v>
      </c>
      <c r="B218" s="27" t="s">
        <v>664</v>
      </c>
      <c r="C218" s="25">
        <v>0.26</v>
      </c>
      <c r="D218" s="31">
        <v>180</v>
      </c>
      <c r="E218" s="37">
        <v>0</v>
      </c>
      <c r="F218" s="38">
        <v>30</v>
      </c>
    </row>
    <row r="219" spans="1:6" x14ac:dyDescent="0.35">
      <c r="A219" s="47" t="s">
        <v>308</v>
      </c>
      <c r="B219" s="28" t="s">
        <v>665</v>
      </c>
      <c r="C219" s="25">
        <v>1.01</v>
      </c>
      <c r="D219" s="31">
        <v>180</v>
      </c>
      <c r="E219" s="39">
        <v>0</v>
      </c>
      <c r="F219" s="38">
        <v>30</v>
      </c>
    </row>
    <row r="220" spans="1:6" x14ac:dyDescent="0.35">
      <c r="A220" s="47" t="s">
        <v>310</v>
      </c>
      <c r="B220" s="28" t="s">
        <v>666</v>
      </c>
      <c r="C220" s="25">
        <v>0.41</v>
      </c>
      <c r="D220" s="31">
        <v>180</v>
      </c>
      <c r="E220" s="31">
        <v>0</v>
      </c>
      <c r="F220" s="38">
        <v>30</v>
      </c>
    </row>
    <row r="221" spans="1:6" x14ac:dyDescent="0.35">
      <c r="A221" s="47" t="s">
        <v>312</v>
      </c>
      <c r="B221" s="28" t="s">
        <v>667</v>
      </c>
      <c r="C221" s="25">
        <v>0.22</v>
      </c>
      <c r="D221" s="31">
        <v>180</v>
      </c>
      <c r="E221" s="37">
        <v>0</v>
      </c>
      <c r="F221" s="38">
        <v>30</v>
      </c>
    </row>
    <row r="222" spans="1:6" x14ac:dyDescent="0.35">
      <c r="A222" s="23" t="s">
        <v>314</v>
      </c>
      <c r="B222" s="25" t="s">
        <v>668</v>
      </c>
      <c r="C222" s="25">
        <v>0.37</v>
      </c>
      <c r="D222" s="31">
        <v>180</v>
      </c>
      <c r="E222" s="39">
        <v>0</v>
      </c>
      <c r="F222" s="38">
        <v>30</v>
      </c>
    </row>
    <row r="223" spans="1:6" x14ac:dyDescent="0.35">
      <c r="A223" s="23" t="s">
        <v>316</v>
      </c>
      <c r="B223" s="25" t="s">
        <v>669</v>
      </c>
      <c r="C223" s="25">
        <v>0.5</v>
      </c>
      <c r="D223" s="31">
        <v>180</v>
      </c>
      <c r="E223" s="31">
        <v>0</v>
      </c>
      <c r="F223" s="38">
        <v>30</v>
      </c>
    </row>
    <row r="224" spans="1:6" x14ac:dyDescent="0.35">
      <c r="A224" s="23" t="s">
        <v>318</v>
      </c>
      <c r="B224" s="25" t="s">
        <v>670</v>
      </c>
      <c r="C224" s="25">
        <v>0.12</v>
      </c>
      <c r="D224" s="31">
        <v>180</v>
      </c>
      <c r="E224" s="37">
        <v>0</v>
      </c>
      <c r="F224" s="38">
        <v>30</v>
      </c>
    </row>
    <row r="225" spans="1:6" x14ac:dyDescent="0.35">
      <c r="A225" s="48" t="s">
        <v>320</v>
      </c>
      <c r="B225" s="29" t="s">
        <v>671</v>
      </c>
      <c r="C225" s="25">
        <v>1.51</v>
      </c>
      <c r="D225" s="31">
        <v>180</v>
      </c>
      <c r="E225" s="39">
        <v>0</v>
      </c>
      <c r="F225" s="38">
        <v>30</v>
      </c>
    </row>
    <row r="226" spans="1:6" x14ac:dyDescent="0.35">
      <c r="A226" s="48" t="s">
        <v>322</v>
      </c>
      <c r="B226" s="29" t="s">
        <v>672</v>
      </c>
      <c r="C226" s="25">
        <v>0.37</v>
      </c>
      <c r="D226" s="31">
        <v>180</v>
      </c>
      <c r="E226" s="31">
        <v>0</v>
      </c>
      <c r="F226" s="38">
        <v>30</v>
      </c>
    </row>
    <row r="227" spans="1:6" x14ac:dyDescent="0.35">
      <c r="A227" s="48" t="s">
        <v>324</v>
      </c>
      <c r="B227" s="29" t="s">
        <v>673</v>
      </c>
      <c r="C227" s="25">
        <v>0.24</v>
      </c>
      <c r="D227" s="31">
        <v>180</v>
      </c>
      <c r="E227" s="37">
        <v>0</v>
      </c>
      <c r="F227" s="38">
        <v>30</v>
      </c>
    </row>
    <row r="228" spans="1:6" x14ac:dyDescent="0.35">
      <c r="A228" s="49" t="s">
        <v>326</v>
      </c>
      <c r="B228" s="30" t="s">
        <v>674</v>
      </c>
      <c r="C228" s="25">
        <v>0.98</v>
      </c>
      <c r="D228" s="31">
        <v>180</v>
      </c>
      <c r="E228" s="39">
        <v>0</v>
      </c>
      <c r="F228" s="38">
        <v>30</v>
      </c>
    </row>
    <row r="229" spans="1:6" x14ac:dyDescent="0.35">
      <c r="A229" s="49" t="s">
        <v>328</v>
      </c>
      <c r="B229" s="30" t="s">
        <v>675</v>
      </c>
      <c r="C229" s="25">
        <v>0.61</v>
      </c>
      <c r="D229" s="31">
        <v>180</v>
      </c>
      <c r="E229" s="31">
        <v>0</v>
      </c>
      <c r="F229" s="38">
        <v>30</v>
      </c>
    </row>
    <row r="230" spans="1:6" x14ac:dyDescent="0.35">
      <c r="A230" s="49" t="s">
        <v>330</v>
      </c>
      <c r="B230" s="30" t="s">
        <v>676</v>
      </c>
      <c r="C230" s="25">
        <v>0.24</v>
      </c>
      <c r="D230" s="31">
        <v>180</v>
      </c>
      <c r="E230" s="37">
        <v>0</v>
      </c>
      <c r="F230" s="38">
        <v>30</v>
      </c>
    </row>
    <row r="231" spans="1:6" x14ac:dyDescent="0.35">
      <c r="A231" s="50" t="s">
        <v>332</v>
      </c>
      <c r="B231" s="31" t="s">
        <v>677</v>
      </c>
      <c r="C231" s="25">
        <v>0.64</v>
      </c>
      <c r="D231" s="31">
        <v>180</v>
      </c>
      <c r="E231" s="39">
        <v>0</v>
      </c>
      <c r="F231" s="38">
        <v>30</v>
      </c>
    </row>
    <row r="232" spans="1:6" x14ac:dyDescent="0.35">
      <c r="A232" s="50" t="s">
        <v>334</v>
      </c>
      <c r="B232" s="31" t="s">
        <v>678</v>
      </c>
      <c r="C232" s="25">
        <v>0.41</v>
      </c>
      <c r="D232" s="31">
        <v>180</v>
      </c>
      <c r="E232" s="31">
        <v>0</v>
      </c>
      <c r="F232" s="38">
        <v>30</v>
      </c>
    </row>
    <row r="233" spans="1:6" x14ac:dyDescent="0.35">
      <c r="A233" s="50" t="s">
        <v>336</v>
      </c>
      <c r="B233" s="31" t="s">
        <v>679</v>
      </c>
      <c r="C233" s="25">
        <v>0.2</v>
      </c>
      <c r="D233" s="31">
        <v>180</v>
      </c>
      <c r="E233" s="37">
        <v>0</v>
      </c>
      <c r="F233" s="38">
        <v>30</v>
      </c>
    </row>
    <row r="234" spans="1:6" x14ac:dyDescent="0.35">
      <c r="A234" s="51" t="s">
        <v>338</v>
      </c>
      <c r="B234" s="32" t="s">
        <v>680</v>
      </c>
      <c r="C234" s="25">
        <v>1.02</v>
      </c>
      <c r="D234" s="31">
        <v>180</v>
      </c>
      <c r="E234" s="39">
        <v>0</v>
      </c>
      <c r="F234" s="38">
        <v>30</v>
      </c>
    </row>
    <row r="235" spans="1:6" x14ac:dyDescent="0.35">
      <c r="A235" s="51" t="s">
        <v>340</v>
      </c>
      <c r="B235" s="32" t="s">
        <v>681</v>
      </c>
      <c r="C235" s="25">
        <v>0.39</v>
      </c>
      <c r="D235" s="31">
        <v>180</v>
      </c>
      <c r="E235" s="31">
        <v>0</v>
      </c>
      <c r="F235" s="38">
        <v>30</v>
      </c>
    </row>
    <row r="236" spans="1:6" x14ac:dyDescent="0.35">
      <c r="A236" s="51" t="s">
        <v>342</v>
      </c>
      <c r="B236" s="32" t="s">
        <v>682</v>
      </c>
      <c r="C236" s="25">
        <v>0.22</v>
      </c>
      <c r="D236" s="31">
        <v>180</v>
      </c>
      <c r="E236" s="37">
        <v>0</v>
      </c>
      <c r="F236" s="38">
        <v>30</v>
      </c>
    </row>
    <row r="237" spans="1:6" x14ac:dyDescent="0.35">
      <c r="A237" s="65" t="s">
        <v>1188</v>
      </c>
      <c r="B237" s="66" t="s">
        <v>1189</v>
      </c>
      <c r="C237" s="66">
        <v>0.28999999999999998</v>
      </c>
      <c r="D237" s="66">
        <v>0</v>
      </c>
      <c r="E237" s="66">
        <v>0</v>
      </c>
      <c r="F237" s="66">
        <v>60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2"/>
  <sheetViews>
    <sheetView tabSelected="1" zoomScale="110" zoomScaleNormal="110" workbookViewId="0">
      <selection activeCell="B202" sqref="B202"/>
    </sheetView>
  </sheetViews>
  <sheetFormatPr defaultColWidth="9.1796875" defaultRowHeight="14.5" x14ac:dyDescent="0.35"/>
  <cols>
    <col min="1" max="1" width="92.7265625" bestFit="1" customWidth="1"/>
    <col min="2" max="2" width="26" bestFit="1" customWidth="1"/>
    <col min="3" max="4" width="6.81640625" bestFit="1" customWidth="1"/>
    <col min="5" max="5" width="6.7265625" bestFit="1" customWidth="1"/>
    <col min="6" max="6" width="4.1796875" bestFit="1" customWidth="1"/>
    <col min="7" max="7" width="24.1796875" bestFit="1" customWidth="1"/>
    <col min="8" max="8" width="16.453125" bestFit="1" customWidth="1"/>
  </cols>
  <sheetData>
    <row r="1" spans="1:8" x14ac:dyDescent="0.35">
      <c r="A1" s="1" t="s">
        <v>0</v>
      </c>
      <c r="B1" s="1" t="s">
        <v>1</v>
      </c>
      <c r="C1" s="1" t="s">
        <v>683</v>
      </c>
      <c r="D1" s="1" t="s">
        <v>684</v>
      </c>
      <c r="E1" s="1" t="s">
        <v>685</v>
      </c>
      <c r="F1" s="1" t="s">
        <v>686</v>
      </c>
      <c r="G1" s="63" t="s">
        <v>1190</v>
      </c>
      <c r="H1" s="1" t="s">
        <v>1172</v>
      </c>
    </row>
    <row r="2" spans="1:8" x14ac:dyDescent="0.35">
      <c r="A2" s="2" t="s">
        <v>687</v>
      </c>
      <c r="B2" s="8" t="s">
        <v>688</v>
      </c>
      <c r="C2" s="8">
        <v>4.8</v>
      </c>
      <c r="D2" s="8">
        <v>0.85</v>
      </c>
      <c r="E2" s="8">
        <v>0.89</v>
      </c>
      <c r="F2" s="8">
        <v>0.2</v>
      </c>
      <c r="G2" s="8">
        <v>47</v>
      </c>
      <c r="H2" s="8">
        <v>30</v>
      </c>
    </row>
    <row r="3" spans="1:8" x14ac:dyDescent="0.35">
      <c r="A3" s="2" t="s">
        <v>689</v>
      </c>
      <c r="B3" s="29" t="s">
        <v>690</v>
      </c>
      <c r="C3" s="29">
        <v>3.1</v>
      </c>
      <c r="D3" s="29">
        <v>0.75</v>
      </c>
      <c r="E3" s="29">
        <v>0.89</v>
      </c>
      <c r="F3" s="29">
        <v>0.2</v>
      </c>
      <c r="G3" s="29">
        <v>62</v>
      </c>
      <c r="H3" s="25">
        <v>30</v>
      </c>
    </row>
    <row r="4" spans="1:8" x14ac:dyDescent="0.35">
      <c r="A4" s="2" t="s">
        <v>691</v>
      </c>
      <c r="B4" s="31" t="s">
        <v>692</v>
      </c>
      <c r="C4" s="31">
        <v>1.3</v>
      </c>
      <c r="D4" s="31">
        <v>0.75</v>
      </c>
      <c r="E4" s="31">
        <v>0.89</v>
      </c>
      <c r="F4" s="31">
        <v>0.2</v>
      </c>
      <c r="G4" s="31">
        <v>69</v>
      </c>
      <c r="H4" s="25">
        <v>30</v>
      </c>
    </row>
    <row r="5" spans="1:8" x14ac:dyDescent="0.35">
      <c r="A5" s="2" t="s">
        <v>693</v>
      </c>
      <c r="B5" s="33" t="s">
        <v>694</v>
      </c>
      <c r="C5" s="33">
        <v>1.1000000000000001</v>
      </c>
      <c r="D5" s="33">
        <v>0.67</v>
      </c>
      <c r="E5" s="33">
        <v>0.02</v>
      </c>
      <c r="F5" s="33">
        <v>0.2</v>
      </c>
      <c r="G5" s="33">
        <v>123</v>
      </c>
      <c r="H5" s="25">
        <v>30</v>
      </c>
    </row>
    <row r="6" spans="1:8" x14ac:dyDescent="0.35">
      <c r="A6" s="2" t="s">
        <v>695</v>
      </c>
      <c r="B6" s="25" t="s">
        <v>696</v>
      </c>
      <c r="C6" s="25">
        <v>0.99</v>
      </c>
      <c r="D6" s="25">
        <v>0.7</v>
      </c>
      <c r="E6" s="25">
        <v>0.89</v>
      </c>
      <c r="F6" s="25">
        <v>0.2</v>
      </c>
      <c r="G6" s="25">
        <v>123</v>
      </c>
      <c r="H6" s="25">
        <v>30</v>
      </c>
    </row>
    <row r="7" spans="1:8" x14ac:dyDescent="0.35">
      <c r="A7" s="2" t="s">
        <v>697</v>
      </c>
      <c r="B7" s="34" t="s">
        <v>698</v>
      </c>
      <c r="C7" s="34">
        <v>0.6</v>
      </c>
      <c r="D7" s="34">
        <v>0.5</v>
      </c>
      <c r="E7" s="34">
        <v>0.02</v>
      </c>
      <c r="F7" s="34">
        <v>0.2</v>
      </c>
      <c r="G7" s="34">
        <v>123</v>
      </c>
      <c r="H7" s="25">
        <v>30</v>
      </c>
    </row>
    <row r="8" spans="1:8" x14ac:dyDescent="0.35">
      <c r="A8" s="2" t="s">
        <v>699</v>
      </c>
      <c r="B8" s="25" t="s">
        <v>700</v>
      </c>
      <c r="C8" s="25">
        <v>1.2</v>
      </c>
      <c r="D8" s="25">
        <v>0.75</v>
      </c>
      <c r="E8" s="25">
        <v>0.89</v>
      </c>
      <c r="F8" s="25">
        <v>0.2</v>
      </c>
      <c r="G8" s="25">
        <v>70</v>
      </c>
      <c r="H8" s="25">
        <v>30</v>
      </c>
    </row>
    <row r="9" spans="1:8" x14ac:dyDescent="0.35">
      <c r="A9" s="2" t="s">
        <v>701</v>
      </c>
      <c r="B9" s="25" t="s">
        <v>702</v>
      </c>
      <c r="C9" s="25">
        <v>5.4</v>
      </c>
      <c r="D9" s="25">
        <v>0.85</v>
      </c>
      <c r="E9" s="25">
        <v>0.89</v>
      </c>
      <c r="F9" s="25">
        <v>0.2</v>
      </c>
      <c r="G9" s="25">
        <v>47</v>
      </c>
      <c r="H9" s="25">
        <v>30</v>
      </c>
    </row>
    <row r="10" spans="1:8" x14ac:dyDescent="0.35">
      <c r="A10" s="2" t="s">
        <v>703</v>
      </c>
      <c r="B10" s="25" t="s">
        <v>704</v>
      </c>
      <c r="C10" s="25">
        <v>1.8</v>
      </c>
      <c r="D10" s="25">
        <v>0.28999999999999998</v>
      </c>
      <c r="E10" s="25">
        <v>0.89</v>
      </c>
      <c r="F10" s="25">
        <v>0.2</v>
      </c>
      <c r="G10" s="25">
        <v>62</v>
      </c>
      <c r="H10" s="25">
        <v>30</v>
      </c>
    </row>
    <row r="11" spans="1:8" x14ac:dyDescent="0.35">
      <c r="A11" s="2" t="s">
        <v>705</v>
      </c>
      <c r="B11" s="25" t="s">
        <v>706</v>
      </c>
      <c r="C11" s="25">
        <v>2.2000000000000002</v>
      </c>
      <c r="D11" s="25">
        <v>0.2</v>
      </c>
      <c r="E11" s="25">
        <v>0.89</v>
      </c>
      <c r="F11" s="25">
        <v>0.2</v>
      </c>
      <c r="G11" s="25">
        <v>62</v>
      </c>
      <c r="H11" s="25">
        <v>30</v>
      </c>
    </row>
    <row r="12" spans="1:8" x14ac:dyDescent="0.35">
      <c r="A12" s="2" t="s">
        <v>50</v>
      </c>
      <c r="B12" s="14" t="s">
        <v>847</v>
      </c>
      <c r="C12" s="13">
        <v>2.8</v>
      </c>
      <c r="D12" s="31">
        <v>0.75</v>
      </c>
      <c r="E12" s="29">
        <v>0.89</v>
      </c>
      <c r="F12" s="35">
        <v>0.3</v>
      </c>
      <c r="G12" s="29">
        <v>62</v>
      </c>
      <c r="H12" s="25">
        <v>30</v>
      </c>
    </row>
    <row r="13" spans="1:8" x14ac:dyDescent="0.35">
      <c r="A13" s="2" t="s">
        <v>51</v>
      </c>
      <c r="B13" s="14" t="s">
        <v>848</v>
      </c>
      <c r="C13" s="13">
        <v>2.8</v>
      </c>
      <c r="D13" s="31">
        <v>0.75</v>
      </c>
      <c r="E13" s="29">
        <v>0.89</v>
      </c>
      <c r="F13" s="35">
        <v>0.3</v>
      </c>
      <c r="G13" s="29">
        <v>62</v>
      </c>
      <c r="H13" s="25">
        <v>30</v>
      </c>
    </row>
    <row r="14" spans="1:8" x14ac:dyDescent="0.35">
      <c r="A14" s="2" t="s">
        <v>52</v>
      </c>
      <c r="B14" s="14" t="s">
        <v>849</v>
      </c>
      <c r="C14" s="13">
        <v>2.8</v>
      </c>
      <c r="D14" s="31">
        <v>0.75</v>
      </c>
      <c r="E14" s="29">
        <v>0.89</v>
      </c>
      <c r="F14" s="35">
        <v>0.3</v>
      </c>
      <c r="G14" s="29">
        <v>62</v>
      </c>
      <c r="H14" s="25">
        <v>30</v>
      </c>
    </row>
    <row r="15" spans="1:8" x14ac:dyDescent="0.35">
      <c r="A15" s="2" t="s">
        <v>53</v>
      </c>
      <c r="B15" s="14" t="s">
        <v>850</v>
      </c>
      <c r="C15" s="13">
        <v>2.8</v>
      </c>
      <c r="D15" s="31">
        <v>0.75</v>
      </c>
      <c r="E15" s="29">
        <v>0.89</v>
      </c>
      <c r="F15" s="35">
        <v>0.3</v>
      </c>
      <c r="G15" s="29">
        <v>62</v>
      </c>
      <c r="H15" s="25">
        <v>30</v>
      </c>
    </row>
    <row r="16" spans="1:8" x14ac:dyDescent="0.35">
      <c r="A16" s="2" t="s">
        <v>54</v>
      </c>
      <c r="B16" s="14" t="s">
        <v>851</v>
      </c>
      <c r="C16" s="13">
        <v>2.8</v>
      </c>
      <c r="D16" s="31">
        <v>0.75</v>
      </c>
      <c r="E16" s="29">
        <v>0.89</v>
      </c>
      <c r="F16" s="35">
        <v>0.3</v>
      </c>
      <c r="G16" s="29">
        <v>62</v>
      </c>
      <c r="H16" s="25">
        <v>30</v>
      </c>
    </row>
    <row r="17" spans="1:8" x14ac:dyDescent="0.35">
      <c r="A17" s="2" t="s">
        <v>55</v>
      </c>
      <c r="B17" s="14" t="s">
        <v>852</v>
      </c>
      <c r="C17" s="13">
        <v>2.8</v>
      </c>
      <c r="D17" s="31">
        <v>0.75</v>
      </c>
      <c r="E17" s="29">
        <v>0.89</v>
      </c>
      <c r="F17" s="35">
        <v>0.3</v>
      </c>
      <c r="G17" s="29">
        <v>62</v>
      </c>
      <c r="H17" s="25">
        <v>30</v>
      </c>
    </row>
    <row r="18" spans="1:8" x14ac:dyDescent="0.35">
      <c r="A18" s="2" t="s">
        <v>56</v>
      </c>
      <c r="B18" s="14" t="s">
        <v>853</v>
      </c>
      <c r="C18" s="13">
        <v>4.3</v>
      </c>
      <c r="D18" s="31">
        <v>0.75</v>
      </c>
      <c r="E18" s="29">
        <v>0.89</v>
      </c>
      <c r="F18" s="35">
        <v>0.3</v>
      </c>
      <c r="G18" s="29">
        <v>62</v>
      </c>
      <c r="H18" s="25">
        <v>30</v>
      </c>
    </row>
    <row r="19" spans="1:8" x14ac:dyDescent="0.35">
      <c r="A19" s="2" t="s">
        <v>57</v>
      </c>
      <c r="B19" s="14" t="s">
        <v>854</v>
      </c>
      <c r="C19" s="13">
        <v>3.2</v>
      </c>
      <c r="D19" s="31">
        <v>0.75</v>
      </c>
      <c r="E19" s="29">
        <v>0.89</v>
      </c>
      <c r="F19" s="35">
        <v>0.3</v>
      </c>
      <c r="G19" s="29">
        <v>62</v>
      </c>
      <c r="H19" s="25">
        <v>30</v>
      </c>
    </row>
    <row r="20" spans="1:8" x14ac:dyDescent="0.35">
      <c r="A20" s="2" t="s">
        <v>58</v>
      </c>
      <c r="B20" s="14" t="s">
        <v>855</v>
      </c>
      <c r="C20" s="13">
        <v>1.9000000000000001</v>
      </c>
      <c r="D20" s="33">
        <v>0.67</v>
      </c>
      <c r="E20" s="33">
        <v>0.02</v>
      </c>
      <c r="F20" s="35">
        <v>0.3</v>
      </c>
      <c r="G20" s="33">
        <v>123</v>
      </c>
      <c r="H20" s="25">
        <v>30</v>
      </c>
    </row>
    <row r="21" spans="1:8" x14ac:dyDescent="0.35">
      <c r="A21" s="2" t="s">
        <v>59</v>
      </c>
      <c r="B21" s="14" t="s">
        <v>856</v>
      </c>
      <c r="C21" s="13">
        <v>1.4</v>
      </c>
      <c r="D21" s="33">
        <v>0.67</v>
      </c>
      <c r="E21" s="33">
        <v>0.02</v>
      </c>
      <c r="F21" s="35">
        <v>0.3</v>
      </c>
      <c r="G21" s="33">
        <v>123</v>
      </c>
      <c r="H21" s="25">
        <v>30</v>
      </c>
    </row>
    <row r="22" spans="1:8" x14ac:dyDescent="0.35">
      <c r="A22" s="2" t="s">
        <v>60</v>
      </c>
      <c r="B22" s="14" t="s">
        <v>857</v>
      </c>
      <c r="C22" s="13">
        <v>1.3</v>
      </c>
      <c r="D22" s="33">
        <v>0.67</v>
      </c>
      <c r="E22" s="33">
        <v>0.02</v>
      </c>
      <c r="F22" s="35">
        <v>0.3</v>
      </c>
      <c r="G22" s="33">
        <v>123</v>
      </c>
      <c r="H22" s="25">
        <v>30</v>
      </c>
    </row>
    <row r="23" spans="1:8" x14ac:dyDescent="0.35">
      <c r="A23" s="2" t="s">
        <v>61</v>
      </c>
      <c r="B23" s="14" t="s">
        <v>858</v>
      </c>
      <c r="C23" s="13">
        <v>1.1000000000000001</v>
      </c>
      <c r="D23" s="34">
        <v>0.5</v>
      </c>
      <c r="E23" s="34">
        <v>0.02</v>
      </c>
      <c r="F23" s="35">
        <v>0.3</v>
      </c>
      <c r="G23" s="34">
        <v>123</v>
      </c>
      <c r="H23" s="25">
        <v>30</v>
      </c>
    </row>
    <row r="24" spans="1:8" x14ac:dyDescent="0.35">
      <c r="A24" s="2" t="s">
        <v>62</v>
      </c>
      <c r="B24" s="15" t="s">
        <v>859</v>
      </c>
      <c r="C24" s="15">
        <v>2.8</v>
      </c>
      <c r="D24" s="31">
        <v>0.75</v>
      </c>
      <c r="E24" s="29">
        <v>0.89</v>
      </c>
      <c r="F24" s="35">
        <v>0.3</v>
      </c>
      <c r="G24" s="29">
        <v>62</v>
      </c>
      <c r="H24" s="25">
        <v>30</v>
      </c>
    </row>
    <row r="25" spans="1:8" x14ac:dyDescent="0.35">
      <c r="A25" s="2" t="s">
        <v>64</v>
      </c>
      <c r="B25" s="15" t="s">
        <v>860</v>
      </c>
      <c r="C25" s="15">
        <v>2.6999999999999997</v>
      </c>
      <c r="D25" s="31">
        <v>0.75</v>
      </c>
      <c r="E25" s="29">
        <v>0.89</v>
      </c>
      <c r="F25" s="35">
        <v>0.3</v>
      </c>
      <c r="G25" s="29">
        <v>62</v>
      </c>
      <c r="H25" s="25">
        <v>30</v>
      </c>
    </row>
    <row r="26" spans="1:8" x14ac:dyDescent="0.35">
      <c r="A26" s="2" t="s">
        <v>66</v>
      </c>
      <c r="B26" s="15" t="s">
        <v>861</v>
      </c>
      <c r="C26" s="15">
        <v>3</v>
      </c>
      <c r="D26" s="31">
        <v>0.75</v>
      </c>
      <c r="E26" s="29">
        <v>0.89</v>
      </c>
      <c r="F26" s="35">
        <v>0.3</v>
      </c>
      <c r="G26" s="29">
        <v>62</v>
      </c>
      <c r="H26" s="25">
        <v>30</v>
      </c>
    </row>
    <row r="27" spans="1:8" x14ac:dyDescent="0.35">
      <c r="A27" s="2" t="s">
        <v>68</v>
      </c>
      <c r="B27" s="15" t="s">
        <v>862</v>
      </c>
      <c r="C27" s="15">
        <v>2.9999999999999996</v>
      </c>
      <c r="D27" s="31">
        <v>0.75</v>
      </c>
      <c r="E27" s="29">
        <v>0.89</v>
      </c>
      <c r="F27" s="35">
        <v>0.3</v>
      </c>
      <c r="G27" s="29">
        <v>62</v>
      </c>
      <c r="H27" s="25">
        <v>30</v>
      </c>
    </row>
    <row r="28" spans="1:8" x14ac:dyDescent="0.35">
      <c r="A28" s="2" t="s">
        <v>70</v>
      </c>
      <c r="B28" s="15" t="s">
        <v>863</v>
      </c>
      <c r="C28" s="15">
        <v>3</v>
      </c>
      <c r="D28" s="31">
        <v>0.75</v>
      </c>
      <c r="E28" s="29">
        <v>0.89</v>
      </c>
      <c r="F28" s="35">
        <v>0.3</v>
      </c>
      <c r="G28" s="29">
        <v>62</v>
      </c>
      <c r="H28" s="25">
        <v>30</v>
      </c>
    </row>
    <row r="29" spans="1:8" x14ac:dyDescent="0.35">
      <c r="A29" s="2" t="s">
        <v>72</v>
      </c>
      <c r="B29" s="15" t="s">
        <v>864</v>
      </c>
      <c r="C29" s="15">
        <v>3</v>
      </c>
      <c r="D29" s="31">
        <v>0.75</v>
      </c>
      <c r="E29" s="29">
        <v>0.89</v>
      </c>
      <c r="F29" s="35">
        <v>0.3</v>
      </c>
      <c r="G29" s="29">
        <v>62</v>
      </c>
      <c r="H29" s="25">
        <v>30</v>
      </c>
    </row>
    <row r="30" spans="1:8" x14ac:dyDescent="0.35">
      <c r="A30" s="2" t="s">
        <v>74</v>
      </c>
      <c r="B30" s="15" t="s">
        <v>865</v>
      </c>
      <c r="C30" s="15">
        <v>3</v>
      </c>
      <c r="D30" s="31">
        <v>0.75</v>
      </c>
      <c r="E30" s="29">
        <v>0.89</v>
      </c>
      <c r="F30" s="35">
        <v>0.3</v>
      </c>
      <c r="G30" s="29">
        <v>62</v>
      </c>
      <c r="H30" s="25">
        <v>30</v>
      </c>
    </row>
    <row r="31" spans="1:8" x14ac:dyDescent="0.35">
      <c r="A31" s="2" t="s">
        <v>76</v>
      </c>
      <c r="B31" s="15" t="s">
        <v>866</v>
      </c>
      <c r="C31" s="15">
        <v>3</v>
      </c>
      <c r="D31" s="31">
        <v>0.75</v>
      </c>
      <c r="E31" s="29">
        <v>0.89</v>
      </c>
      <c r="F31" s="35">
        <v>0.3</v>
      </c>
      <c r="G31" s="29">
        <v>62</v>
      </c>
      <c r="H31" s="25">
        <v>30</v>
      </c>
    </row>
    <row r="32" spans="1:8" x14ac:dyDescent="0.35">
      <c r="A32" s="2" t="s">
        <v>78</v>
      </c>
      <c r="B32" s="15" t="s">
        <v>867</v>
      </c>
      <c r="C32" s="15">
        <v>1.9000000000000001</v>
      </c>
      <c r="D32" s="33">
        <v>0.67</v>
      </c>
      <c r="E32" s="33">
        <v>0.02</v>
      </c>
      <c r="F32" s="35">
        <v>0.3</v>
      </c>
      <c r="G32" s="33">
        <v>123</v>
      </c>
      <c r="H32" s="25">
        <v>30</v>
      </c>
    </row>
    <row r="33" spans="1:8" x14ac:dyDescent="0.35">
      <c r="A33" s="2" t="s">
        <v>80</v>
      </c>
      <c r="B33" s="15" t="s">
        <v>868</v>
      </c>
      <c r="C33" s="15">
        <v>1.4</v>
      </c>
      <c r="D33" s="33">
        <v>0.67</v>
      </c>
      <c r="E33" s="33">
        <v>0.02</v>
      </c>
      <c r="F33" s="35">
        <v>0.3</v>
      </c>
      <c r="G33" s="33">
        <v>123</v>
      </c>
      <c r="H33" s="25">
        <v>30</v>
      </c>
    </row>
    <row r="34" spans="1:8" x14ac:dyDescent="0.35">
      <c r="A34" s="2" t="s">
        <v>82</v>
      </c>
      <c r="B34" s="15" t="s">
        <v>869</v>
      </c>
      <c r="C34" s="15">
        <v>1.3</v>
      </c>
      <c r="D34" s="33">
        <v>0.67</v>
      </c>
      <c r="E34" s="33">
        <v>0.02</v>
      </c>
      <c r="F34" s="35">
        <v>0.3</v>
      </c>
      <c r="G34" s="33">
        <v>123</v>
      </c>
      <c r="H34" s="25">
        <v>30</v>
      </c>
    </row>
    <row r="35" spans="1:8" x14ac:dyDescent="0.35">
      <c r="A35" s="2" t="s">
        <v>84</v>
      </c>
      <c r="B35" s="15" t="s">
        <v>870</v>
      </c>
      <c r="C35" s="15">
        <v>1.1000000000000001</v>
      </c>
      <c r="D35" s="34">
        <v>0.5</v>
      </c>
      <c r="E35" s="34">
        <v>0.02</v>
      </c>
      <c r="F35" s="35">
        <v>0.3</v>
      </c>
      <c r="G35" s="34">
        <v>123</v>
      </c>
      <c r="H35" s="25">
        <v>30</v>
      </c>
    </row>
    <row r="36" spans="1:8" x14ac:dyDescent="0.35">
      <c r="A36" s="2" t="s">
        <v>86</v>
      </c>
      <c r="B36" s="16" t="s">
        <v>871</v>
      </c>
      <c r="C36" s="16">
        <v>2.7</v>
      </c>
      <c r="D36" s="31">
        <v>0.75</v>
      </c>
      <c r="E36" s="29">
        <v>0.89</v>
      </c>
      <c r="F36" s="35">
        <v>0.3</v>
      </c>
      <c r="G36" s="29">
        <v>62</v>
      </c>
      <c r="H36" s="25">
        <v>30</v>
      </c>
    </row>
    <row r="37" spans="1:8" x14ac:dyDescent="0.35">
      <c r="A37" s="2" t="s">
        <v>88</v>
      </c>
      <c r="B37" s="16" t="s">
        <v>872</v>
      </c>
      <c r="C37" s="16">
        <v>2.8</v>
      </c>
      <c r="D37" s="31">
        <v>0.75</v>
      </c>
      <c r="E37" s="29">
        <v>0.89</v>
      </c>
      <c r="F37" s="35">
        <v>0.3</v>
      </c>
      <c r="G37" s="29">
        <v>62</v>
      </c>
      <c r="H37" s="25">
        <v>30</v>
      </c>
    </row>
    <row r="38" spans="1:8" x14ac:dyDescent="0.35">
      <c r="A38" s="2" t="s">
        <v>90</v>
      </c>
      <c r="B38" s="16" t="s">
        <v>873</v>
      </c>
      <c r="C38" s="16">
        <v>2.8</v>
      </c>
      <c r="D38" s="31">
        <v>0.75</v>
      </c>
      <c r="E38" s="29">
        <v>0.89</v>
      </c>
      <c r="F38" s="35">
        <v>0.3</v>
      </c>
      <c r="G38" s="29">
        <v>62</v>
      </c>
      <c r="H38" s="25">
        <v>30</v>
      </c>
    </row>
    <row r="39" spans="1:8" x14ac:dyDescent="0.35">
      <c r="A39" s="2" t="s">
        <v>92</v>
      </c>
      <c r="B39" s="16" t="s">
        <v>874</v>
      </c>
      <c r="C39" s="16">
        <v>2.8</v>
      </c>
      <c r="D39" s="31">
        <v>0.75</v>
      </c>
      <c r="E39" s="29">
        <v>0.89</v>
      </c>
      <c r="F39" s="35">
        <v>0.3</v>
      </c>
      <c r="G39" s="29">
        <v>62</v>
      </c>
      <c r="H39" s="25">
        <v>30</v>
      </c>
    </row>
    <row r="40" spans="1:8" x14ac:dyDescent="0.35">
      <c r="A40" s="2" t="s">
        <v>94</v>
      </c>
      <c r="B40" s="16" t="s">
        <v>875</v>
      </c>
      <c r="C40" s="16">
        <v>2.8000000000000003</v>
      </c>
      <c r="D40" s="31">
        <v>0.75</v>
      </c>
      <c r="E40" s="29">
        <v>0.89</v>
      </c>
      <c r="F40" s="35">
        <v>0.3</v>
      </c>
      <c r="G40" s="29">
        <v>62</v>
      </c>
      <c r="H40" s="25">
        <v>30</v>
      </c>
    </row>
    <row r="41" spans="1:8" x14ac:dyDescent="0.35">
      <c r="A41" s="2" t="s">
        <v>96</v>
      </c>
      <c r="B41" s="16" t="s">
        <v>876</v>
      </c>
      <c r="C41" s="16">
        <v>2.8</v>
      </c>
      <c r="D41" s="31">
        <v>0.75</v>
      </c>
      <c r="E41" s="29">
        <v>0.89</v>
      </c>
      <c r="F41" s="35">
        <v>0.3</v>
      </c>
      <c r="G41" s="29">
        <v>62</v>
      </c>
      <c r="H41" s="25">
        <v>30</v>
      </c>
    </row>
    <row r="42" spans="1:8" x14ac:dyDescent="0.35">
      <c r="A42" s="2" t="s">
        <v>98</v>
      </c>
      <c r="B42" s="16" t="s">
        <v>877</v>
      </c>
      <c r="C42" s="16">
        <v>2.8</v>
      </c>
      <c r="D42" s="31">
        <v>0.75</v>
      </c>
      <c r="E42" s="29">
        <v>0.89</v>
      </c>
      <c r="F42" s="35">
        <v>0.3</v>
      </c>
      <c r="G42" s="29">
        <v>62</v>
      </c>
      <c r="H42" s="25">
        <v>30</v>
      </c>
    </row>
    <row r="43" spans="1:8" x14ac:dyDescent="0.35">
      <c r="A43" s="2" t="s">
        <v>100</v>
      </c>
      <c r="B43" s="16" t="s">
        <v>878</v>
      </c>
      <c r="C43" s="16">
        <v>1.5999999999999999</v>
      </c>
      <c r="D43" s="33">
        <v>0.67</v>
      </c>
      <c r="E43" s="33">
        <v>0.02</v>
      </c>
      <c r="F43" s="35">
        <v>0.3</v>
      </c>
      <c r="G43" s="33">
        <v>123</v>
      </c>
      <c r="H43" s="25">
        <v>30</v>
      </c>
    </row>
    <row r="44" spans="1:8" x14ac:dyDescent="0.35">
      <c r="A44" s="2" t="s">
        <v>102</v>
      </c>
      <c r="B44" s="16" t="s">
        <v>879</v>
      </c>
      <c r="C44" s="16">
        <v>1.3</v>
      </c>
      <c r="D44" s="33">
        <v>0.67</v>
      </c>
      <c r="E44" s="33">
        <v>0.02</v>
      </c>
      <c r="F44" s="35">
        <v>0.3</v>
      </c>
      <c r="G44" s="33">
        <v>123</v>
      </c>
      <c r="H44" s="25">
        <v>30</v>
      </c>
    </row>
    <row r="45" spans="1:8" x14ac:dyDescent="0.35">
      <c r="A45" s="2" t="s">
        <v>104</v>
      </c>
      <c r="B45" s="16" t="s">
        <v>880</v>
      </c>
      <c r="C45" s="16">
        <v>1.2999999999999998</v>
      </c>
      <c r="D45" s="33">
        <v>0.67</v>
      </c>
      <c r="E45" s="33">
        <v>0.02</v>
      </c>
      <c r="F45" s="35">
        <v>0.3</v>
      </c>
      <c r="G45" s="33">
        <v>123</v>
      </c>
      <c r="H45" s="25">
        <v>30</v>
      </c>
    </row>
    <row r="46" spans="1:8" x14ac:dyDescent="0.35">
      <c r="A46" s="2" t="s">
        <v>106</v>
      </c>
      <c r="B46" s="16" t="s">
        <v>881</v>
      </c>
      <c r="C46" s="16">
        <v>1.1000000000000001</v>
      </c>
      <c r="D46" s="34">
        <v>0.5</v>
      </c>
      <c r="E46" s="34">
        <v>0.02</v>
      </c>
      <c r="F46" s="35">
        <v>0.3</v>
      </c>
      <c r="G46" s="34">
        <v>123</v>
      </c>
      <c r="H46" s="25">
        <v>30</v>
      </c>
    </row>
    <row r="47" spans="1:8" x14ac:dyDescent="0.35">
      <c r="A47" s="2" t="s">
        <v>108</v>
      </c>
      <c r="B47" s="18" t="s">
        <v>882</v>
      </c>
      <c r="C47" s="17">
        <v>2.8</v>
      </c>
      <c r="D47" s="31">
        <v>0.75</v>
      </c>
      <c r="E47" s="29">
        <v>0.89</v>
      </c>
      <c r="F47" s="35">
        <v>0.3</v>
      </c>
      <c r="G47" s="29">
        <v>62</v>
      </c>
      <c r="H47" s="25">
        <v>30</v>
      </c>
    </row>
    <row r="48" spans="1:8" x14ac:dyDescent="0.35">
      <c r="A48" s="2" t="s">
        <v>110</v>
      </c>
      <c r="B48" s="18" t="s">
        <v>883</v>
      </c>
      <c r="C48" s="17">
        <v>3</v>
      </c>
      <c r="D48" s="31">
        <v>0.75</v>
      </c>
      <c r="E48" s="29">
        <v>0.89</v>
      </c>
      <c r="F48" s="35">
        <v>0.3</v>
      </c>
      <c r="G48" s="29">
        <v>62</v>
      </c>
      <c r="H48" s="25">
        <v>30</v>
      </c>
    </row>
    <row r="49" spans="1:8" x14ac:dyDescent="0.35">
      <c r="A49" s="2" t="s">
        <v>112</v>
      </c>
      <c r="B49" s="18" t="s">
        <v>884</v>
      </c>
      <c r="C49" s="17">
        <v>3</v>
      </c>
      <c r="D49" s="31">
        <v>0.75</v>
      </c>
      <c r="E49" s="29">
        <v>0.89</v>
      </c>
      <c r="F49" s="35">
        <v>0.3</v>
      </c>
      <c r="G49" s="29">
        <v>62</v>
      </c>
      <c r="H49" s="25">
        <v>30</v>
      </c>
    </row>
    <row r="50" spans="1:8" x14ac:dyDescent="0.35">
      <c r="A50" s="2" t="s">
        <v>114</v>
      </c>
      <c r="B50" s="18" t="s">
        <v>885</v>
      </c>
      <c r="C50" s="17">
        <v>3.0000000000000004</v>
      </c>
      <c r="D50" s="31">
        <v>0.75</v>
      </c>
      <c r="E50" s="29">
        <v>0.89</v>
      </c>
      <c r="F50" s="35">
        <v>0.3</v>
      </c>
      <c r="G50" s="29">
        <v>62</v>
      </c>
      <c r="H50" s="25">
        <v>30</v>
      </c>
    </row>
    <row r="51" spans="1:8" x14ac:dyDescent="0.35">
      <c r="A51" s="2" t="s">
        <v>116</v>
      </c>
      <c r="B51" s="18" t="s">
        <v>886</v>
      </c>
      <c r="C51" s="17">
        <v>3</v>
      </c>
      <c r="D51" s="31">
        <v>0.75</v>
      </c>
      <c r="E51" s="29">
        <v>0.89</v>
      </c>
      <c r="F51" s="35">
        <v>0.3</v>
      </c>
      <c r="G51" s="29">
        <v>62</v>
      </c>
      <c r="H51" s="25">
        <v>30</v>
      </c>
    </row>
    <row r="52" spans="1:8" x14ac:dyDescent="0.35">
      <c r="A52" s="2" t="s">
        <v>118</v>
      </c>
      <c r="B52" s="18" t="s">
        <v>887</v>
      </c>
      <c r="C52" s="17" t="s">
        <v>707</v>
      </c>
      <c r="D52" s="31">
        <v>0.75</v>
      </c>
      <c r="E52" s="29">
        <v>0.89</v>
      </c>
      <c r="F52" s="35">
        <v>0.3</v>
      </c>
      <c r="G52" s="29">
        <v>62</v>
      </c>
      <c r="H52" s="25">
        <v>30</v>
      </c>
    </row>
    <row r="53" spans="1:8" x14ac:dyDescent="0.35">
      <c r="A53" s="2" t="s">
        <v>120</v>
      </c>
      <c r="B53" s="18" t="s">
        <v>888</v>
      </c>
      <c r="C53" s="17" t="s">
        <v>707</v>
      </c>
      <c r="D53" s="31">
        <v>0.75</v>
      </c>
      <c r="E53" s="29">
        <v>0.89</v>
      </c>
      <c r="F53" s="35">
        <v>0.3</v>
      </c>
      <c r="G53" s="29">
        <v>62</v>
      </c>
      <c r="H53" s="25">
        <v>30</v>
      </c>
    </row>
    <row r="54" spans="1:8" x14ac:dyDescent="0.35">
      <c r="A54" s="2" t="s">
        <v>122</v>
      </c>
      <c r="B54" s="14" t="s">
        <v>889</v>
      </c>
      <c r="C54" s="25">
        <v>1.6</v>
      </c>
      <c r="D54" s="33">
        <v>0.67</v>
      </c>
      <c r="E54" s="33">
        <v>0.02</v>
      </c>
      <c r="F54" s="35">
        <v>0.3</v>
      </c>
      <c r="G54" s="33">
        <v>123</v>
      </c>
      <c r="H54" s="25">
        <v>30</v>
      </c>
    </row>
    <row r="55" spans="1:8" x14ac:dyDescent="0.35">
      <c r="A55" s="2" t="s">
        <v>123</v>
      </c>
      <c r="B55" s="14" t="s">
        <v>890</v>
      </c>
      <c r="C55" s="25">
        <v>1.6</v>
      </c>
      <c r="D55" s="33">
        <v>0.67</v>
      </c>
      <c r="E55" s="33">
        <v>0.02</v>
      </c>
      <c r="F55" s="35">
        <v>0.3</v>
      </c>
      <c r="G55" s="33">
        <v>123</v>
      </c>
      <c r="H55" s="25">
        <v>30</v>
      </c>
    </row>
    <row r="56" spans="1:8" x14ac:dyDescent="0.35">
      <c r="A56" s="2" t="s">
        <v>124</v>
      </c>
      <c r="B56" s="14" t="s">
        <v>891</v>
      </c>
      <c r="C56" s="25">
        <v>1.3</v>
      </c>
      <c r="D56" s="33">
        <v>0.67</v>
      </c>
      <c r="E56" s="33">
        <v>0.02</v>
      </c>
      <c r="F56" s="35">
        <v>0.3</v>
      </c>
      <c r="G56" s="33">
        <v>123</v>
      </c>
      <c r="H56" s="25">
        <v>30</v>
      </c>
    </row>
    <row r="57" spans="1:8" x14ac:dyDescent="0.35">
      <c r="A57" s="2" t="s">
        <v>125</v>
      </c>
      <c r="B57" s="14" t="s">
        <v>892</v>
      </c>
      <c r="C57" s="25">
        <v>1.3</v>
      </c>
      <c r="D57" s="33">
        <v>0.67</v>
      </c>
      <c r="E57" s="33">
        <v>0.02</v>
      </c>
      <c r="F57" s="35">
        <v>0.3</v>
      </c>
      <c r="G57" s="33">
        <v>123</v>
      </c>
      <c r="H57" s="25">
        <v>30</v>
      </c>
    </row>
    <row r="58" spans="1:8" x14ac:dyDescent="0.35">
      <c r="A58" s="2" t="s">
        <v>126</v>
      </c>
      <c r="B58" s="14" t="s">
        <v>893</v>
      </c>
      <c r="C58" s="25">
        <v>1.3</v>
      </c>
      <c r="D58" s="33">
        <v>0.67</v>
      </c>
      <c r="E58" s="33">
        <v>0.02</v>
      </c>
      <c r="F58" s="35">
        <v>0.3</v>
      </c>
      <c r="G58" s="33">
        <v>123</v>
      </c>
      <c r="H58" s="25">
        <v>30</v>
      </c>
    </row>
    <row r="59" spans="1:8" x14ac:dyDescent="0.35">
      <c r="A59" s="2" t="s">
        <v>127</v>
      </c>
      <c r="B59" s="14" t="s">
        <v>894</v>
      </c>
      <c r="C59" s="25">
        <v>1.3</v>
      </c>
      <c r="D59" s="33">
        <v>0.67</v>
      </c>
      <c r="E59" s="33">
        <v>0.02</v>
      </c>
      <c r="F59" s="35">
        <v>0.3</v>
      </c>
      <c r="G59" s="33">
        <v>123</v>
      </c>
      <c r="H59" s="25">
        <v>30</v>
      </c>
    </row>
    <row r="60" spans="1:8" x14ac:dyDescent="0.35">
      <c r="A60" s="2" t="s">
        <v>128</v>
      </c>
      <c r="B60" s="14" t="s">
        <v>895</v>
      </c>
      <c r="C60" s="25">
        <v>1.3</v>
      </c>
      <c r="D60" s="33">
        <v>0.67</v>
      </c>
      <c r="E60" s="33">
        <v>0.02</v>
      </c>
      <c r="F60" s="35">
        <v>0.3</v>
      </c>
      <c r="G60" s="33">
        <v>123</v>
      </c>
      <c r="H60" s="25">
        <v>30</v>
      </c>
    </row>
    <row r="61" spans="1:8" x14ac:dyDescent="0.35">
      <c r="A61" s="2" t="s">
        <v>129</v>
      </c>
      <c r="B61" s="14" t="s">
        <v>896</v>
      </c>
      <c r="C61" s="25">
        <v>1.3</v>
      </c>
      <c r="D61" s="33">
        <v>0.67</v>
      </c>
      <c r="E61" s="33">
        <v>0.02</v>
      </c>
      <c r="F61" s="35">
        <v>0.3</v>
      </c>
      <c r="G61" s="33">
        <v>123</v>
      </c>
      <c r="H61" s="25">
        <v>30</v>
      </c>
    </row>
    <row r="62" spans="1:8" x14ac:dyDescent="0.35">
      <c r="A62" s="2" t="s">
        <v>130</v>
      </c>
      <c r="B62" s="14" t="s">
        <v>897</v>
      </c>
      <c r="C62" s="25">
        <v>1.3</v>
      </c>
      <c r="D62" s="33">
        <v>0.67</v>
      </c>
      <c r="E62" s="33">
        <v>0.02</v>
      </c>
      <c r="F62" s="35">
        <v>0.3</v>
      </c>
      <c r="G62" s="33">
        <v>123</v>
      </c>
      <c r="H62" s="25">
        <v>30</v>
      </c>
    </row>
    <row r="63" spans="1:8" x14ac:dyDescent="0.35">
      <c r="A63" s="2" t="s">
        <v>131</v>
      </c>
      <c r="B63" s="14" t="s">
        <v>898</v>
      </c>
      <c r="C63" s="25">
        <v>1.3</v>
      </c>
      <c r="D63" s="33">
        <v>0.67</v>
      </c>
      <c r="E63" s="33">
        <v>0.02</v>
      </c>
      <c r="F63" s="35">
        <v>0.3</v>
      </c>
      <c r="G63" s="33">
        <v>123</v>
      </c>
      <c r="H63" s="25">
        <v>30</v>
      </c>
    </row>
    <row r="64" spans="1:8" x14ac:dyDescent="0.35">
      <c r="A64" s="2" t="s">
        <v>132</v>
      </c>
      <c r="B64" s="14" t="s">
        <v>899</v>
      </c>
      <c r="C64" s="25">
        <v>1.3</v>
      </c>
      <c r="D64" s="33">
        <v>0.67</v>
      </c>
      <c r="E64" s="33">
        <v>0.02</v>
      </c>
      <c r="F64" s="35">
        <v>0.3</v>
      </c>
      <c r="G64" s="33">
        <v>123</v>
      </c>
      <c r="H64" s="25">
        <v>30</v>
      </c>
    </row>
    <row r="65" spans="1:8" x14ac:dyDescent="0.35">
      <c r="A65" s="2" t="s">
        <v>133</v>
      </c>
      <c r="B65" s="14" t="s">
        <v>900</v>
      </c>
      <c r="C65" s="25">
        <v>1.1000000000000001</v>
      </c>
      <c r="D65" s="33">
        <v>0.67</v>
      </c>
      <c r="E65" s="33">
        <v>0.02</v>
      </c>
      <c r="F65" s="35">
        <v>0.3</v>
      </c>
      <c r="G65" s="33">
        <v>123</v>
      </c>
      <c r="H65" s="25">
        <v>30</v>
      </c>
    </row>
    <row r="66" spans="1:8" x14ac:dyDescent="0.35">
      <c r="A66" s="2" t="s">
        <v>134</v>
      </c>
      <c r="B66" s="19" t="s">
        <v>901</v>
      </c>
      <c r="C66" s="25">
        <v>1.6</v>
      </c>
      <c r="D66" s="33">
        <v>0.67</v>
      </c>
      <c r="E66" s="33">
        <v>0.02</v>
      </c>
      <c r="F66" s="35">
        <v>0.3</v>
      </c>
      <c r="G66" s="33">
        <v>123</v>
      </c>
      <c r="H66" s="25">
        <v>30</v>
      </c>
    </row>
    <row r="67" spans="1:8" x14ac:dyDescent="0.35">
      <c r="A67" s="2" t="s">
        <v>136</v>
      </c>
      <c r="B67" s="19" t="s">
        <v>902</v>
      </c>
      <c r="C67" s="25">
        <v>1.6</v>
      </c>
      <c r="D67" s="33">
        <v>0.67</v>
      </c>
      <c r="E67" s="33">
        <v>0.02</v>
      </c>
      <c r="F67" s="35">
        <v>0.3</v>
      </c>
      <c r="G67" s="33">
        <v>123</v>
      </c>
      <c r="H67" s="25">
        <v>30</v>
      </c>
    </row>
    <row r="68" spans="1:8" x14ac:dyDescent="0.35">
      <c r="A68" s="2" t="s">
        <v>138</v>
      </c>
      <c r="B68" s="19" t="s">
        <v>903</v>
      </c>
      <c r="C68" s="25">
        <v>1.3</v>
      </c>
      <c r="D68" s="33">
        <v>0.67</v>
      </c>
      <c r="E68" s="33">
        <v>0.02</v>
      </c>
      <c r="F68" s="35">
        <v>0.3</v>
      </c>
      <c r="G68" s="33">
        <v>123</v>
      </c>
      <c r="H68" s="25">
        <v>30</v>
      </c>
    </row>
    <row r="69" spans="1:8" x14ac:dyDescent="0.35">
      <c r="A69" s="2" t="s">
        <v>140</v>
      </c>
      <c r="B69" s="19" t="s">
        <v>904</v>
      </c>
      <c r="C69" s="25">
        <v>1.3</v>
      </c>
      <c r="D69" s="33">
        <v>0.67</v>
      </c>
      <c r="E69" s="33">
        <v>0.02</v>
      </c>
      <c r="F69" s="35">
        <v>0.3</v>
      </c>
      <c r="G69" s="33">
        <v>123</v>
      </c>
      <c r="H69" s="25">
        <v>30</v>
      </c>
    </row>
    <row r="70" spans="1:8" x14ac:dyDescent="0.35">
      <c r="A70" s="2" t="s">
        <v>142</v>
      </c>
      <c r="B70" s="19" t="s">
        <v>905</v>
      </c>
      <c r="C70" s="25">
        <v>1.3</v>
      </c>
      <c r="D70" s="33">
        <v>0.67</v>
      </c>
      <c r="E70" s="33">
        <v>0.02</v>
      </c>
      <c r="F70" s="35">
        <v>0.3</v>
      </c>
      <c r="G70" s="33">
        <v>123</v>
      </c>
      <c r="H70" s="25">
        <v>30</v>
      </c>
    </row>
    <row r="71" spans="1:8" x14ac:dyDescent="0.35">
      <c r="A71" s="2" t="s">
        <v>144</v>
      </c>
      <c r="B71" s="19" t="s">
        <v>906</v>
      </c>
      <c r="C71" s="25">
        <v>1.3</v>
      </c>
      <c r="D71" s="33">
        <v>0.67</v>
      </c>
      <c r="E71" s="33">
        <v>0.02</v>
      </c>
      <c r="F71" s="35">
        <v>0.3</v>
      </c>
      <c r="G71" s="33">
        <v>123</v>
      </c>
      <c r="H71" s="25">
        <v>30</v>
      </c>
    </row>
    <row r="72" spans="1:8" x14ac:dyDescent="0.35">
      <c r="A72" s="2" t="s">
        <v>146</v>
      </c>
      <c r="B72" s="19" t="s">
        <v>907</v>
      </c>
      <c r="C72" s="25">
        <v>1.3</v>
      </c>
      <c r="D72" s="33">
        <v>0.67</v>
      </c>
      <c r="E72" s="33">
        <v>0.02</v>
      </c>
      <c r="F72" s="35">
        <v>0.3</v>
      </c>
      <c r="G72" s="33">
        <v>123</v>
      </c>
      <c r="H72" s="25">
        <v>30</v>
      </c>
    </row>
    <row r="73" spans="1:8" x14ac:dyDescent="0.35">
      <c r="A73" s="2" t="s">
        <v>148</v>
      </c>
      <c r="B73" s="19" t="s">
        <v>908</v>
      </c>
      <c r="C73" s="25">
        <v>1.3</v>
      </c>
      <c r="D73" s="33">
        <v>0.67</v>
      </c>
      <c r="E73" s="33">
        <v>0.02</v>
      </c>
      <c r="F73" s="35">
        <v>0.3</v>
      </c>
      <c r="G73" s="33">
        <v>123</v>
      </c>
      <c r="H73" s="25">
        <v>30</v>
      </c>
    </row>
    <row r="74" spans="1:8" x14ac:dyDescent="0.35">
      <c r="A74" s="2" t="s">
        <v>150</v>
      </c>
      <c r="B74" s="19" t="s">
        <v>909</v>
      </c>
      <c r="C74" s="25">
        <v>1.3</v>
      </c>
      <c r="D74" s="33">
        <v>0.67</v>
      </c>
      <c r="E74" s="33">
        <v>0.02</v>
      </c>
      <c r="F74" s="35">
        <v>0.3</v>
      </c>
      <c r="G74" s="33">
        <v>123</v>
      </c>
      <c r="H74" s="25">
        <v>30</v>
      </c>
    </row>
    <row r="75" spans="1:8" x14ac:dyDescent="0.35">
      <c r="A75" s="2" t="s">
        <v>152</v>
      </c>
      <c r="B75" s="19" t="s">
        <v>910</v>
      </c>
      <c r="C75" s="25">
        <v>1.3</v>
      </c>
      <c r="D75" s="33">
        <v>0.67</v>
      </c>
      <c r="E75" s="33">
        <v>0.02</v>
      </c>
      <c r="F75" s="35">
        <v>0.3</v>
      </c>
      <c r="G75" s="33">
        <v>123</v>
      </c>
      <c r="H75" s="25">
        <v>30</v>
      </c>
    </row>
    <row r="76" spans="1:8" x14ac:dyDescent="0.35">
      <c r="A76" s="2" t="s">
        <v>154</v>
      </c>
      <c r="B76" s="19" t="s">
        <v>911</v>
      </c>
      <c r="C76" s="25">
        <v>0.7</v>
      </c>
      <c r="D76" s="33">
        <v>0.67</v>
      </c>
      <c r="E76" s="33">
        <v>0.02</v>
      </c>
      <c r="F76" s="35">
        <v>0.3</v>
      </c>
      <c r="G76" s="33">
        <v>123</v>
      </c>
      <c r="H76" s="25">
        <v>30</v>
      </c>
    </row>
    <row r="77" spans="1:8" x14ac:dyDescent="0.35">
      <c r="A77" s="2" t="s">
        <v>156</v>
      </c>
      <c r="B77" s="19" t="s">
        <v>912</v>
      </c>
      <c r="C77" s="25">
        <v>1.1000000000000001</v>
      </c>
      <c r="D77" s="33">
        <v>0.67</v>
      </c>
      <c r="E77" s="33">
        <v>0.02</v>
      </c>
      <c r="F77" s="35">
        <v>0.3</v>
      </c>
      <c r="G77" s="33">
        <v>123</v>
      </c>
      <c r="H77" s="25">
        <v>30</v>
      </c>
    </row>
    <row r="78" spans="1:8" x14ac:dyDescent="0.35">
      <c r="A78" s="2" t="s">
        <v>158</v>
      </c>
      <c r="B78" s="20" t="s">
        <v>913</v>
      </c>
      <c r="C78" s="25">
        <v>1.6</v>
      </c>
      <c r="D78" s="33">
        <v>0.67</v>
      </c>
      <c r="E78" s="33">
        <v>0.02</v>
      </c>
      <c r="F78" s="35">
        <v>0.3</v>
      </c>
      <c r="G78" s="33">
        <v>123</v>
      </c>
      <c r="H78" s="25">
        <v>30</v>
      </c>
    </row>
    <row r="79" spans="1:8" x14ac:dyDescent="0.35">
      <c r="A79" s="2" t="s">
        <v>160</v>
      </c>
      <c r="B79" s="20" t="s">
        <v>914</v>
      </c>
      <c r="C79" s="25">
        <v>1.3</v>
      </c>
      <c r="D79" s="33">
        <v>0.67</v>
      </c>
      <c r="E79" s="33">
        <v>0.02</v>
      </c>
      <c r="F79" s="35">
        <v>0.3</v>
      </c>
      <c r="G79" s="33">
        <v>123</v>
      </c>
      <c r="H79" s="25">
        <v>30</v>
      </c>
    </row>
    <row r="80" spans="1:8" x14ac:dyDescent="0.35">
      <c r="A80" s="2" t="s">
        <v>162</v>
      </c>
      <c r="B80" s="20" t="s">
        <v>915</v>
      </c>
      <c r="C80" s="25">
        <v>1.3</v>
      </c>
      <c r="D80" s="33">
        <v>0.67</v>
      </c>
      <c r="E80" s="33">
        <v>0.02</v>
      </c>
      <c r="F80" s="35">
        <v>0.3</v>
      </c>
      <c r="G80" s="33">
        <v>123</v>
      </c>
      <c r="H80" s="25">
        <v>30</v>
      </c>
    </row>
    <row r="81" spans="1:8" x14ac:dyDescent="0.35">
      <c r="A81" s="2" t="s">
        <v>164</v>
      </c>
      <c r="B81" s="20" t="s">
        <v>916</v>
      </c>
      <c r="C81" s="25">
        <v>1.3</v>
      </c>
      <c r="D81" s="33">
        <v>0.67</v>
      </c>
      <c r="E81" s="33">
        <v>0.02</v>
      </c>
      <c r="F81" s="35">
        <v>0.3</v>
      </c>
      <c r="G81" s="33">
        <v>123</v>
      </c>
      <c r="H81" s="25">
        <v>30</v>
      </c>
    </row>
    <row r="82" spans="1:8" x14ac:dyDescent="0.35">
      <c r="A82" s="2" t="s">
        <v>166</v>
      </c>
      <c r="B82" s="20" t="s">
        <v>917</v>
      </c>
      <c r="C82" s="25">
        <v>1.3</v>
      </c>
      <c r="D82" s="33">
        <v>0.67</v>
      </c>
      <c r="E82" s="33">
        <v>0.02</v>
      </c>
      <c r="F82" s="35">
        <v>0.3</v>
      </c>
      <c r="G82" s="33">
        <v>123</v>
      </c>
      <c r="H82" s="25">
        <v>30</v>
      </c>
    </row>
    <row r="83" spans="1:8" x14ac:dyDescent="0.35">
      <c r="A83" s="2" t="s">
        <v>168</v>
      </c>
      <c r="B83" s="20" t="s">
        <v>918</v>
      </c>
      <c r="C83" s="25">
        <v>1.3</v>
      </c>
      <c r="D83" s="33">
        <v>0.67</v>
      </c>
      <c r="E83" s="33">
        <v>0.02</v>
      </c>
      <c r="F83" s="35">
        <v>0.3</v>
      </c>
      <c r="G83" s="33">
        <v>123</v>
      </c>
      <c r="H83" s="25">
        <v>30</v>
      </c>
    </row>
    <row r="84" spans="1:8" x14ac:dyDescent="0.35">
      <c r="A84" s="2" t="s">
        <v>170</v>
      </c>
      <c r="B84" s="20" t="s">
        <v>919</v>
      </c>
      <c r="C84" s="25">
        <v>1.3</v>
      </c>
      <c r="D84" s="33">
        <v>0.67</v>
      </c>
      <c r="E84" s="33">
        <v>0.02</v>
      </c>
      <c r="F84" s="35">
        <v>0.3</v>
      </c>
      <c r="G84" s="33">
        <v>123</v>
      </c>
      <c r="H84" s="25">
        <v>30</v>
      </c>
    </row>
    <row r="85" spans="1:8" x14ac:dyDescent="0.35">
      <c r="A85" s="2" t="s">
        <v>172</v>
      </c>
      <c r="B85" s="20" t="s">
        <v>920</v>
      </c>
      <c r="C85" s="25">
        <v>1.3</v>
      </c>
      <c r="D85" s="33">
        <v>0.67</v>
      </c>
      <c r="E85" s="33">
        <v>0.02</v>
      </c>
      <c r="F85" s="35">
        <v>0.3</v>
      </c>
      <c r="G85" s="33">
        <v>123</v>
      </c>
      <c r="H85" s="25">
        <v>30</v>
      </c>
    </row>
    <row r="86" spans="1:8" x14ac:dyDescent="0.35">
      <c r="A86" s="2" t="s">
        <v>174</v>
      </c>
      <c r="B86" s="20" t="s">
        <v>921</v>
      </c>
      <c r="C86" s="25">
        <v>1.3</v>
      </c>
      <c r="D86" s="33">
        <v>0.67</v>
      </c>
      <c r="E86" s="33">
        <v>0.02</v>
      </c>
      <c r="F86" s="35">
        <v>0.3</v>
      </c>
      <c r="G86" s="33">
        <v>123</v>
      </c>
      <c r="H86" s="25">
        <v>30</v>
      </c>
    </row>
    <row r="87" spans="1:8" x14ac:dyDescent="0.35">
      <c r="A87" s="2" t="s">
        <v>176</v>
      </c>
      <c r="B87" s="20" t="s">
        <v>922</v>
      </c>
      <c r="C87" s="25">
        <v>1.3</v>
      </c>
      <c r="D87" s="33">
        <v>0.67</v>
      </c>
      <c r="E87" s="33">
        <v>0.02</v>
      </c>
      <c r="F87" s="35">
        <v>0.3</v>
      </c>
      <c r="G87" s="33">
        <v>123</v>
      </c>
      <c r="H87" s="25">
        <v>30</v>
      </c>
    </row>
    <row r="88" spans="1:8" x14ac:dyDescent="0.35">
      <c r="A88" s="2" t="s">
        <v>178</v>
      </c>
      <c r="B88" s="20" t="s">
        <v>923</v>
      </c>
      <c r="C88" s="25">
        <v>1.1000000000000001</v>
      </c>
      <c r="D88" s="33">
        <v>0.67</v>
      </c>
      <c r="E88" s="33">
        <v>0.02</v>
      </c>
      <c r="F88" s="35">
        <v>0.3</v>
      </c>
      <c r="G88" s="33">
        <v>123</v>
      </c>
      <c r="H88" s="25">
        <v>30</v>
      </c>
    </row>
    <row r="89" spans="1:8" x14ac:dyDescent="0.35">
      <c r="A89" s="2" t="s">
        <v>180</v>
      </c>
      <c r="B89" s="18" t="s">
        <v>924</v>
      </c>
      <c r="C89" s="25">
        <v>1.6</v>
      </c>
      <c r="D89" s="33">
        <v>0.67</v>
      </c>
      <c r="E89" s="33">
        <v>0.02</v>
      </c>
      <c r="F89" s="35">
        <v>0.3</v>
      </c>
      <c r="G89" s="33">
        <v>123</v>
      </c>
      <c r="H89" s="25">
        <v>30</v>
      </c>
    </row>
    <row r="90" spans="1:8" x14ac:dyDescent="0.35">
      <c r="A90" s="2" t="s">
        <v>182</v>
      </c>
      <c r="B90" s="18" t="s">
        <v>925</v>
      </c>
      <c r="C90" s="25">
        <v>1.3</v>
      </c>
      <c r="D90" s="33">
        <v>0.67</v>
      </c>
      <c r="E90" s="33">
        <v>0.02</v>
      </c>
      <c r="F90" s="35">
        <v>0.3</v>
      </c>
      <c r="G90" s="33">
        <v>123</v>
      </c>
      <c r="H90" s="25">
        <v>30</v>
      </c>
    </row>
    <row r="91" spans="1:8" x14ac:dyDescent="0.35">
      <c r="A91" s="2" t="s">
        <v>184</v>
      </c>
      <c r="B91" s="18" t="s">
        <v>926</v>
      </c>
      <c r="C91" s="25">
        <v>1.3</v>
      </c>
      <c r="D91" s="33">
        <v>0.67</v>
      </c>
      <c r="E91" s="33">
        <v>0.02</v>
      </c>
      <c r="F91" s="35">
        <v>0.3</v>
      </c>
      <c r="G91" s="33">
        <v>123</v>
      </c>
      <c r="H91" s="25">
        <v>30</v>
      </c>
    </row>
    <row r="92" spans="1:8" x14ac:dyDescent="0.35">
      <c r="A92" s="2" t="s">
        <v>186</v>
      </c>
      <c r="B92" s="18" t="s">
        <v>927</v>
      </c>
      <c r="C92" s="25">
        <v>1.3</v>
      </c>
      <c r="D92" s="33">
        <v>0.67</v>
      </c>
      <c r="E92" s="33">
        <v>0.02</v>
      </c>
      <c r="F92" s="35">
        <v>0.3</v>
      </c>
      <c r="G92" s="33">
        <v>123</v>
      </c>
      <c r="H92" s="25">
        <v>30</v>
      </c>
    </row>
    <row r="93" spans="1:8" x14ac:dyDescent="0.35">
      <c r="A93" s="2" t="s">
        <v>188</v>
      </c>
      <c r="B93" s="18" t="s">
        <v>928</v>
      </c>
      <c r="C93" s="25">
        <v>1.3</v>
      </c>
      <c r="D93" s="33">
        <v>0.67</v>
      </c>
      <c r="E93" s="33">
        <v>0.02</v>
      </c>
      <c r="F93" s="35">
        <v>0.3</v>
      </c>
      <c r="G93" s="33">
        <v>123</v>
      </c>
      <c r="H93" s="25">
        <v>30</v>
      </c>
    </row>
    <row r="94" spans="1:8" x14ac:dyDescent="0.35">
      <c r="A94" s="2" t="s">
        <v>190</v>
      </c>
      <c r="B94" s="18" t="s">
        <v>929</v>
      </c>
      <c r="C94" s="25">
        <v>1.3</v>
      </c>
      <c r="D94" s="33">
        <v>0.67</v>
      </c>
      <c r="E94" s="33">
        <v>0.02</v>
      </c>
      <c r="F94" s="35">
        <v>0.3</v>
      </c>
      <c r="G94" s="33">
        <v>123</v>
      </c>
      <c r="H94" s="25">
        <v>30</v>
      </c>
    </row>
    <row r="95" spans="1:8" x14ac:dyDescent="0.35">
      <c r="A95" s="2" t="s">
        <v>192</v>
      </c>
      <c r="B95" s="18" t="s">
        <v>930</v>
      </c>
      <c r="C95" s="25">
        <v>1.3</v>
      </c>
      <c r="D95" s="33">
        <v>0.67</v>
      </c>
      <c r="E95" s="33">
        <v>0.02</v>
      </c>
      <c r="F95" s="35">
        <v>0.3</v>
      </c>
      <c r="G95" s="33">
        <v>123</v>
      </c>
      <c r="H95" s="25">
        <v>30</v>
      </c>
    </row>
    <row r="96" spans="1:8" x14ac:dyDescent="0.35">
      <c r="A96" s="2" t="s">
        <v>194</v>
      </c>
      <c r="B96" s="14" t="s">
        <v>931</v>
      </c>
      <c r="C96" s="25">
        <v>0.8</v>
      </c>
      <c r="D96" s="34">
        <v>0.5</v>
      </c>
      <c r="E96" s="34">
        <v>0.02</v>
      </c>
      <c r="F96" s="35">
        <v>0.3</v>
      </c>
      <c r="G96" s="34">
        <v>123</v>
      </c>
      <c r="H96" s="25">
        <v>30</v>
      </c>
    </row>
    <row r="97" spans="1:8" x14ac:dyDescent="0.35">
      <c r="A97" s="2" t="s">
        <v>195</v>
      </c>
      <c r="B97" s="14" t="s">
        <v>932</v>
      </c>
      <c r="C97" s="25">
        <v>0.8</v>
      </c>
      <c r="D97" s="34">
        <v>0.5</v>
      </c>
      <c r="E97" s="34">
        <v>0.02</v>
      </c>
      <c r="F97" s="35">
        <v>0.3</v>
      </c>
      <c r="G97" s="34">
        <v>123</v>
      </c>
      <c r="H97" s="25">
        <v>30</v>
      </c>
    </row>
    <row r="98" spans="1:8" x14ac:dyDescent="0.35">
      <c r="A98" s="2" t="s">
        <v>196</v>
      </c>
      <c r="B98" s="14" t="s">
        <v>933</v>
      </c>
      <c r="C98" s="25">
        <v>0.8</v>
      </c>
      <c r="D98" s="34">
        <v>0.5</v>
      </c>
      <c r="E98" s="34">
        <v>0.02</v>
      </c>
      <c r="F98" s="35">
        <v>0.3</v>
      </c>
      <c r="G98" s="34">
        <v>123</v>
      </c>
      <c r="H98" s="25">
        <v>30</v>
      </c>
    </row>
    <row r="99" spans="1:8" x14ac:dyDescent="0.35">
      <c r="A99" s="2" t="s">
        <v>197</v>
      </c>
      <c r="B99" s="14" t="s">
        <v>934</v>
      </c>
      <c r="C99" s="25">
        <v>0.8</v>
      </c>
      <c r="D99" s="34">
        <v>0.5</v>
      </c>
      <c r="E99" s="34">
        <v>0.02</v>
      </c>
      <c r="F99" s="35">
        <v>0.3</v>
      </c>
      <c r="G99" s="34">
        <v>123</v>
      </c>
      <c r="H99" s="25">
        <v>30</v>
      </c>
    </row>
    <row r="100" spans="1:8" x14ac:dyDescent="0.35">
      <c r="A100" s="2" t="s">
        <v>198</v>
      </c>
      <c r="B100" s="14" t="s">
        <v>935</v>
      </c>
      <c r="C100" s="25">
        <v>0.8</v>
      </c>
      <c r="D100" s="34">
        <v>0.5</v>
      </c>
      <c r="E100" s="34">
        <v>0.02</v>
      </c>
      <c r="F100" s="35">
        <v>0.3</v>
      </c>
      <c r="G100" s="34">
        <v>123</v>
      </c>
      <c r="H100" s="25">
        <v>30</v>
      </c>
    </row>
    <row r="101" spans="1:8" x14ac:dyDescent="0.35">
      <c r="A101" s="2" t="s">
        <v>199</v>
      </c>
      <c r="B101" s="14" t="s">
        <v>936</v>
      </c>
      <c r="C101" s="25">
        <v>0.8</v>
      </c>
      <c r="D101" s="34">
        <v>0.5</v>
      </c>
      <c r="E101" s="34">
        <v>0.02</v>
      </c>
      <c r="F101" s="35">
        <v>0.3</v>
      </c>
      <c r="G101" s="34">
        <v>123</v>
      </c>
      <c r="H101" s="25">
        <v>30</v>
      </c>
    </row>
    <row r="102" spans="1:8" x14ac:dyDescent="0.35">
      <c r="A102" s="2" t="s">
        <v>200</v>
      </c>
      <c r="B102" s="14" t="s">
        <v>937</v>
      </c>
      <c r="C102" s="25">
        <v>0.8</v>
      </c>
      <c r="D102" s="34">
        <v>0.5</v>
      </c>
      <c r="E102" s="34">
        <v>0.02</v>
      </c>
      <c r="F102" s="35">
        <v>0.3</v>
      </c>
      <c r="G102" s="34">
        <v>123</v>
      </c>
      <c r="H102" s="25">
        <v>30</v>
      </c>
    </row>
    <row r="103" spans="1:8" x14ac:dyDescent="0.35">
      <c r="A103" s="2" t="s">
        <v>201</v>
      </c>
      <c r="B103" s="14" t="s">
        <v>938</v>
      </c>
      <c r="C103" s="25">
        <v>0.8</v>
      </c>
      <c r="D103" s="34">
        <v>0.5</v>
      </c>
      <c r="E103" s="34">
        <v>0.02</v>
      </c>
      <c r="F103" s="35">
        <v>0.3</v>
      </c>
      <c r="G103" s="34">
        <v>123</v>
      </c>
      <c r="H103" s="25">
        <v>30</v>
      </c>
    </row>
    <row r="104" spans="1:8" x14ac:dyDescent="0.35">
      <c r="A104" s="2" t="s">
        <v>202</v>
      </c>
      <c r="B104" s="14" t="s">
        <v>939</v>
      </c>
      <c r="C104" s="25">
        <v>0.8</v>
      </c>
      <c r="D104" s="34">
        <v>0.5</v>
      </c>
      <c r="E104" s="34">
        <v>0.02</v>
      </c>
      <c r="F104" s="35">
        <v>0.3</v>
      </c>
      <c r="G104" s="34">
        <v>123</v>
      </c>
      <c r="H104" s="25">
        <v>30</v>
      </c>
    </row>
    <row r="105" spans="1:8" x14ac:dyDescent="0.35">
      <c r="A105" s="2" t="s">
        <v>203</v>
      </c>
      <c r="B105" s="14" t="s">
        <v>940</v>
      </c>
      <c r="C105" s="25">
        <v>0.8</v>
      </c>
      <c r="D105" s="34">
        <v>0.5</v>
      </c>
      <c r="E105" s="34">
        <v>0.02</v>
      </c>
      <c r="F105" s="35">
        <v>0.3</v>
      </c>
      <c r="G105" s="34">
        <v>123</v>
      </c>
      <c r="H105" s="25">
        <v>30</v>
      </c>
    </row>
    <row r="106" spans="1:8" x14ac:dyDescent="0.35">
      <c r="A106" s="2" t="s">
        <v>204</v>
      </c>
      <c r="B106" s="14" t="s">
        <v>941</v>
      </c>
      <c r="C106" s="25">
        <v>0.7</v>
      </c>
      <c r="D106" s="34">
        <v>0.5</v>
      </c>
      <c r="E106" s="34">
        <v>0.02</v>
      </c>
      <c r="F106" s="35">
        <v>0.3</v>
      </c>
      <c r="G106" s="34">
        <v>123</v>
      </c>
      <c r="H106" s="25">
        <v>30</v>
      </c>
    </row>
    <row r="107" spans="1:8" x14ac:dyDescent="0.35">
      <c r="A107" s="2" t="s">
        <v>205</v>
      </c>
      <c r="B107" s="14" t="s">
        <v>942</v>
      </c>
      <c r="C107" s="25">
        <v>0.7</v>
      </c>
      <c r="D107" s="34">
        <v>0.5</v>
      </c>
      <c r="E107" s="34">
        <v>0.02</v>
      </c>
      <c r="F107" s="35">
        <v>0.3</v>
      </c>
      <c r="G107" s="34">
        <v>123</v>
      </c>
      <c r="H107" s="25">
        <v>30</v>
      </c>
    </row>
    <row r="108" spans="1:8" x14ac:dyDescent="0.35">
      <c r="A108" s="2" t="s">
        <v>206</v>
      </c>
      <c r="B108" s="19" t="s">
        <v>943</v>
      </c>
      <c r="C108" s="25">
        <v>0.8</v>
      </c>
      <c r="D108" s="34">
        <v>0.5</v>
      </c>
      <c r="E108" s="34">
        <v>0.02</v>
      </c>
      <c r="F108" s="35">
        <v>0.3</v>
      </c>
      <c r="G108" s="34">
        <v>123</v>
      </c>
      <c r="H108" s="25">
        <v>30</v>
      </c>
    </row>
    <row r="109" spans="1:8" x14ac:dyDescent="0.35">
      <c r="A109" s="2" t="s">
        <v>208</v>
      </c>
      <c r="B109" s="19" t="s">
        <v>944</v>
      </c>
      <c r="C109" s="25">
        <v>0.8</v>
      </c>
      <c r="D109" s="34">
        <v>0.5</v>
      </c>
      <c r="E109" s="34">
        <v>0.02</v>
      </c>
      <c r="F109" s="35">
        <v>0.3</v>
      </c>
      <c r="G109" s="34">
        <v>123</v>
      </c>
      <c r="H109" s="25">
        <v>30</v>
      </c>
    </row>
    <row r="110" spans="1:8" x14ac:dyDescent="0.35">
      <c r="A110" s="2" t="s">
        <v>210</v>
      </c>
      <c r="B110" s="19" t="s">
        <v>945</v>
      </c>
      <c r="C110" s="25">
        <v>0.8</v>
      </c>
      <c r="D110" s="34">
        <v>0.5</v>
      </c>
      <c r="E110" s="34">
        <v>0.02</v>
      </c>
      <c r="F110" s="35">
        <v>0.3</v>
      </c>
      <c r="G110" s="34">
        <v>123</v>
      </c>
      <c r="H110" s="25">
        <v>30</v>
      </c>
    </row>
    <row r="111" spans="1:8" x14ac:dyDescent="0.35">
      <c r="A111" s="2" t="s">
        <v>212</v>
      </c>
      <c r="B111" s="19" t="s">
        <v>946</v>
      </c>
      <c r="C111" s="25">
        <v>0.8</v>
      </c>
      <c r="D111" s="34">
        <v>0.5</v>
      </c>
      <c r="E111" s="34">
        <v>0.02</v>
      </c>
      <c r="F111" s="35">
        <v>0.3</v>
      </c>
      <c r="G111" s="34">
        <v>123</v>
      </c>
      <c r="H111" s="25">
        <v>30</v>
      </c>
    </row>
    <row r="112" spans="1:8" x14ac:dyDescent="0.35">
      <c r="A112" s="2" t="s">
        <v>214</v>
      </c>
      <c r="B112" s="19" t="s">
        <v>947</v>
      </c>
      <c r="C112" s="25">
        <v>0.8</v>
      </c>
      <c r="D112" s="34">
        <v>0.5</v>
      </c>
      <c r="E112" s="34">
        <v>0.02</v>
      </c>
      <c r="F112" s="35">
        <v>0.3</v>
      </c>
      <c r="G112" s="34">
        <v>123</v>
      </c>
      <c r="H112" s="25">
        <v>30</v>
      </c>
    </row>
    <row r="113" spans="1:8" x14ac:dyDescent="0.35">
      <c r="A113" s="2" t="s">
        <v>216</v>
      </c>
      <c r="B113" s="19" t="s">
        <v>948</v>
      </c>
      <c r="C113" s="25">
        <v>0.8</v>
      </c>
      <c r="D113" s="34">
        <v>0.5</v>
      </c>
      <c r="E113" s="34">
        <v>0.02</v>
      </c>
      <c r="F113" s="35">
        <v>0.3</v>
      </c>
      <c r="G113" s="34">
        <v>123</v>
      </c>
      <c r="H113" s="25">
        <v>30</v>
      </c>
    </row>
    <row r="114" spans="1:8" x14ac:dyDescent="0.35">
      <c r="A114" s="2" t="s">
        <v>218</v>
      </c>
      <c r="B114" s="19" t="s">
        <v>949</v>
      </c>
      <c r="C114" s="25">
        <v>0.8</v>
      </c>
      <c r="D114" s="34">
        <v>0.5</v>
      </c>
      <c r="E114" s="34">
        <v>0.02</v>
      </c>
      <c r="F114" s="35">
        <v>0.3</v>
      </c>
      <c r="G114" s="34">
        <v>123</v>
      </c>
      <c r="H114" s="25">
        <v>30</v>
      </c>
    </row>
    <row r="115" spans="1:8" x14ac:dyDescent="0.35">
      <c r="A115" s="2" t="s">
        <v>220</v>
      </c>
      <c r="B115" s="19" t="s">
        <v>950</v>
      </c>
      <c r="C115" s="25">
        <v>0.8</v>
      </c>
      <c r="D115" s="34">
        <v>0.5</v>
      </c>
      <c r="E115" s="34">
        <v>0.02</v>
      </c>
      <c r="F115" s="35">
        <v>0.3</v>
      </c>
      <c r="G115" s="34">
        <v>123</v>
      </c>
      <c r="H115" s="25">
        <v>30</v>
      </c>
    </row>
    <row r="116" spans="1:8" x14ac:dyDescent="0.35">
      <c r="A116" s="2" t="s">
        <v>222</v>
      </c>
      <c r="B116" s="19" t="s">
        <v>951</v>
      </c>
      <c r="C116" s="25">
        <v>0.8</v>
      </c>
      <c r="D116" s="34">
        <v>0.5</v>
      </c>
      <c r="E116" s="34">
        <v>0.02</v>
      </c>
      <c r="F116" s="35">
        <v>0.3</v>
      </c>
      <c r="G116" s="34">
        <v>123</v>
      </c>
      <c r="H116" s="25">
        <v>30</v>
      </c>
    </row>
    <row r="117" spans="1:8" x14ac:dyDescent="0.35">
      <c r="A117" s="2" t="s">
        <v>224</v>
      </c>
      <c r="B117" s="19" t="s">
        <v>952</v>
      </c>
      <c r="C117" s="25">
        <v>0.8</v>
      </c>
      <c r="D117" s="34">
        <v>0.5</v>
      </c>
      <c r="E117" s="34">
        <v>0.02</v>
      </c>
      <c r="F117" s="35">
        <v>0.3</v>
      </c>
      <c r="G117" s="34">
        <v>123</v>
      </c>
      <c r="H117" s="25">
        <v>30</v>
      </c>
    </row>
    <row r="118" spans="1:8" x14ac:dyDescent="0.35">
      <c r="A118" s="2" t="s">
        <v>226</v>
      </c>
      <c r="B118" s="19" t="s">
        <v>953</v>
      </c>
      <c r="C118" s="25">
        <v>0.7</v>
      </c>
      <c r="D118" s="34">
        <v>0.5</v>
      </c>
      <c r="E118" s="34">
        <v>0.02</v>
      </c>
      <c r="F118" s="35">
        <v>0.3</v>
      </c>
      <c r="G118" s="34">
        <v>123</v>
      </c>
      <c r="H118" s="25">
        <v>30</v>
      </c>
    </row>
    <row r="119" spans="1:8" x14ac:dyDescent="0.35">
      <c r="A119" s="2" t="s">
        <v>228</v>
      </c>
      <c r="B119" s="19" t="s">
        <v>954</v>
      </c>
      <c r="C119" s="25">
        <v>0.7</v>
      </c>
      <c r="D119" s="34">
        <v>0.5</v>
      </c>
      <c r="E119" s="34">
        <v>0.02</v>
      </c>
      <c r="F119" s="35">
        <v>0.3</v>
      </c>
      <c r="G119" s="34">
        <v>123</v>
      </c>
      <c r="H119" s="25">
        <v>30</v>
      </c>
    </row>
    <row r="120" spans="1:8" x14ac:dyDescent="0.35">
      <c r="A120" s="2" t="s">
        <v>230</v>
      </c>
      <c r="B120" s="20" t="s">
        <v>955</v>
      </c>
      <c r="C120" s="25">
        <v>0.8</v>
      </c>
      <c r="D120" s="34">
        <v>0.5</v>
      </c>
      <c r="E120" s="34">
        <v>0.02</v>
      </c>
      <c r="F120" s="35">
        <v>0.3</v>
      </c>
      <c r="G120" s="34">
        <v>123</v>
      </c>
      <c r="H120" s="25">
        <v>30</v>
      </c>
    </row>
    <row r="121" spans="1:8" x14ac:dyDescent="0.35">
      <c r="A121" s="2" t="s">
        <v>232</v>
      </c>
      <c r="B121" s="20" t="s">
        <v>956</v>
      </c>
      <c r="C121" s="25">
        <v>0.8</v>
      </c>
      <c r="D121" s="34">
        <v>0.5</v>
      </c>
      <c r="E121" s="34">
        <v>0.02</v>
      </c>
      <c r="F121" s="35">
        <v>0.3</v>
      </c>
      <c r="G121" s="34">
        <v>123</v>
      </c>
      <c r="H121" s="25">
        <v>30</v>
      </c>
    </row>
    <row r="122" spans="1:8" x14ac:dyDescent="0.35">
      <c r="A122" s="2" t="s">
        <v>234</v>
      </c>
      <c r="B122" s="20" t="s">
        <v>957</v>
      </c>
      <c r="C122" s="25">
        <v>0.8</v>
      </c>
      <c r="D122" s="34">
        <v>0.5</v>
      </c>
      <c r="E122" s="34">
        <v>0.02</v>
      </c>
      <c r="F122" s="35">
        <v>0.3</v>
      </c>
      <c r="G122" s="34">
        <v>123</v>
      </c>
      <c r="H122" s="25">
        <v>30</v>
      </c>
    </row>
    <row r="123" spans="1:8" x14ac:dyDescent="0.35">
      <c r="A123" s="2" t="s">
        <v>236</v>
      </c>
      <c r="B123" s="20" t="s">
        <v>958</v>
      </c>
      <c r="C123" s="25">
        <v>0.8</v>
      </c>
      <c r="D123" s="34">
        <v>0.5</v>
      </c>
      <c r="E123" s="34">
        <v>0.02</v>
      </c>
      <c r="F123" s="35">
        <v>0.3</v>
      </c>
      <c r="G123" s="34">
        <v>123</v>
      </c>
      <c r="H123" s="25">
        <v>30</v>
      </c>
    </row>
    <row r="124" spans="1:8" x14ac:dyDescent="0.35">
      <c r="A124" s="2" t="s">
        <v>238</v>
      </c>
      <c r="B124" s="20" t="s">
        <v>959</v>
      </c>
      <c r="C124" s="25">
        <v>0.8</v>
      </c>
      <c r="D124" s="34">
        <v>0.5</v>
      </c>
      <c r="E124" s="34">
        <v>0.02</v>
      </c>
      <c r="F124" s="35">
        <v>0.3</v>
      </c>
      <c r="G124" s="34">
        <v>123</v>
      </c>
      <c r="H124" s="25">
        <v>30</v>
      </c>
    </row>
    <row r="125" spans="1:8" x14ac:dyDescent="0.35">
      <c r="A125" s="2" t="s">
        <v>240</v>
      </c>
      <c r="B125" s="20" t="s">
        <v>960</v>
      </c>
      <c r="C125" s="25">
        <v>0.8</v>
      </c>
      <c r="D125" s="34">
        <v>0.5</v>
      </c>
      <c r="E125" s="34">
        <v>0.02</v>
      </c>
      <c r="F125" s="35">
        <v>0.3</v>
      </c>
      <c r="G125" s="34">
        <v>123</v>
      </c>
      <c r="H125" s="25">
        <v>30</v>
      </c>
    </row>
    <row r="126" spans="1:8" x14ac:dyDescent="0.35">
      <c r="A126" s="2" t="s">
        <v>242</v>
      </c>
      <c r="B126" s="20" t="s">
        <v>961</v>
      </c>
      <c r="C126" s="25">
        <v>0.8</v>
      </c>
      <c r="D126" s="34">
        <v>0.5</v>
      </c>
      <c r="E126" s="34">
        <v>0.02</v>
      </c>
      <c r="F126" s="35">
        <v>0.3</v>
      </c>
      <c r="G126" s="34">
        <v>123</v>
      </c>
      <c r="H126" s="25">
        <v>30</v>
      </c>
    </row>
    <row r="127" spans="1:8" x14ac:dyDescent="0.35">
      <c r="A127" s="2" t="s">
        <v>244</v>
      </c>
      <c r="B127" s="20" t="s">
        <v>962</v>
      </c>
      <c r="C127" s="25">
        <v>0.8</v>
      </c>
      <c r="D127" s="34">
        <v>0.5</v>
      </c>
      <c r="E127" s="34">
        <v>0.02</v>
      </c>
      <c r="F127" s="35">
        <v>0.3</v>
      </c>
      <c r="G127" s="34">
        <v>123</v>
      </c>
      <c r="H127" s="25">
        <v>30</v>
      </c>
    </row>
    <row r="128" spans="1:8" x14ac:dyDescent="0.35">
      <c r="A128" s="2" t="s">
        <v>246</v>
      </c>
      <c r="B128" s="20" t="s">
        <v>963</v>
      </c>
      <c r="C128" s="25">
        <v>0.8</v>
      </c>
      <c r="D128" s="34">
        <v>0.5</v>
      </c>
      <c r="E128" s="34">
        <v>0.02</v>
      </c>
      <c r="F128" s="35">
        <v>0.3</v>
      </c>
      <c r="G128" s="34">
        <v>123</v>
      </c>
      <c r="H128" s="25">
        <v>30</v>
      </c>
    </row>
    <row r="129" spans="1:8" x14ac:dyDescent="0.35">
      <c r="A129" s="2" t="s">
        <v>248</v>
      </c>
      <c r="B129" s="20" t="s">
        <v>964</v>
      </c>
      <c r="C129" s="25">
        <v>0.7</v>
      </c>
      <c r="D129" s="34">
        <v>0.5</v>
      </c>
      <c r="E129" s="34">
        <v>0.02</v>
      </c>
      <c r="F129" s="35">
        <v>0.3</v>
      </c>
      <c r="G129" s="34">
        <v>123</v>
      </c>
      <c r="H129" s="25">
        <v>30</v>
      </c>
    </row>
    <row r="130" spans="1:8" x14ac:dyDescent="0.35">
      <c r="A130" s="2" t="s">
        <v>250</v>
      </c>
      <c r="B130" s="20" t="s">
        <v>965</v>
      </c>
      <c r="C130" s="25">
        <v>0.7</v>
      </c>
      <c r="D130" s="34">
        <v>0.5</v>
      </c>
      <c r="E130" s="34">
        <v>0.02</v>
      </c>
      <c r="F130" s="35">
        <v>0.3</v>
      </c>
      <c r="G130" s="34">
        <v>123</v>
      </c>
      <c r="H130" s="25">
        <v>30</v>
      </c>
    </row>
    <row r="131" spans="1:8" x14ac:dyDescent="0.35">
      <c r="A131" s="2" t="s">
        <v>252</v>
      </c>
      <c r="B131" s="18" t="s">
        <v>966</v>
      </c>
      <c r="C131" s="25">
        <v>0.8</v>
      </c>
      <c r="D131" s="34">
        <v>0.5</v>
      </c>
      <c r="E131" s="34">
        <v>0.02</v>
      </c>
      <c r="F131" s="35">
        <v>0.3</v>
      </c>
      <c r="G131" s="34">
        <v>123</v>
      </c>
      <c r="H131" s="25">
        <v>30</v>
      </c>
    </row>
    <row r="132" spans="1:8" x14ac:dyDescent="0.35">
      <c r="A132" s="2" t="s">
        <v>254</v>
      </c>
      <c r="B132" s="18" t="s">
        <v>967</v>
      </c>
      <c r="C132" s="25">
        <v>0.8</v>
      </c>
      <c r="D132" s="34">
        <v>0.5</v>
      </c>
      <c r="E132" s="34">
        <v>0.02</v>
      </c>
      <c r="F132" s="35">
        <v>0.3</v>
      </c>
      <c r="G132" s="34">
        <v>123</v>
      </c>
      <c r="H132" s="25">
        <v>30</v>
      </c>
    </row>
    <row r="133" spans="1:8" x14ac:dyDescent="0.35">
      <c r="A133" s="2" t="s">
        <v>256</v>
      </c>
      <c r="B133" s="18" t="s">
        <v>968</v>
      </c>
      <c r="C133" s="25">
        <v>0.8</v>
      </c>
      <c r="D133" s="34">
        <v>0.5</v>
      </c>
      <c r="E133" s="34">
        <v>0.02</v>
      </c>
      <c r="F133" s="35">
        <v>0.3</v>
      </c>
      <c r="G133" s="34">
        <v>123</v>
      </c>
      <c r="H133" s="25">
        <v>30</v>
      </c>
    </row>
    <row r="134" spans="1:8" x14ac:dyDescent="0.35">
      <c r="A134" s="2" t="s">
        <v>258</v>
      </c>
      <c r="B134" s="18" t="s">
        <v>969</v>
      </c>
      <c r="C134" s="25">
        <v>0.8</v>
      </c>
      <c r="D134" s="34">
        <v>0.5</v>
      </c>
      <c r="E134" s="34">
        <v>0.02</v>
      </c>
      <c r="F134" s="35">
        <v>0.3</v>
      </c>
      <c r="G134" s="34">
        <v>123</v>
      </c>
      <c r="H134" s="25">
        <v>30</v>
      </c>
    </row>
    <row r="135" spans="1:8" x14ac:dyDescent="0.35">
      <c r="A135" s="2" t="s">
        <v>260</v>
      </c>
      <c r="B135" s="18" t="s">
        <v>970</v>
      </c>
      <c r="C135" s="25">
        <v>0.8</v>
      </c>
      <c r="D135" s="34">
        <v>0.5</v>
      </c>
      <c r="E135" s="34">
        <v>0.02</v>
      </c>
      <c r="F135" s="35">
        <v>0.3</v>
      </c>
      <c r="G135" s="34">
        <v>123</v>
      </c>
      <c r="H135" s="25">
        <v>30</v>
      </c>
    </row>
    <row r="136" spans="1:8" x14ac:dyDescent="0.35">
      <c r="A136" s="2" t="s">
        <v>262</v>
      </c>
      <c r="B136" s="18" t="s">
        <v>971</v>
      </c>
      <c r="C136" s="25">
        <v>0.8</v>
      </c>
      <c r="D136" s="34">
        <v>0.5</v>
      </c>
      <c r="E136" s="34">
        <v>0.02</v>
      </c>
      <c r="F136" s="35">
        <v>0.3</v>
      </c>
      <c r="G136" s="34">
        <v>123</v>
      </c>
      <c r="H136" s="25">
        <v>30</v>
      </c>
    </row>
    <row r="137" spans="1:8" x14ac:dyDescent="0.35">
      <c r="A137" s="2" t="s">
        <v>264</v>
      </c>
      <c r="B137" s="18" t="s">
        <v>972</v>
      </c>
      <c r="C137" s="25">
        <v>0.8</v>
      </c>
      <c r="D137" s="34">
        <v>0.5</v>
      </c>
      <c r="E137" s="34">
        <v>0.02</v>
      </c>
      <c r="F137" s="35">
        <v>0.3</v>
      </c>
      <c r="G137" s="34">
        <v>123</v>
      </c>
      <c r="H137" s="25">
        <v>30</v>
      </c>
    </row>
    <row r="138" spans="1:8" x14ac:dyDescent="0.35">
      <c r="A138" s="2" t="s">
        <v>1088</v>
      </c>
      <c r="B138" s="18" t="s">
        <v>1151</v>
      </c>
      <c r="C138" s="25">
        <v>3</v>
      </c>
      <c r="D138" s="29">
        <v>0.75</v>
      </c>
      <c r="E138" s="29">
        <v>0.89</v>
      </c>
      <c r="F138" s="29">
        <v>0.2</v>
      </c>
      <c r="G138" s="29">
        <v>62</v>
      </c>
      <c r="H138" s="25">
        <v>30</v>
      </c>
    </row>
    <row r="139" spans="1:8" x14ac:dyDescent="0.35">
      <c r="A139" s="2" t="s">
        <v>1089</v>
      </c>
      <c r="B139" s="18" t="s">
        <v>1152</v>
      </c>
      <c r="C139" s="25">
        <v>2.7</v>
      </c>
      <c r="D139" s="29">
        <v>0.75</v>
      </c>
      <c r="E139" s="29">
        <v>0.89</v>
      </c>
      <c r="F139" s="29">
        <v>0.2</v>
      </c>
      <c r="G139" s="29">
        <v>62</v>
      </c>
      <c r="H139" s="25">
        <v>30</v>
      </c>
    </row>
    <row r="140" spans="1:8" x14ac:dyDescent="0.35">
      <c r="A140" s="2" t="s">
        <v>1090</v>
      </c>
      <c r="B140" s="18" t="s">
        <v>1153</v>
      </c>
      <c r="C140" s="25">
        <v>2.7</v>
      </c>
      <c r="D140" s="29">
        <v>0.75</v>
      </c>
      <c r="E140" s="29">
        <v>0.89</v>
      </c>
      <c r="F140" s="29">
        <v>0.2</v>
      </c>
      <c r="G140" s="29">
        <v>62</v>
      </c>
      <c r="H140" s="25">
        <v>30</v>
      </c>
    </row>
    <row r="141" spans="1:8" x14ac:dyDescent="0.35">
      <c r="A141" s="2" t="s">
        <v>1091</v>
      </c>
      <c r="B141" s="18" t="s">
        <v>1154</v>
      </c>
      <c r="C141" s="25">
        <v>2.7</v>
      </c>
      <c r="D141" s="29">
        <v>0.75</v>
      </c>
      <c r="E141" s="29">
        <v>0.89</v>
      </c>
      <c r="F141" s="29">
        <v>0.2</v>
      </c>
      <c r="G141" s="29">
        <v>62</v>
      </c>
      <c r="H141" s="25">
        <v>30</v>
      </c>
    </row>
    <row r="142" spans="1:8" x14ac:dyDescent="0.35">
      <c r="A142" s="2" t="s">
        <v>1092</v>
      </c>
      <c r="B142" s="18" t="s">
        <v>1155</v>
      </c>
      <c r="C142" s="25">
        <v>3</v>
      </c>
      <c r="D142" s="29">
        <v>0.75</v>
      </c>
      <c r="E142" s="29">
        <v>0.89</v>
      </c>
      <c r="F142" s="29">
        <v>0.2</v>
      </c>
      <c r="G142" s="29">
        <v>62</v>
      </c>
      <c r="H142" s="25">
        <v>30</v>
      </c>
    </row>
    <row r="143" spans="1:8" x14ac:dyDescent="0.35">
      <c r="A143" s="2" t="s">
        <v>1093</v>
      </c>
      <c r="B143" s="18" t="s">
        <v>1156</v>
      </c>
      <c r="C143" s="25">
        <v>2.7</v>
      </c>
      <c r="D143" s="29">
        <v>0.75</v>
      </c>
      <c r="E143" s="29">
        <v>0.89</v>
      </c>
      <c r="F143" s="29">
        <v>0.2</v>
      </c>
      <c r="G143" s="29">
        <v>62</v>
      </c>
      <c r="H143" s="25">
        <v>30</v>
      </c>
    </row>
    <row r="144" spans="1:8" x14ac:dyDescent="0.35">
      <c r="A144" s="2" t="s">
        <v>1094</v>
      </c>
      <c r="B144" s="18" t="s">
        <v>1157</v>
      </c>
      <c r="C144" s="25">
        <v>3</v>
      </c>
      <c r="D144" s="29">
        <v>0.75</v>
      </c>
      <c r="E144" s="29">
        <v>0.89</v>
      </c>
      <c r="F144" s="29">
        <v>0.2</v>
      </c>
      <c r="G144" s="29">
        <v>62</v>
      </c>
      <c r="H144" s="25">
        <v>30</v>
      </c>
    </row>
    <row r="145" spans="1:8" x14ac:dyDescent="0.35">
      <c r="A145" s="2" t="s">
        <v>1095</v>
      </c>
      <c r="B145" s="18" t="s">
        <v>1158</v>
      </c>
      <c r="C145" s="25">
        <v>1.3</v>
      </c>
      <c r="D145" s="33">
        <v>0.67</v>
      </c>
      <c r="E145" s="33">
        <v>0.02</v>
      </c>
      <c r="F145" s="35">
        <v>0.3</v>
      </c>
      <c r="G145" s="33">
        <v>123</v>
      </c>
      <c r="H145" s="25">
        <v>30</v>
      </c>
    </row>
    <row r="146" spans="1:8" x14ac:dyDescent="0.35">
      <c r="A146" s="2" t="s">
        <v>1096</v>
      </c>
      <c r="B146" s="18" t="s">
        <v>1159</v>
      </c>
      <c r="C146" s="25">
        <v>1.3</v>
      </c>
      <c r="D146" s="33">
        <v>0.67</v>
      </c>
      <c r="E146" s="33">
        <v>0.02</v>
      </c>
      <c r="F146" s="35">
        <v>0.3</v>
      </c>
      <c r="G146" s="33">
        <v>123</v>
      </c>
      <c r="H146" s="25">
        <v>30</v>
      </c>
    </row>
    <row r="147" spans="1:8" x14ac:dyDescent="0.35">
      <c r="A147" s="2" t="s">
        <v>1097</v>
      </c>
      <c r="B147" s="18" t="s">
        <v>1160</v>
      </c>
      <c r="C147" s="25">
        <v>1.3</v>
      </c>
      <c r="D147" s="33">
        <v>0.67</v>
      </c>
      <c r="E147" s="33">
        <v>0.02</v>
      </c>
      <c r="F147" s="35">
        <v>0.3</v>
      </c>
      <c r="G147" s="33">
        <v>123</v>
      </c>
      <c r="H147" s="25">
        <v>30</v>
      </c>
    </row>
    <row r="148" spans="1:8" x14ac:dyDescent="0.35">
      <c r="A148" s="2" t="s">
        <v>1098</v>
      </c>
      <c r="B148" s="18" t="s">
        <v>1161</v>
      </c>
      <c r="C148" s="25">
        <v>1.3</v>
      </c>
      <c r="D148" s="33">
        <v>0.67</v>
      </c>
      <c r="E148" s="33">
        <v>0.02</v>
      </c>
      <c r="F148" s="35">
        <v>0.3</v>
      </c>
      <c r="G148" s="33">
        <v>123</v>
      </c>
      <c r="H148" s="25">
        <v>30</v>
      </c>
    </row>
    <row r="149" spans="1:8" x14ac:dyDescent="0.35">
      <c r="A149" s="2" t="s">
        <v>1099</v>
      </c>
      <c r="B149" s="18" t="s">
        <v>1162</v>
      </c>
      <c r="C149" s="25">
        <v>1.3</v>
      </c>
      <c r="D149" s="33">
        <v>0.67</v>
      </c>
      <c r="E149" s="33">
        <v>0.02</v>
      </c>
      <c r="F149" s="35">
        <v>0.3</v>
      </c>
      <c r="G149" s="33">
        <v>123</v>
      </c>
      <c r="H149" s="25">
        <v>30</v>
      </c>
    </row>
    <row r="150" spans="1:8" x14ac:dyDescent="0.35">
      <c r="A150" s="2" t="s">
        <v>1100</v>
      </c>
      <c r="B150" s="18" t="s">
        <v>1163</v>
      </c>
      <c r="C150" s="25">
        <v>1.3</v>
      </c>
      <c r="D150" s="33">
        <v>0.67</v>
      </c>
      <c r="E150" s="33">
        <v>0.02</v>
      </c>
      <c r="F150" s="35">
        <v>0.3</v>
      </c>
      <c r="G150" s="33">
        <v>123</v>
      </c>
      <c r="H150" s="25">
        <v>30</v>
      </c>
    </row>
    <row r="151" spans="1:8" x14ac:dyDescent="0.35">
      <c r="A151" s="2" t="s">
        <v>1101</v>
      </c>
      <c r="B151" s="18" t="s">
        <v>1164</v>
      </c>
      <c r="C151" s="25">
        <v>1.3</v>
      </c>
      <c r="D151" s="33">
        <v>0.67</v>
      </c>
      <c r="E151" s="33">
        <v>0.02</v>
      </c>
      <c r="F151" s="35">
        <v>0.3</v>
      </c>
      <c r="G151" s="33">
        <v>123</v>
      </c>
      <c r="H151" s="25">
        <v>30</v>
      </c>
    </row>
    <row r="152" spans="1:8" x14ac:dyDescent="0.35">
      <c r="A152" s="2" t="s">
        <v>1102</v>
      </c>
      <c r="B152" s="18" t="s">
        <v>1165</v>
      </c>
      <c r="C152" s="25">
        <v>0.8</v>
      </c>
      <c r="D152" s="34">
        <v>0.5</v>
      </c>
      <c r="E152" s="34">
        <v>0.02</v>
      </c>
      <c r="F152" s="35">
        <v>0.3</v>
      </c>
      <c r="G152" s="34">
        <v>123</v>
      </c>
      <c r="H152" s="25">
        <v>30</v>
      </c>
    </row>
    <row r="153" spans="1:8" x14ac:dyDescent="0.35">
      <c r="A153" s="2" t="s">
        <v>1103</v>
      </c>
      <c r="B153" s="18" t="s">
        <v>1166</v>
      </c>
      <c r="C153" s="25">
        <v>0.8</v>
      </c>
      <c r="D153" s="34">
        <v>0.5</v>
      </c>
      <c r="E153" s="34">
        <v>0.02</v>
      </c>
      <c r="F153" s="35">
        <v>0.3</v>
      </c>
      <c r="G153" s="34">
        <v>123</v>
      </c>
      <c r="H153" s="25">
        <v>30</v>
      </c>
    </row>
    <row r="154" spans="1:8" x14ac:dyDescent="0.35">
      <c r="A154" s="2" t="s">
        <v>1104</v>
      </c>
      <c r="B154" s="18" t="s">
        <v>1167</v>
      </c>
      <c r="C154" s="25">
        <v>0.8</v>
      </c>
      <c r="D154" s="34">
        <v>0.5</v>
      </c>
      <c r="E154" s="34">
        <v>0.02</v>
      </c>
      <c r="F154" s="35">
        <v>0.3</v>
      </c>
      <c r="G154" s="34">
        <v>123</v>
      </c>
      <c r="H154" s="25">
        <v>30</v>
      </c>
    </row>
    <row r="155" spans="1:8" x14ac:dyDescent="0.35">
      <c r="A155" s="2" t="s">
        <v>1105</v>
      </c>
      <c r="B155" s="18" t="s">
        <v>1168</v>
      </c>
      <c r="C155" s="25">
        <v>0.8</v>
      </c>
      <c r="D155" s="34">
        <v>0.5</v>
      </c>
      <c r="E155" s="34">
        <v>0.02</v>
      </c>
      <c r="F155" s="35">
        <v>0.3</v>
      </c>
      <c r="G155" s="34">
        <v>123</v>
      </c>
      <c r="H155" s="25">
        <v>30</v>
      </c>
    </row>
    <row r="156" spans="1:8" x14ac:dyDescent="0.35">
      <c r="A156" s="2" t="s">
        <v>1106</v>
      </c>
      <c r="B156" s="18" t="s">
        <v>1169</v>
      </c>
      <c r="C156" s="25">
        <v>0.8</v>
      </c>
      <c r="D156" s="34">
        <v>0.5</v>
      </c>
      <c r="E156" s="34">
        <v>0.02</v>
      </c>
      <c r="F156" s="35">
        <v>0.3</v>
      </c>
      <c r="G156" s="34">
        <v>123</v>
      </c>
      <c r="H156" s="25">
        <v>30</v>
      </c>
    </row>
    <row r="157" spans="1:8" x14ac:dyDescent="0.35">
      <c r="A157" s="2" t="s">
        <v>1107</v>
      </c>
      <c r="B157" s="18" t="s">
        <v>1170</v>
      </c>
      <c r="C157" s="25">
        <v>0.8</v>
      </c>
      <c r="D157" s="34">
        <v>0.5</v>
      </c>
      <c r="E157" s="34">
        <v>0.02</v>
      </c>
      <c r="F157" s="35">
        <v>0.3</v>
      </c>
      <c r="G157" s="34">
        <v>123</v>
      </c>
      <c r="H157" s="25">
        <v>30</v>
      </c>
    </row>
    <row r="158" spans="1:8" x14ac:dyDescent="0.35">
      <c r="A158" s="2" t="s">
        <v>1108</v>
      </c>
      <c r="B158" s="18" t="s">
        <v>1171</v>
      </c>
      <c r="C158" s="25">
        <v>0.8</v>
      </c>
      <c r="D158" s="34">
        <v>0.5</v>
      </c>
      <c r="E158" s="34">
        <v>0.02</v>
      </c>
      <c r="F158" s="35">
        <v>0.3</v>
      </c>
      <c r="G158" s="34">
        <v>123</v>
      </c>
      <c r="H158" s="25">
        <v>30</v>
      </c>
    </row>
    <row r="159" spans="1:8" x14ac:dyDescent="0.35">
      <c r="A159" s="2" t="s">
        <v>708</v>
      </c>
      <c r="B159" s="24" t="s">
        <v>1053</v>
      </c>
      <c r="C159" s="21">
        <v>2.9</v>
      </c>
      <c r="D159" s="21">
        <v>0.87</v>
      </c>
      <c r="E159" s="22">
        <v>0.94</v>
      </c>
      <c r="F159" s="22">
        <v>0.3</v>
      </c>
      <c r="G159" s="21">
        <v>66</v>
      </c>
      <c r="H159" s="25">
        <v>30</v>
      </c>
    </row>
    <row r="160" spans="1:8" x14ac:dyDescent="0.35">
      <c r="A160" s="2" t="s">
        <v>709</v>
      </c>
      <c r="B160" s="24" t="s">
        <v>1054</v>
      </c>
      <c r="C160" s="25">
        <v>2.9</v>
      </c>
      <c r="D160" s="21">
        <v>0.87</v>
      </c>
      <c r="E160" s="22">
        <v>0.94</v>
      </c>
      <c r="F160" s="22">
        <v>0.3</v>
      </c>
      <c r="G160" s="21">
        <v>66</v>
      </c>
      <c r="H160" s="25">
        <v>30</v>
      </c>
    </row>
    <row r="161" spans="1:8" x14ac:dyDescent="0.35">
      <c r="A161" s="2" t="s">
        <v>710</v>
      </c>
      <c r="B161" s="24" t="s">
        <v>1055</v>
      </c>
      <c r="C161" s="25">
        <v>1.9</v>
      </c>
      <c r="D161" s="21">
        <v>0.87</v>
      </c>
      <c r="E161" s="22">
        <v>0.94</v>
      </c>
      <c r="F161" s="22">
        <v>0.3</v>
      </c>
      <c r="G161" s="21">
        <v>66</v>
      </c>
      <c r="H161" s="25">
        <v>30</v>
      </c>
    </row>
    <row r="162" spans="1:8" x14ac:dyDescent="0.35">
      <c r="A162" s="2" t="s">
        <v>711</v>
      </c>
      <c r="B162" s="24" t="s">
        <v>1056</v>
      </c>
      <c r="C162" s="25">
        <v>1.3</v>
      </c>
      <c r="D162" s="21">
        <v>0.87</v>
      </c>
      <c r="E162" s="22">
        <v>0.94</v>
      </c>
      <c r="F162" s="22">
        <v>0.3</v>
      </c>
      <c r="G162" s="21">
        <v>66</v>
      </c>
      <c r="H162" s="25">
        <v>30</v>
      </c>
    </row>
    <row r="163" spans="1:8" x14ac:dyDescent="0.35">
      <c r="A163" s="2" t="s">
        <v>266</v>
      </c>
      <c r="B163" s="19" t="s">
        <v>973</v>
      </c>
      <c r="C163" s="25">
        <v>2.68</v>
      </c>
      <c r="D163" s="31">
        <v>0.75</v>
      </c>
      <c r="E163" s="29">
        <v>0.89</v>
      </c>
      <c r="F163" s="35">
        <v>0.3</v>
      </c>
      <c r="G163" s="29">
        <v>62</v>
      </c>
      <c r="H163" s="25">
        <v>30</v>
      </c>
    </row>
    <row r="164" spans="1:8" x14ac:dyDescent="0.35">
      <c r="A164" s="2" t="s">
        <v>268</v>
      </c>
      <c r="B164" s="19" t="s">
        <v>974</v>
      </c>
      <c r="C164" s="25">
        <v>1.89</v>
      </c>
      <c r="D164" s="31">
        <v>0.75</v>
      </c>
      <c r="E164" s="29">
        <v>0.89</v>
      </c>
      <c r="F164" s="35">
        <v>0.3</v>
      </c>
      <c r="G164" s="29">
        <v>62</v>
      </c>
      <c r="H164" s="25">
        <v>30</v>
      </c>
    </row>
    <row r="165" spans="1:8" x14ac:dyDescent="0.35">
      <c r="A165" s="2" t="s">
        <v>270</v>
      </c>
      <c r="B165" s="19" t="s">
        <v>975</v>
      </c>
      <c r="C165" s="25">
        <v>1.08</v>
      </c>
      <c r="D165" s="33">
        <v>0.67</v>
      </c>
      <c r="E165" s="33">
        <v>0.02</v>
      </c>
      <c r="F165" s="35">
        <v>0.3</v>
      </c>
      <c r="G165" s="33">
        <v>123</v>
      </c>
      <c r="H165" s="25">
        <v>30</v>
      </c>
    </row>
    <row r="166" spans="1:8" x14ac:dyDescent="0.35">
      <c r="A166" s="2" t="s">
        <v>272</v>
      </c>
      <c r="B166" s="20" t="s">
        <v>976</v>
      </c>
      <c r="C166" s="25">
        <v>3.1</v>
      </c>
      <c r="D166" s="31">
        <v>0.75</v>
      </c>
      <c r="E166" s="29">
        <v>0.89</v>
      </c>
      <c r="F166" s="35">
        <v>0.3</v>
      </c>
      <c r="G166" s="29">
        <v>62</v>
      </c>
      <c r="H166" s="25">
        <v>30</v>
      </c>
    </row>
    <row r="167" spans="1:8" x14ac:dyDescent="0.35">
      <c r="A167" s="2" t="s">
        <v>274</v>
      </c>
      <c r="B167" s="20" t="s">
        <v>977</v>
      </c>
      <c r="C167" s="25">
        <v>1.74</v>
      </c>
      <c r="D167" s="31">
        <v>0.75</v>
      </c>
      <c r="E167" s="29">
        <v>0.89</v>
      </c>
      <c r="F167" s="35">
        <v>0.3</v>
      </c>
      <c r="G167" s="29">
        <v>62</v>
      </c>
      <c r="H167" s="25">
        <v>30</v>
      </c>
    </row>
    <row r="168" spans="1:8" x14ac:dyDescent="0.35">
      <c r="A168" s="2" t="s">
        <v>276</v>
      </c>
      <c r="B168" s="20" t="s">
        <v>978</v>
      </c>
      <c r="C168" s="25">
        <v>1.24</v>
      </c>
      <c r="D168" s="33">
        <v>0.67</v>
      </c>
      <c r="E168" s="33">
        <v>0.02</v>
      </c>
      <c r="F168" s="35">
        <v>0.3</v>
      </c>
      <c r="G168" s="33">
        <v>123</v>
      </c>
      <c r="H168" s="25">
        <v>30</v>
      </c>
    </row>
    <row r="169" spans="1:8" x14ac:dyDescent="0.35">
      <c r="A169" s="2" t="s">
        <v>278</v>
      </c>
      <c r="B169" s="18" t="s">
        <v>979</v>
      </c>
      <c r="C169" s="25">
        <v>2.72</v>
      </c>
      <c r="D169" s="31">
        <v>0.75</v>
      </c>
      <c r="E169" s="29">
        <v>0.89</v>
      </c>
      <c r="F169" s="35">
        <v>0.3</v>
      </c>
      <c r="G169" s="29">
        <v>62</v>
      </c>
      <c r="H169" s="25">
        <v>30</v>
      </c>
    </row>
    <row r="170" spans="1:8" x14ac:dyDescent="0.35">
      <c r="A170" s="2" t="s">
        <v>280</v>
      </c>
      <c r="B170" s="18" t="s">
        <v>980</v>
      </c>
      <c r="C170" s="25">
        <v>2.2400000000000002</v>
      </c>
      <c r="D170" s="31">
        <v>0.75</v>
      </c>
      <c r="E170" s="29">
        <v>0.89</v>
      </c>
      <c r="F170" s="35">
        <v>0.3</v>
      </c>
      <c r="G170" s="29">
        <v>62</v>
      </c>
      <c r="H170" s="25">
        <v>30</v>
      </c>
    </row>
    <row r="171" spans="1:8" x14ac:dyDescent="0.35">
      <c r="A171" s="2" t="s">
        <v>282</v>
      </c>
      <c r="B171" s="18" t="s">
        <v>981</v>
      </c>
      <c r="C171" s="25">
        <v>1.25</v>
      </c>
      <c r="D171" s="33">
        <v>0.67</v>
      </c>
      <c r="E171" s="33">
        <v>0.02</v>
      </c>
      <c r="F171" s="35">
        <v>0.3</v>
      </c>
      <c r="G171" s="33">
        <v>123</v>
      </c>
      <c r="H171" s="25">
        <v>30</v>
      </c>
    </row>
    <row r="172" spans="1:8" x14ac:dyDescent="0.35">
      <c r="A172" s="2" t="s">
        <v>284</v>
      </c>
      <c r="B172" s="26" t="s">
        <v>982</v>
      </c>
      <c r="C172" s="25">
        <v>2.2200000000000002</v>
      </c>
      <c r="D172" s="31">
        <v>0.75</v>
      </c>
      <c r="E172" s="29">
        <v>0.89</v>
      </c>
      <c r="F172" s="35">
        <v>0.3</v>
      </c>
      <c r="G172" s="29">
        <v>62</v>
      </c>
      <c r="H172" s="25">
        <v>30</v>
      </c>
    </row>
    <row r="173" spans="1:8" x14ac:dyDescent="0.35">
      <c r="A173" s="2" t="s">
        <v>286</v>
      </c>
      <c r="B173" s="26" t="s">
        <v>983</v>
      </c>
      <c r="C173" s="25">
        <v>2.0499999999999998</v>
      </c>
      <c r="D173" s="31">
        <v>0.75</v>
      </c>
      <c r="E173" s="29">
        <v>0.89</v>
      </c>
      <c r="F173" s="35">
        <v>0.3</v>
      </c>
      <c r="G173" s="29">
        <v>62</v>
      </c>
      <c r="H173" s="25">
        <v>30</v>
      </c>
    </row>
    <row r="174" spans="1:8" x14ac:dyDescent="0.35">
      <c r="A174" s="2" t="s">
        <v>288</v>
      </c>
      <c r="B174" s="26" t="s">
        <v>984</v>
      </c>
      <c r="C174" s="25">
        <v>1.17</v>
      </c>
      <c r="D174" s="33">
        <v>0.67</v>
      </c>
      <c r="E174" s="33">
        <v>0.02</v>
      </c>
      <c r="F174" s="35">
        <v>0.3</v>
      </c>
      <c r="G174" s="33">
        <v>123</v>
      </c>
      <c r="H174" s="25">
        <v>30</v>
      </c>
    </row>
    <row r="175" spans="1:8" x14ac:dyDescent="0.35">
      <c r="A175" s="2" t="s">
        <v>290</v>
      </c>
      <c r="B175" s="25" t="s">
        <v>985</v>
      </c>
      <c r="C175" s="25">
        <v>2.56</v>
      </c>
      <c r="D175" s="31">
        <v>0.75</v>
      </c>
      <c r="E175" s="29">
        <v>0.89</v>
      </c>
      <c r="F175" s="35">
        <v>0.3</v>
      </c>
      <c r="G175" s="29">
        <v>62</v>
      </c>
      <c r="H175" s="25">
        <v>30</v>
      </c>
    </row>
    <row r="176" spans="1:8" x14ac:dyDescent="0.35">
      <c r="A176" s="2" t="s">
        <v>292</v>
      </c>
      <c r="B176" s="25" t="s">
        <v>986</v>
      </c>
      <c r="C176" s="25">
        <v>2.04</v>
      </c>
      <c r="D176" s="31">
        <v>0.75</v>
      </c>
      <c r="E176" s="29">
        <v>0.89</v>
      </c>
      <c r="F176" s="35">
        <v>0.3</v>
      </c>
      <c r="G176" s="29">
        <v>62</v>
      </c>
      <c r="H176" s="25">
        <v>30</v>
      </c>
    </row>
    <row r="177" spans="1:8" x14ac:dyDescent="0.35">
      <c r="A177" s="2" t="s">
        <v>294</v>
      </c>
      <c r="B177" s="25" t="s">
        <v>987</v>
      </c>
      <c r="C177" s="25">
        <v>0.96</v>
      </c>
      <c r="D177" s="33">
        <v>0.67</v>
      </c>
      <c r="E177" s="33">
        <v>0.02</v>
      </c>
      <c r="F177" s="35">
        <v>0.3</v>
      </c>
      <c r="G177" s="33">
        <v>123</v>
      </c>
      <c r="H177" s="25">
        <v>30</v>
      </c>
    </row>
    <row r="178" spans="1:8" x14ac:dyDescent="0.35">
      <c r="A178" s="2" t="s">
        <v>296</v>
      </c>
      <c r="B178" s="14" t="s">
        <v>988</v>
      </c>
      <c r="C178" s="25">
        <v>3.09</v>
      </c>
      <c r="D178" s="31">
        <v>0.75</v>
      </c>
      <c r="E178" s="29">
        <v>0.89</v>
      </c>
      <c r="F178" s="35">
        <v>0.3</v>
      </c>
      <c r="G178" s="29">
        <v>62</v>
      </c>
      <c r="H178" s="25">
        <v>30</v>
      </c>
    </row>
    <row r="179" spans="1:8" x14ac:dyDescent="0.35">
      <c r="A179" s="2" t="s">
        <v>298</v>
      </c>
      <c r="B179" s="14" t="s">
        <v>989</v>
      </c>
      <c r="C179" s="25">
        <v>2.56</v>
      </c>
      <c r="D179" s="31">
        <v>0.75</v>
      </c>
      <c r="E179" s="29">
        <v>0.89</v>
      </c>
      <c r="F179" s="35">
        <v>0.3</v>
      </c>
      <c r="G179" s="29">
        <v>62</v>
      </c>
      <c r="H179" s="25">
        <v>30</v>
      </c>
    </row>
    <row r="180" spans="1:8" x14ac:dyDescent="0.35">
      <c r="A180" s="2" t="s">
        <v>300</v>
      </c>
      <c r="B180" s="14" t="s">
        <v>990</v>
      </c>
      <c r="C180" s="25">
        <v>1.07</v>
      </c>
      <c r="D180" s="33">
        <v>0.67</v>
      </c>
      <c r="E180" s="33">
        <v>0.02</v>
      </c>
      <c r="F180" s="35">
        <v>0.3</v>
      </c>
      <c r="G180" s="33">
        <v>123</v>
      </c>
      <c r="H180" s="25">
        <v>30</v>
      </c>
    </row>
    <row r="181" spans="1:8" x14ac:dyDescent="0.35">
      <c r="A181" s="2" t="s">
        <v>302</v>
      </c>
      <c r="B181" s="27" t="s">
        <v>991</v>
      </c>
      <c r="C181" s="25">
        <v>2.76</v>
      </c>
      <c r="D181" s="31">
        <v>0.75</v>
      </c>
      <c r="E181" s="29">
        <v>0.89</v>
      </c>
      <c r="F181" s="35">
        <v>0.3</v>
      </c>
      <c r="G181" s="29">
        <v>62</v>
      </c>
      <c r="H181" s="25">
        <v>30</v>
      </c>
    </row>
    <row r="182" spans="1:8" x14ac:dyDescent="0.35">
      <c r="A182" s="2" t="s">
        <v>304</v>
      </c>
      <c r="B182" s="27" t="s">
        <v>992</v>
      </c>
      <c r="C182" s="25">
        <v>2.0699999999999998</v>
      </c>
      <c r="D182" s="31">
        <v>0.75</v>
      </c>
      <c r="E182" s="29">
        <v>0.89</v>
      </c>
      <c r="F182" s="35">
        <v>0.3</v>
      </c>
      <c r="G182" s="29">
        <v>62</v>
      </c>
      <c r="H182" s="25">
        <v>30</v>
      </c>
    </row>
    <row r="183" spans="1:8" x14ac:dyDescent="0.35">
      <c r="A183" s="2" t="s">
        <v>306</v>
      </c>
      <c r="B183" s="27" t="s">
        <v>993</v>
      </c>
      <c r="C183" s="25">
        <v>1.24</v>
      </c>
      <c r="D183" s="33">
        <v>0.67</v>
      </c>
      <c r="E183" s="33">
        <v>0.02</v>
      </c>
      <c r="F183" s="35">
        <v>0.3</v>
      </c>
      <c r="G183" s="33">
        <v>123</v>
      </c>
      <c r="H183" s="25">
        <v>30</v>
      </c>
    </row>
    <row r="184" spans="1:8" x14ac:dyDescent="0.35">
      <c r="A184" s="2" t="s">
        <v>308</v>
      </c>
      <c r="B184" s="28" t="s">
        <v>994</v>
      </c>
      <c r="C184" s="25">
        <v>2.99</v>
      </c>
      <c r="D184" s="31">
        <v>0.75</v>
      </c>
      <c r="E184" s="29">
        <v>0.89</v>
      </c>
      <c r="F184" s="35">
        <v>0.3</v>
      </c>
      <c r="G184" s="29">
        <v>62</v>
      </c>
      <c r="H184" s="25">
        <v>30</v>
      </c>
    </row>
    <row r="185" spans="1:8" x14ac:dyDescent="0.35">
      <c r="A185" s="2" t="s">
        <v>310</v>
      </c>
      <c r="B185" s="28" t="s">
        <v>995</v>
      </c>
      <c r="C185" s="25">
        <v>2.17</v>
      </c>
      <c r="D185" s="31">
        <v>0.75</v>
      </c>
      <c r="E185" s="29">
        <v>0.89</v>
      </c>
      <c r="F185" s="35">
        <v>0.3</v>
      </c>
      <c r="G185" s="29">
        <v>62</v>
      </c>
      <c r="H185" s="25">
        <v>30</v>
      </c>
    </row>
    <row r="186" spans="1:8" x14ac:dyDescent="0.35">
      <c r="A186" s="2" t="s">
        <v>312</v>
      </c>
      <c r="B186" s="28" t="s">
        <v>996</v>
      </c>
      <c r="C186" s="25">
        <v>1.2</v>
      </c>
      <c r="D186" s="33">
        <v>0.67</v>
      </c>
      <c r="E186" s="33">
        <v>0.02</v>
      </c>
      <c r="F186" s="35">
        <v>0.3</v>
      </c>
      <c r="G186" s="33">
        <v>123</v>
      </c>
      <c r="H186" s="25">
        <v>30</v>
      </c>
    </row>
    <row r="187" spans="1:8" x14ac:dyDescent="0.35">
      <c r="A187" s="2" t="s">
        <v>314</v>
      </c>
      <c r="B187" s="25" t="s">
        <v>997</v>
      </c>
      <c r="C187" s="25">
        <v>3.03</v>
      </c>
      <c r="D187" s="31">
        <v>0.75</v>
      </c>
      <c r="E187" s="29">
        <v>0.89</v>
      </c>
      <c r="F187" s="35">
        <v>0.3</v>
      </c>
      <c r="G187" s="29">
        <v>62</v>
      </c>
      <c r="H187" s="25">
        <v>30</v>
      </c>
    </row>
    <row r="188" spans="1:8" x14ac:dyDescent="0.35">
      <c r="A188" s="2" t="s">
        <v>316</v>
      </c>
      <c r="B188" s="25" t="s">
        <v>998</v>
      </c>
      <c r="C188" s="25">
        <v>2.1</v>
      </c>
      <c r="D188" s="31">
        <v>0.75</v>
      </c>
      <c r="E188" s="29">
        <v>0.89</v>
      </c>
      <c r="F188" s="35">
        <v>0.3</v>
      </c>
      <c r="G188" s="29">
        <v>62</v>
      </c>
      <c r="H188" s="25">
        <v>30</v>
      </c>
    </row>
    <row r="189" spans="1:8" x14ac:dyDescent="0.35">
      <c r="A189" s="2" t="s">
        <v>318</v>
      </c>
      <c r="B189" s="25" t="s">
        <v>999</v>
      </c>
      <c r="C189" s="25">
        <v>1.05</v>
      </c>
      <c r="D189" s="33">
        <v>0.67</v>
      </c>
      <c r="E189" s="33">
        <v>0.02</v>
      </c>
      <c r="F189" s="35">
        <v>0.3</v>
      </c>
      <c r="G189" s="33">
        <v>123</v>
      </c>
      <c r="H189" s="25">
        <v>30</v>
      </c>
    </row>
    <row r="190" spans="1:8" x14ac:dyDescent="0.35">
      <c r="A190" s="2" t="s">
        <v>320</v>
      </c>
      <c r="B190" s="29" t="s">
        <v>1000</v>
      </c>
      <c r="C190" s="25">
        <v>4.2</v>
      </c>
      <c r="D190" s="31">
        <v>0.75</v>
      </c>
      <c r="E190" s="29">
        <v>0.89</v>
      </c>
      <c r="F190" s="35">
        <v>0.3</v>
      </c>
      <c r="G190" s="29">
        <v>62</v>
      </c>
      <c r="H190" s="25">
        <v>30</v>
      </c>
    </row>
    <row r="191" spans="1:8" x14ac:dyDescent="0.35">
      <c r="A191" s="2" t="s">
        <v>322</v>
      </c>
      <c r="B191" s="29" t="s">
        <v>1001</v>
      </c>
      <c r="C191" s="25">
        <v>2.02</v>
      </c>
      <c r="D191" s="31">
        <v>0.75</v>
      </c>
      <c r="E191" s="29">
        <v>0.89</v>
      </c>
      <c r="F191" s="35">
        <v>0.3</v>
      </c>
      <c r="G191" s="29">
        <v>62</v>
      </c>
      <c r="H191" s="25">
        <v>30</v>
      </c>
    </row>
    <row r="192" spans="1:8" x14ac:dyDescent="0.35">
      <c r="A192" s="2" t="s">
        <v>324</v>
      </c>
      <c r="B192" s="29" t="s">
        <v>1002</v>
      </c>
      <c r="C192" s="25">
        <v>1.3</v>
      </c>
      <c r="D192" s="33">
        <v>0.67</v>
      </c>
      <c r="E192" s="33">
        <v>0.02</v>
      </c>
      <c r="F192" s="35">
        <v>0.3</v>
      </c>
      <c r="G192" s="33">
        <v>123</v>
      </c>
      <c r="H192" s="25">
        <v>30</v>
      </c>
    </row>
    <row r="193" spans="1:8" x14ac:dyDescent="0.35">
      <c r="A193" s="2" t="s">
        <v>326</v>
      </c>
      <c r="B193" s="30" t="s">
        <v>1003</v>
      </c>
      <c r="C193" s="25">
        <v>5</v>
      </c>
      <c r="D193" s="31">
        <v>0.75</v>
      </c>
      <c r="E193" s="29">
        <v>0.89</v>
      </c>
      <c r="F193" s="35">
        <v>0.3</v>
      </c>
      <c r="G193" s="29">
        <v>62</v>
      </c>
      <c r="H193" s="25">
        <v>30</v>
      </c>
    </row>
    <row r="194" spans="1:8" x14ac:dyDescent="0.35">
      <c r="A194" s="2" t="s">
        <v>328</v>
      </c>
      <c r="B194" s="30" t="s">
        <v>1004</v>
      </c>
      <c r="C194" s="25">
        <v>8.36</v>
      </c>
      <c r="D194" s="31">
        <v>0.75</v>
      </c>
      <c r="E194" s="29">
        <v>0.89</v>
      </c>
      <c r="F194" s="35">
        <v>0.3</v>
      </c>
      <c r="G194" s="29">
        <v>62</v>
      </c>
      <c r="H194" s="25">
        <v>30</v>
      </c>
    </row>
    <row r="195" spans="1:8" x14ac:dyDescent="0.35">
      <c r="A195" s="2" t="s">
        <v>330</v>
      </c>
      <c r="B195" s="30" t="s">
        <v>1005</v>
      </c>
      <c r="C195" s="25">
        <v>1.3</v>
      </c>
      <c r="D195" s="33">
        <v>0.67</v>
      </c>
      <c r="E195" s="33">
        <v>0.02</v>
      </c>
      <c r="F195" s="35">
        <v>0.3</v>
      </c>
      <c r="G195" s="33">
        <v>123</v>
      </c>
      <c r="H195" s="25">
        <v>30</v>
      </c>
    </row>
    <row r="196" spans="1:8" x14ac:dyDescent="0.35">
      <c r="A196" s="2" t="s">
        <v>332</v>
      </c>
      <c r="B196" s="31" t="s">
        <v>1006</v>
      </c>
      <c r="C196" s="25">
        <v>2.7</v>
      </c>
      <c r="D196" s="31">
        <v>0.75</v>
      </c>
      <c r="E196" s="29">
        <v>0.89</v>
      </c>
      <c r="F196" s="35">
        <v>0.3</v>
      </c>
      <c r="G196" s="29">
        <v>62</v>
      </c>
      <c r="H196" s="25">
        <v>30</v>
      </c>
    </row>
    <row r="197" spans="1:8" x14ac:dyDescent="0.35">
      <c r="A197" s="2" t="s">
        <v>334</v>
      </c>
      <c r="B197" s="31" t="s">
        <v>1007</v>
      </c>
      <c r="C197" s="25">
        <v>2.04</v>
      </c>
      <c r="D197" s="31">
        <v>0.75</v>
      </c>
      <c r="E197" s="29">
        <v>0.89</v>
      </c>
      <c r="F197" s="35">
        <v>0.3</v>
      </c>
      <c r="G197" s="29">
        <v>62</v>
      </c>
      <c r="H197" s="25">
        <v>30</v>
      </c>
    </row>
    <row r="198" spans="1:8" x14ac:dyDescent="0.35">
      <c r="A198" s="2" t="s">
        <v>336</v>
      </c>
      <c r="B198" s="31" t="s">
        <v>1008</v>
      </c>
      <c r="C198" s="25">
        <v>1.1399999999999999</v>
      </c>
      <c r="D198" s="33">
        <v>0.67</v>
      </c>
      <c r="E198" s="33">
        <v>0.02</v>
      </c>
      <c r="F198" s="35">
        <v>0.3</v>
      </c>
      <c r="G198" s="33">
        <v>123</v>
      </c>
      <c r="H198" s="25">
        <v>30</v>
      </c>
    </row>
    <row r="199" spans="1:8" x14ac:dyDescent="0.35">
      <c r="A199" s="2" t="s">
        <v>338</v>
      </c>
      <c r="B199" s="32" t="s">
        <v>1009</v>
      </c>
      <c r="C199" s="25">
        <v>3.11</v>
      </c>
      <c r="D199" s="31">
        <v>0.75</v>
      </c>
      <c r="E199" s="29">
        <v>0.89</v>
      </c>
      <c r="F199" s="35">
        <v>0.3</v>
      </c>
      <c r="G199" s="29">
        <v>62</v>
      </c>
      <c r="H199" s="25">
        <v>30</v>
      </c>
    </row>
    <row r="200" spans="1:8" x14ac:dyDescent="0.35">
      <c r="A200" s="2" t="s">
        <v>340</v>
      </c>
      <c r="B200" s="32" t="s">
        <v>1010</v>
      </c>
      <c r="C200" s="25">
        <v>2.1800000000000002</v>
      </c>
      <c r="D200" s="31">
        <v>0.75</v>
      </c>
      <c r="E200" s="29">
        <v>0.89</v>
      </c>
      <c r="F200" s="35">
        <v>0.3</v>
      </c>
      <c r="G200" s="29">
        <v>62</v>
      </c>
      <c r="H200" s="25">
        <v>30</v>
      </c>
    </row>
    <row r="201" spans="1:8" x14ac:dyDescent="0.35">
      <c r="A201" s="2" t="s">
        <v>342</v>
      </c>
      <c r="B201" s="32" t="s">
        <v>1011</v>
      </c>
      <c r="C201" s="25">
        <v>1.2</v>
      </c>
      <c r="D201" s="33">
        <v>0.67</v>
      </c>
      <c r="E201" s="33">
        <v>0.02</v>
      </c>
      <c r="F201" s="35">
        <v>0.3</v>
      </c>
      <c r="G201" s="33">
        <v>123</v>
      </c>
      <c r="H201" s="25">
        <v>30</v>
      </c>
    </row>
    <row r="202" spans="1:8" x14ac:dyDescent="0.35">
      <c r="A202" s="65" t="s">
        <v>1188</v>
      </c>
      <c r="B202" s="66" t="s">
        <v>1191</v>
      </c>
      <c r="C202" s="66">
        <v>2.2000000000000002</v>
      </c>
      <c r="D202" s="66">
        <v>0.2</v>
      </c>
      <c r="E202" s="67">
        <v>0.89</v>
      </c>
      <c r="F202" s="67">
        <v>0.2</v>
      </c>
      <c r="G202" s="66">
        <v>0</v>
      </c>
      <c r="H202" s="66">
        <v>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5" sqref="B5"/>
    </sheetView>
  </sheetViews>
  <sheetFormatPr defaultColWidth="9.1796875" defaultRowHeight="14.5" x14ac:dyDescent="0.35"/>
  <cols>
    <col min="1" max="1" width="45.26953125" bestFit="1" customWidth="1"/>
    <col min="2" max="2" width="17.1796875" bestFit="1" customWidth="1"/>
  </cols>
  <sheetData>
    <row r="1" spans="1:4" x14ac:dyDescent="0.35">
      <c r="A1" s="1" t="s">
        <v>0</v>
      </c>
      <c r="B1" s="1" t="s">
        <v>1</v>
      </c>
      <c r="C1" s="1" t="s">
        <v>712</v>
      </c>
      <c r="D1" s="10"/>
    </row>
    <row r="2" spans="1:4" x14ac:dyDescent="0.35">
      <c r="A2" s="2" t="s">
        <v>713</v>
      </c>
      <c r="B2" s="3" t="s">
        <v>714</v>
      </c>
      <c r="C2" s="3">
        <v>1</v>
      </c>
      <c r="D2" s="10"/>
    </row>
    <row r="3" spans="1:4" x14ac:dyDescent="0.35">
      <c r="A3" s="2" t="s">
        <v>715</v>
      </c>
      <c r="B3" s="3" t="s">
        <v>716</v>
      </c>
      <c r="C3" s="3">
        <v>0.08</v>
      </c>
      <c r="D3" s="11"/>
    </row>
    <row r="4" spans="1:4" x14ac:dyDescent="0.35">
      <c r="A4" s="2" t="s">
        <v>717</v>
      </c>
      <c r="B4" s="3" t="s">
        <v>718</v>
      </c>
      <c r="C4" s="3">
        <v>0.15</v>
      </c>
      <c r="D4" s="11"/>
    </row>
    <row r="5" spans="1:4" x14ac:dyDescent="0.35">
      <c r="A5" s="5" t="s">
        <v>719</v>
      </c>
      <c r="B5" s="6" t="s">
        <v>720</v>
      </c>
      <c r="C5" s="6">
        <v>0.6</v>
      </c>
    </row>
    <row r="6" spans="1:4" x14ac:dyDescent="0.35">
      <c r="A6" s="12" t="s">
        <v>721</v>
      </c>
      <c r="B6" s="6" t="s">
        <v>722</v>
      </c>
      <c r="C6" s="7">
        <v>0.1</v>
      </c>
    </row>
    <row r="7" spans="1:4" x14ac:dyDescent="0.35">
      <c r="A7" s="12" t="s">
        <v>723</v>
      </c>
      <c r="B7" s="6" t="s">
        <v>724</v>
      </c>
      <c r="C7" s="7">
        <v>0.3</v>
      </c>
    </row>
    <row r="8" spans="1:4" x14ac:dyDescent="0.35">
      <c r="A8" s="12" t="s">
        <v>725</v>
      </c>
      <c r="B8" s="6" t="s">
        <v>726</v>
      </c>
      <c r="C8" s="7">
        <v>0.25</v>
      </c>
    </row>
    <row r="9" spans="1:4" x14ac:dyDescent="0.35">
      <c r="A9" s="12" t="s">
        <v>727</v>
      </c>
      <c r="B9" s="6" t="s">
        <v>728</v>
      </c>
      <c r="C9" s="7">
        <v>0.15</v>
      </c>
    </row>
    <row r="10" spans="1:4" x14ac:dyDescent="0.35">
      <c r="A10" s="12" t="s">
        <v>729</v>
      </c>
      <c r="B10" s="6" t="s">
        <v>730</v>
      </c>
      <c r="C10" s="7">
        <v>0.25</v>
      </c>
    </row>
    <row r="11" spans="1:4" x14ac:dyDescent="0.35">
      <c r="A11" s="12" t="s">
        <v>731</v>
      </c>
      <c r="B11" s="6" t="s">
        <v>732</v>
      </c>
      <c r="C11" s="7">
        <v>0.5</v>
      </c>
    </row>
    <row r="12" spans="1:4" x14ac:dyDescent="0.35">
      <c r="A12" s="12" t="s">
        <v>733</v>
      </c>
      <c r="B12" s="6" t="s">
        <v>734</v>
      </c>
      <c r="C12" s="7">
        <v>0.7</v>
      </c>
    </row>
    <row r="13" spans="1:4" x14ac:dyDescent="0.35">
      <c r="A13" s="12" t="s">
        <v>735</v>
      </c>
      <c r="B13" s="6" t="s">
        <v>736</v>
      </c>
      <c r="C13" s="7">
        <v>0.8</v>
      </c>
    </row>
    <row r="14" spans="1:4" x14ac:dyDescent="0.35">
      <c r="A14" s="12" t="s">
        <v>737</v>
      </c>
      <c r="B14" s="6" t="s">
        <v>738</v>
      </c>
      <c r="C14" s="7">
        <v>0.9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ROOF</vt:lpstr>
      <vt:lpstr>WALL</vt:lpstr>
      <vt:lpstr>FLOOR</vt:lpstr>
      <vt:lpstr>WINDOW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cp:revision>10</cp:revision>
  <dcterms:created xsi:type="dcterms:W3CDTF">2014-03-24T07:52:52Z</dcterms:created>
  <dcterms:modified xsi:type="dcterms:W3CDTF">2024-10-08T12:50:18Z</dcterms:modified>
</cp:coreProperties>
</file>