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G:\LIBRARY\Researches\visualisation\"/>
    </mc:Choice>
  </mc:AlternateContent>
  <xr:revisionPtr revIDLastSave="0" documentId="13_ncr:1_{02EBEF62-1A08-43F3-B5AD-E5E5C43AD56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6" i="2" l="1"/>
  <c r="G45" i="2"/>
  <c r="G44" i="2"/>
  <c r="G43" i="2"/>
  <c r="G42" i="2"/>
  <c r="G41" i="2"/>
  <c r="G38" i="2"/>
  <c r="G37" i="2"/>
  <c r="E34" i="2"/>
  <c r="H28" i="2"/>
  <c r="H29" i="2"/>
  <c r="E31" i="2"/>
  <c r="E30" i="2"/>
  <c r="E29" i="2"/>
  <c r="E28" i="2"/>
</calcChain>
</file>

<file path=xl/sharedStrings.xml><?xml version="1.0" encoding="utf-8"?>
<sst xmlns="http://schemas.openxmlformats.org/spreadsheetml/2006/main" count="273" uniqueCount="138">
  <si>
    <t>Rank</t>
  </si>
  <si>
    <t>General Motors</t>
  </si>
  <si>
    <t>Exxon Mobil</t>
  </si>
  <si>
    <t>Ford Motor</t>
  </si>
  <si>
    <t>General Electric</t>
  </si>
  <si>
    <t>U.S. Steel</t>
  </si>
  <si>
    <t>Mobil</t>
  </si>
  <si>
    <t>Gulf Oil</t>
  </si>
  <si>
    <t>Texaco</t>
  </si>
  <si>
    <t>Chrysler</t>
  </si>
  <si>
    <t>Esmark</t>
  </si>
  <si>
    <t>AT&amp;T Technologies</t>
  </si>
  <si>
    <t>DuPont</t>
  </si>
  <si>
    <t>Bethlehem Steel</t>
  </si>
  <si>
    <t>Amoco</t>
  </si>
  <si>
    <t>CBS</t>
  </si>
  <si>
    <t>Armour</t>
  </si>
  <si>
    <t>General Dynamics</t>
  </si>
  <si>
    <t>Shell Oil</t>
  </si>
  <si>
    <t>Boeing</t>
  </si>
  <si>
    <t>Kraft</t>
  </si>
  <si>
    <t>Goodyear Tire &amp; Rubber</t>
  </si>
  <si>
    <t>ChevronTexaco</t>
  </si>
  <si>
    <t>Union Carbide</t>
  </si>
  <si>
    <t>RCA</t>
  </si>
  <si>
    <t>Procter &amp; Gamble</t>
  </si>
  <si>
    <t>Auto</t>
  </si>
  <si>
    <t>Elec</t>
  </si>
  <si>
    <t>steel</t>
  </si>
  <si>
    <t>it</t>
  </si>
  <si>
    <t>IT</t>
  </si>
  <si>
    <t>chem</t>
  </si>
  <si>
    <t>elec</t>
  </si>
  <si>
    <t>auto</t>
  </si>
  <si>
    <t>others</t>
  </si>
  <si>
    <t>y</t>
  </si>
  <si>
    <t>n</t>
  </si>
  <si>
    <t>Name</t>
  </si>
  <si>
    <t>Industry</t>
  </si>
  <si>
    <t>Revenue</t>
  </si>
  <si>
    <t>(USD million)</t>
  </si>
  <si>
    <t>Revenue growth</t>
  </si>
  <si>
    <t>Employees</t>
  </si>
  <si>
    <t>Headquarters</t>
  </si>
  <si>
    <t>Walmart</t>
  </si>
  <si>
    <t>Retail</t>
  </si>
  <si>
    <t> 1.9%</t>
  </si>
  <si>
    <t>Bentonville, Arkansas</t>
  </si>
  <si>
    <t>Amazon</t>
  </si>
  <si>
    <t> 20.5%</t>
  </si>
  <si>
    <t>Seattle, Washington</t>
  </si>
  <si>
    <t>Apple Inc.</t>
  </si>
  <si>
    <t>Electronics industry</t>
  </si>
  <si>
    <t> 2.0%</t>
  </si>
  <si>
    <t>Cupertino, California</t>
  </si>
  <si>
    <t>CVS Health</t>
  </si>
  <si>
    <t>Healthcare</t>
  </si>
  <si>
    <t> 32.0%</t>
  </si>
  <si>
    <t>Woonsocket, Rhode Island</t>
  </si>
  <si>
    <t>ExxonMobil</t>
  </si>
  <si>
    <t>Petroleum industry</t>
  </si>
  <si>
    <t> 8.7%</t>
  </si>
  <si>
    <t>Irving, Texas</t>
  </si>
  <si>
    <t>UnitedHealth Group</t>
  </si>
  <si>
    <t> 7.0%</t>
  </si>
  <si>
    <t>Minnetonka, Minnesota</t>
  </si>
  <si>
    <t>Berkshire Hathaway</t>
  </si>
  <si>
    <t>Conglomerate</t>
  </si>
  <si>
    <t> 2.7%</t>
  </si>
  <si>
    <t>Omaha, Nebraska</t>
  </si>
  <si>
    <t>McKesson Corporation</t>
  </si>
  <si>
    <t> 2.9%</t>
  </si>
  <si>
    <t>AmerisourceBergen</t>
  </si>
  <si>
    <t>Pharmaceutical industry</t>
  </si>
  <si>
    <t> 6.9%</t>
  </si>
  <si>
    <t>Chesterbrook, Pennsylvania</t>
  </si>
  <si>
    <t>Alphabet Inc.</t>
  </si>
  <si>
    <t>Technology</t>
  </si>
  <si>
    <t> 18.3%</t>
  </si>
  <si>
    <t>Mountain View, California</t>
  </si>
  <si>
    <t>AT&amp;T</t>
  </si>
  <si>
    <t> 6.1%</t>
  </si>
  <si>
    <t>Dallas, Texas</t>
  </si>
  <si>
    <t>Cigna</t>
  </si>
  <si>
    <t>Health Insurance</t>
  </si>
  <si>
    <t> 215.7%</t>
  </si>
  <si>
    <t>Bloomfield, Connecticut</t>
  </si>
  <si>
    <t>Ford Motor Company</t>
  </si>
  <si>
    <t>Automotive industry</t>
  </si>
  <si>
    <t> 2.8%</t>
  </si>
  <si>
    <t>Dearborn, Michigan</t>
  </si>
  <si>
    <t>Costco</t>
  </si>
  <si>
    <t> 7.9%</t>
  </si>
  <si>
    <t>Issaquah, Washington</t>
  </si>
  <si>
    <t>FedEx</t>
  </si>
  <si>
    <t>Transportation</t>
  </si>
  <si>
    <t> 6.5%</t>
  </si>
  <si>
    <t>Memphis, Tennessee</t>
  </si>
  <si>
    <t>Chevron Corporation</t>
  </si>
  <si>
    <t> 11.9%</t>
  </si>
  <si>
    <t>San Ramon, California</t>
  </si>
  <si>
    <t>Cardinal Health</t>
  </si>
  <si>
    <t> 6.4%</t>
  </si>
  <si>
    <t>Dublin, Ohio</t>
  </si>
  <si>
    <t>Microsoft</t>
  </si>
  <si>
    <t> 14.0%</t>
  </si>
  <si>
    <t>Redmond, Washington</t>
  </si>
  <si>
    <t>JPMorgan Chase</t>
  </si>
  <si>
    <t>Financial services</t>
  </si>
  <si>
    <t> 8.4%</t>
  </si>
  <si>
    <t>New York City, New York</t>
  </si>
  <si>
    <t>Automotive</t>
  </si>
  <si>
    <t> 6.7%</t>
  </si>
  <si>
    <t>Detroit, Michigan</t>
  </si>
  <si>
    <t>Walgreens Boots Alliance</t>
  </si>
  <si>
    <t> 4.1%</t>
  </si>
  <si>
    <t>Deerfield, Illinois</t>
  </si>
  <si>
    <t>Verizon Communications</t>
  </si>
  <si>
    <t>Telecommunications</t>
  </si>
  <si>
    <t> 0.8%</t>
  </si>
  <si>
    <t>Marathon Petroleum</t>
  </si>
  <si>
    <t> 28.5%</t>
  </si>
  <si>
    <t>Findlay, Ohio</t>
  </si>
  <si>
    <t>Kroger</t>
  </si>
  <si>
    <t> 0.9%</t>
  </si>
  <si>
    <t>Cincinnati, Ohio</t>
  </si>
  <si>
    <t>Fannie Mae</t>
  </si>
  <si>
    <t>Financials</t>
  </si>
  <si>
    <t> 0.2%</t>
  </si>
  <si>
    <t>Washington, D.C.</t>
  </si>
  <si>
    <t>health &amp; pharma</t>
  </si>
  <si>
    <t>Health &amp; Pharma</t>
  </si>
  <si>
    <t>Others</t>
  </si>
  <si>
    <t>Chem</t>
  </si>
  <si>
    <t>Steel</t>
  </si>
  <si>
    <t>Physical</t>
  </si>
  <si>
    <t>Non_physical</t>
  </si>
  <si>
    <t>Non_Physical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</si>
</sst>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202122"/>
      <name val="Arial"/>
      <family val="2"/>
    </font>
    <font>
      <sz val="8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1" fillId="2" borderId="1" xfId="1" applyFill="1" applyBorder="1" applyAlignment="1">
      <alignment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/>
              <a:t>Top</a:t>
            </a:r>
            <a:r>
              <a:rPr lang="en-IN" sz="1800" baseline="0"/>
              <a:t> 25 American </a:t>
            </a:r>
            <a:r>
              <a:rPr lang="en-US" sz="1800" baseline="0"/>
              <a:t>Fortune Comapanies (1960)</a:t>
            </a:r>
            <a:endParaRPr lang="en-IN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explosion val="13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67C-476A-B26B-58A9F124E5F1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67C-476A-B26B-58A9F124E5F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67C-476A-B26B-58A9F124E5F1}"/>
              </c:ext>
            </c:extLst>
          </c:dPt>
          <c:dPt>
            <c:idx val="3"/>
            <c:bubble3D val="0"/>
            <c:explosion val="35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67C-476A-B26B-58A9F124E5F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67C-476A-B26B-58A9F124E5F1}"/>
              </c:ext>
            </c:extLst>
          </c:dPt>
          <c:dPt>
            <c:idx val="5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67C-476A-B26B-58A9F124E5F1}"/>
              </c:ext>
            </c:extLst>
          </c:dPt>
          <c:cat>
            <c:strRef>
              <c:f>Sheet2!$D$28:$D$33</c:f>
              <c:strCache>
                <c:ptCount val="6"/>
                <c:pt idx="0">
                  <c:v>Auto</c:v>
                </c:pt>
                <c:pt idx="1">
                  <c:v>Elec</c:v>
                </c:pt>
                <c:pt idx="2">
                  <c:v>Steel</c:v>
                </c:pt>
                <c:pt idx="3">
                  <c:v>IT</c:v>
                </c:pt>
                <c:pt idx="4">
                  <c:v>Chem</c:v>
                </c:pt>
                <c:pt idx="5">
                  <c:v>Others</c:v>
                </c:pt>
              </c:strCache>
            </c:strRef>
          </c:cat>
          <c:val>
            <c:numRef>
              <c:f>Sheet2!$E$28:$E$33</c:f>
              <c:numCache>
                <c:formatCode>General</c:formatCode>
                <c:ptCount val="6"/>
                <c:pt idx="0">
                  <c:v>13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47-4020-813B-2FC8D174EB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181839768122678"/>
          <c:y val="0.81499988562949732"/>
          <c:w val="0.63941698812555203"/>
          <c:h val="0.168556657204845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/>
              <a:t>Top</a:t>
            </a:r>
            <a:r>
              <a:rPr lang="en-IN" sz="1800" baseline="0"/>
              <a:t> 25 American Fortune Companies</a:t>
            </a:r>
          </a:p>
          <a:p>
            <a:pPr>
              <a:defRPr sz="1800"/>
            </a:pPr>
            <a:r>
              <a:rPr lang="en-IN" sz="1800" baseline="0"/>
              <a:t>(2015)</a:t>
            </a:r>
            <a:endParaRPr lang="en-IN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explosion val="12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3B4-4578-B4F9-BE19A9F2D040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3B4-4578-B4F9-BE19A9F2D040}"/>
              </c:ext>
            </c:extLst>
          </c:dPt>
          <c:dPt>
            <c:idx val="2"/>
            <c:bubble3D val="0"/>
            <c:explosion val="27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3B4-4578-B4F9-BE19A9F2D04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3B4-4578-B4F9-BE19A9F2D040}"/>
              </c:ext>
            </c:extLst>
          </c:dPt>
          <c:dPt>
            <c:idx val="4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3B4-4578-B4F9-BE19A9F2D040}"/>
              </c:ext>
            </c:extLst>
          </c:dPt>
          <c:cat>
            <c:strRef>
              <c:f>Sheet2!$F$41:$F$45</c:f>
              <c:strCache>
                <c:ptCount val="5"/>
                <c:pt idx="0">
                  <c:v>IT</c:v>
                </c:pt>
                <c:pt idx="1">
                  <c:v>Health &amp; Pharma</c:v>
                </c:pt>
                <c:pt idx="2">
                  <c:v>Auto</c:v>
                </c:pt>
                <c:pt idx="3">
                  <c:v>Elec</c:v>
                </c:pt>
                <c:pt idx="4">
                  <c:v>Others</c:v>
                </c:pt>
              </c:strCache>
            </c:strRef>
          </c:cat>
          <c:val>
            <c:numRef>
              <c:f>Sheet2!$G$41:$G$45</c:f>
              <c:numCache>
                <c:formatCode>General</c:formatCode>
                <c:ptCount val="5"/>
                <c:pt idx="0">
                  <c:v>6</c:v>
                </c:pt>
                <c:pt idx="1">
                  <c:v>7</c:v>
                </c:pt>
                <c:pt idx="2">
                  <c:v>5</c:v>
                </c:pt>
                <c:pt idx="3">
                  <c:v>1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B8-49F2-BA3E-EB6C49E4DC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296-4C24-9CE5-5EEC43192C22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296-4C24-9CE5-5EEC43192C22}"/>
              </c:ext>
            </c:extLst>
          </c:dPt>
          <c:cat>
            <c:strRef>
              <c:f>Sheet2!$F$37:$F$38</c:f>
              <c:strCache>
                <c:ptCount val="2"/>
                <c:pt idx="0">
                  <c:v>Physical</c:v>
                </c:pt>
                <c:pt idx="1">
                  <c:v>Non_physical</c:v>
                </c:pt>
              </c:strCache>
            </c:strRef>
          </c:cat>
          <c:val>
            <c:numRef>
              <c:f>Sheet2!$G$37:$G$38</c:f>
              <c:numCache>
                <c:formatCode>General</c:formatCode>
                <c:ptCount val="2"/>
                <c:pt idx="0">
                  <c:v>8</c:v>
                </c:pt>
                <c:pt idx="1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21-448B-BE60-03981D42B6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2000"/>
              <a:t>Physical</a:t>
            </a:r>
            <a:r>
              <a:rPr lang="en-IN" sz="2000" baseline="0"/>
              <a:t> Jobs </a:t>
            </a:r>
          </a:p>
          <a:p>
            <a:pPr>
              <a:defRPr/>
            </a:pPr>
            <a:r>
              <a:rPr lang="en-IN" sz="2000" baseline="0"/>
              <a:t>(1960)</a:t>
            </a:r>
            <a:endParaRPr lang="en-IN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74B9-47E7-9F54-6122366E054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4B9-47E7-9F54-6122366E0547}"/>
              </c:ext>
            </c:extLst>
          </c:dPt>
          <c:cat>
            <c:strRef>
              <c:f>Sheet2!$G$28:$G$29</c:f>
              <c:strCache>
                <c:ptCount val="2"/>
                <c:pt idx="0">
                  <c:v>Physical</c:v>
                </c:pt>
                <c:pt idx="1">
                  <c:v>Non_Physical</c:v>
                </c:pt>
              </c:strCache>
            </c:strRef>
          </c:cat>
          <c:val>
            <c:numRef>
              <c:f>Sheet2!$H$28:$H$29</c:f>
              <c:numCache>
                <c:formatCode>General</c:formatCode>
                <c:ptCount val="2"/>
                <c:pt idx="0">
                  <c:v>23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B9-47E7-9F54-6122366E05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216601</xdr:colOff>
      <xdr:row>7</xdr:row>
      <xdr:rowOff>16379</xdr:rowOff>
    </xdr:from>
    <xdr:to>
      <xdr:col>15</xdr:col>
      <xdr:colOff>524904</xdr:colOff>
      <xdr:row>32</xdr:row>
      <xdr:rowOff>168088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01912E4-E7A7-4409-9049-835C0400F9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8965</xdr:colOff>
      <xdr:row>6</xdr:row>
      <xdr:rowOff>144647</xdr:rowOff>
    </xdr:from>
    <xdr:to>
      <xdr:col>24</xdr:col>
      <xdr:colOff>156883</xdr:colOff>
      <xdr:row>32</xdr:row>
      <xdr:rowOff>168088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62ED97-AAEC-4119-B38B-07414BC9AC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12551</xdr:colOff>
      <xdr:row>34</xdr:row>
      <xdr:rowOff>176604</xdr:rowOff>
    </xdr:from>
    <xdr:to>
      <xdr:col>24</xdr:col>
      <xdr:colOff>312869</xdr:colOff>
      <xdr:row>55</xdr:row>
      <xdr:rowOff>168985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828A546-7D6C-475B-84B5-68B619B884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168089</xdr:colOff>
      <xdr:row>34</xdr:row>
      <xdr:rowOff>1121</xdr:rowOff>
    </xdr:from>
    <xdr:to>
      <xdr:col>15</xdr:col>
      <xdr:colOff>504265</xdr:colOff>
      <xdr:row>56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FBF04F-F425-44DB-82D3-827A9AB5EB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25</xdr:col>
      <xdr:colOff>156882</xdr:colOff>
      <xdr:row>8</xdr:row>
      <xdr:rowOff>134469</xdr:rowOff>
    </xdr:from>
    <xdr:ext cx="3944471" cy="38491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7130AB5-3D76-48DA-A6EF-A4C12D0AF856}"/>
            </a:ext>
          </a:extLst>
        </xdr:cNvPr>
        <xdr:cNvSpPr txBox="1"/>
      </xdr:nvSpPr>
      <xdr:spPr>
        <a:xfrm>
          <a:off x="16528676" y="1568822"/>
          <a:ext cx="3944471" cy="3849131"/>
        </a:xfrm>
        <a:prstGeom prst="rect">
          <a:avLst/>
        </a:prstGeom>
        <a:solidFill>
          <a:schemeClr val="accent3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2400"/>
            <a:t>1. IT</a:t>
          </a:r>
          <a:r>
            <a:rPr lang="en-IN" sz="2400" baseline="0"/>
            <a:t> went least to Biggest</a:t>
          </a:r>
        </a:p>
        <a:p>
          <a:endParaRPr lang="en-IN" sz="2400"/>
        </a:p>
        <a:p>
          <a:r>
            <a:rPr lang="en-IN" sz="2400"/>
            <a:t>2. Auto</a:t>
          </a:r>
          <a:r>
            <a:rPr lang="en-IN" sz="2400" baseline="0"/>
            <a:t> got its third part</a:t>
          </a:r>
        </a:p>
        <a:p>
          <a:endParaRPr lang="en-IN" sz="2400" baseline="0"/>
        </a:p>
        <a:p>
          <a:r>
            <a:rPr lang="en-IN" sz="2400" baseline="0"/>
            <a:t>3. </a:t>
          </a:r>
          <a:r>
            <a:rPr lang="en-US" sz="2400" baseline="0"/>
            <a:t>healthcare was not even there but covers biggest market cap now</a:t>
          </a:r>
        </a:p>
        <a:p>
          <a:endParaRPr lang="en-US" sz="2400" baseline="0"/>
        </a:p>
        <a:p>
          <a:r>
            <a:rPr lang="en-US" sz="2400" baseline="0"/>
            <a:t>physical and Non physical jobs are showing almost vice versa</a:t>
          </a:r>
          <a:endParaRPr lang="en-IN" sz="24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106680</xdr:colOff>
      <xdr:row>2</xdr:row>
      <xdr:rowOff>106680</xdr:rowOff>
    </xdr:to>
    <xdr:pic>
      <xdr:nvPicPr>
        <xdr:cNvPr id="2" name="Picture 1" descr="Increase">
          <a:extLst>
            <a:ext uri="{FF2B5EF4-FFF2-40B4-BE49-F238E27FC236}">
              <a16:creationId xmlns:a16="http://schemas.microsoft.com/office/drawing/2014/main" id="{248F6DC3-EC01-4DFB-BE3B-5A47FBCB0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95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106680</xdr:colOff>
      <xdr:row>3</xdr:row>
      <xdr:rowOff>106680</xdr:rowOff>
    </xdr:to>
    <xdr:pic>
      <xdr:nvPicPr>
        <xdr:cNvPr id="3" name="Picture 2" descr="Increase">
          <a:extLst>
            <a:ext uri="{FF2B5EF4-FFF2-40B4-BE49-F238E27FC236}">
              <a16:creationId xmlns:a16="http://schemas.microsoft.com/office/drawing/2014/main" id="{3DF72178-94E9-4D71-851F-5B838BBE3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058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106680</xdr:colOff>
      <xdr:row>4</xdr:row>
      <xdr:rowOff>106680</xdr:rowOff>
    </xdr:to>
    <xdr:pic>
      <xdr:nvPicPr>
        <xdr:cNvPr id="4" name="Picture 3" descr="Increase">
          <a:extLst>
            <a:ext uri="{FF2B5EF4-FFF2-40B4-BE49-F238E27FC236}">
              <a16:creationId xmlns:a16="http://schemas.microsoft.com/office/drawing/2014/main" id="{CEE59B99-529C-4237-9BA0-A39FEBD2E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621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106680</xdr:colOff>
      <xdr:row>5</xdr:row>
      <xdr:rowOff>106680</xdr:rowOff>
    </xdr:to>
    <xdr:pic>
      <xdr:nvPicPr>
        <xdr:cNvPr id="5" name="Picture 4" descr="Increase">
          <a:extLst>
            <a:ext uri="{FF2B5EF4-FFF2-40B4-BE49-F238E27FC236}">
              <a16:creationId xmlns:a16="http://schemas.microsoft.com/office/drawing/2014/main" id="{ADF592AA-6F2A-4361-8271-622474815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183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106680</xdr:colOff>
      <xdr:row>6</xdr:row>
      <xdr:rowOff>106680</xdr:rowOff>
    </xdr:to>
    <xdr:pic>
      <xdr:nvPicPr>
        <xdr:cNvPr id="6" name="Picture 5" descr="Decrease">
          <a:extLst>
            <a:ext uri="{FF2B5EF4-FFF2-40B4-BE49-F238E27FC236}">
              <a16:creationId xmlns:a16="http://schemas.microsoft.com/office/drawing/2014/main" id="{7AA33A65-C92E-4312-B390-6F9AAD00D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575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106680</xdr:colOff>
      <xdr:row>7</xdr:row>
      <xdr:rowOff>106680</xdr:rowOff>
    </xdr:to>
    <xdr:pic>
      <xdr:nvPicPr>
        <xdr:cNvPr id="7" name="Picture 6" descr="Increase">
          <a:extLst>
            <a:ext uri="{FF2B5EF4-FFF2-40B4-BE49-F238E27FC236}">
              <a16:creationId xmlns:a16="http://schemas.microsoft.com/office/drawing/2014/main" id="{8025D7CA-555D-44F8-9D04-A22DA6E80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137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106680</xdr:colOff>
      <xdr:row>8</xdr:row>
      <xdr:rowOff>106680</xdr:rowOff>
    </xdr:to>
    <xdr:pic>
      <xdr:nvPicPr>
        <xdr:cNvPr id="8" name="Picture 7" descr="Increase">
          <a:extLst>
            <a:ext uri="{FF2B5EF4-FFF2-40B4-BE49-F238E27FC236}">
              <a16:creationId xmlns:a16="http://schemas.microsoft.com/office/drawing/2014/main" id="{F36ABD1F-F7F9-4877-A21A-85F3C6A61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529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106680</xdr:colOff>
      <xdr:row>9</xdr:row>
      <xdr:rowOff>106680</xdr:rowOff>
    </xdr:to>
    <xdr:pic>
      <xdr:nvPicPr>
        <xdr:cNvPr id="9" name="Picture 8" descr="Increase">
          <a:extLst>
            <a:ext uri="{FF2B5EF4-FFF2-40B4-BE49-F238E27FC236}">
              <a16:creationId xmlns:a16="http://schemas.microsoft.com/office/drawing/2014/main" id="{45414467-3960-48EC-9CD4-FBA9E40A7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091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106680</xdr:colOff>
      <xdr:row>10</xdr:row>
      <xdr:rowOff>106680</xdr:rowOff>
    </xdr:to>
    <xdr:pic>
      <xdr:nvPicPr>
        <xdr:cNvPr id="10" name="Picture 9" descr="Increase">
          <a:extLst>
            <a:ext uri="{FF2B5EF4-FFF2-40B4-BE49-F238E27FC236}">
              <a16:creationId xmlns:a16="http://schemas.microsoft.com/office/drawing/2014/main" id="{32FAE2EE-0E32-4921-AA03-A13746B75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483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106680</xdr:colOff>
      <xdr:row>11</xdr:row>
      <xdr:rowOff>106680</xdr:rowOff>
    </xdr:to>
    <xdr:pic>
      <xdr:nvPicPr>
        <xdr:cNvPr id="11" name="Picture 10" descr="Increase">
          <a:extLst>
            <a:ext uri="{FF2B5EF4-FFF2-40B4-BE49-F238E27FC236}">
              <a16:creationId xmlns:a16="http://schemas.microsoft.com/office/drawing/2014/main" id="{4C7C2031-0125-4DC5-B921-D501AF05A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87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106680</xdr:colOff>
      <xdr:row>12</xdr:row>
      <xdr:rowOff>106680</xdr:rowOff>
    </xdr:to>
    <xdr:pic>
      <xdr:nvPicPr>
        <xdr:cNvPr id="12" name="Picture 11" descr="Increase">
          <a:extLst>
            <a:ext uri="{FF2B5EF4-FFF2-40B4-BE49-F238E27FC236}">
              <a16:creationId xmlns:a16="http://schemas.microsoft.com/office/drawing/2014/main" id="{8CA0231D-C29C-44AC-AC21-B0AE99330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437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106680</xdr:colOff>
      <xdr:row>13</xdr:row>
      <xdr:rowOff>106680</xdr:rowOff>
    </xdr:to>
    <xdr:pic>
      <xdr:nvPicPr>
        <xdr:cNvPr id="13" name="Picture 12" descr="Increase">
          <a:extLst>
            <a:ext uri="{FF2B5EF4-FFF2-40B4-BE49-F238E27FC236}">
              <a16:creationId xmlns:a16="http://schemas.microsoft.com/office/drawing/2014/main" id="{FD6CCDC9-DEAC-4F76-AC7F-49A4B424F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170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106680</xdr:colOff>
      <xdr:row>14</xdr:row>
      <xdr:rowOff>106680</xdr:rowOff>
    </xdr:to>
    <xdr:pic>
      <xdr:nvPicPr>
        <xdr:cNvPr id="14" name="Picture 13" descr="Decrease">
          <a:extLst>
            <a:ext uri="{FF2B5EF4-FFF2-40B4-BE49-F238E27FC236}">
              <a16:creationId xmlns:a16="http://schemas.microsoft.com/office/drawing/2014/main" id="{109E9A0A-5ABB-4327-BE3F-C62B944A5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562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106680</xdr:colOff>
      <xdr:row>15</xdr:row>
      <xdr:rowOff>106680</xdr:rowOff>
    </xdr:to>
    <xdr:pic>
      <xdr:nvPicPr>
        <xdr:cNvPr id="15" name="Picture 14" descr="Increase">
          <a:extLst>
            <a:ext uri="{FF2B5EF4-FFF2-40B4-BE49-F238E27FC236}">
              <a16:creationId xmlns:a16="http://schemas.microsoft.com/office/drawing/2014/main" id="{C9FAF52E-8BB8-47EC-AD16-B41ED35FA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4124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106680</xdr:colOff>
      <xdr:row>16</xdr:row>
      <xdr:rowOff>106680</xdr:rowOff>
    </xdr:to>
    <xdr:pic>
      <xdr:nvPicPr>
        <xdr:cNvPr id="16" name="Picture 15" descr="Increase">
          <a:extLst>
            <a:ext uri="{FF2B5EF4-FFF2-40B4-BE49-F238E27FC236}">
              <a16:creationId xmlns:a16="http://schemas.microsoft.com/office/drawing/2014/main" id="{9D2623F4-5716-4BDB-AB27-B73F12115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9687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106680</xdr:colOff>
      <xdr:row>17</xdr:row>
      <xdr:rowOff>106680</xdr:rowOff>
    </xdr:to>
    <xdr:pic>
      <xdr:nvPicPr>
        <xdr:cNvPr id="17" name="Picture 16" descr="Decrease">
          <a:extLst>
            <a:ext uri="{FF2B5EF4-FFF2-40B4-BE49-F238E27FC236}">
              <a16:creationId xmlns:a16="http://schemas.microsoft.com/office/drawing/2014/main" id="{D33E7CD4-3C60-4C09-A228-9EFFF930C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5250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106680</xdr:colOff>
      <xdr:row>18</xdr:row>
      <xdr:rowOff>106680</xdr:rowOff>
    </xdr:to>
    <xdr:pic>
      <xdr:nvPicPr>
        <xdr:cNvPr id="18" name="Picture 17" descr="Increase">
          <a:extLst>
            <a:ext uri="{FF2B5EF4-FFF2-40B4-BE49-F238E27FC236}">
              <a16:creationId xmlns:a16="http://schemas.microsoft.com/office/drawing/2014/main" id="{1465CDFA-432B-48A7-AC8B-2A4F7094E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0812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106680</xdr:colOff>
      <xdr:row>19</xdr:row>
      <xdr:rowOff>106680</xdr:rowOff>
    </xdr:to>
    <xdr:pic>
      <xdr:nvPicPr>
        <xdr:cNvPr id="19" name="Picture 18" descr="Increase">
          <a:extLst>
            <a:ext uri="{FF2B5EF4-FFF2-40B4-BE49-F238E27FC236}">
              <a16:creationId xmlns:a16="http://schemas.microsoft.com/office/drawing/2014/main" id="{F9334CA1-8610-4387-A5E1-F46E03C70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4546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106680</xdr:colOff>
      <xdr:row>20</xdr:row>
      <xdr:rowOff>106680</xdr:rowOff>
    </xdr:to>
    <xdr:pic>
      <xdr:nvPicPr>
        <xdr:cNvPr id="20" name="Picture 19" descr="Increase">
          <a:extLst>
            <a:ext uri="{FF2B5EF4-FFF2-40B4-BE49-F238E27FC236}">
              <a16:creationId xmlns:a16="http://schemas.microsoft.com/office/drawing/2014/main" id="{E98EA22A-9193-42AC-9431-84A1AA48C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1937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106680</xdr:colOff>
      <xdr:row>21</xdr:row>
      <xdr:rowOff>106680</xdr:rowOff>
    </xdr:to>
    <xdr:pic>
      <xdr:nvPicPr>
        <xdr:cNvPr id="21" name="Picture 20" descr="Decrease">
          <a:extLst>
            <a:ext uri="{FF2B5EF4-FFF2-40B4-BE49-F238E27FC236}">
              <a16:creationId xmlns:a16="http://schemas.microsoft.com/office/drawing/2014/main" id="{94A363C7-FEC5-4958-B248-DC2624894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7500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106680</xdr:colOff>
      <xdr:row>22</xdr:row>
      <xdr:rowOff>106680</xdr:rowOff>
    </xdr:to>
    <xdr:pic>
      <xdr:nvPicPr>
        <xdr:cNvPr id="22" name="Picture 21" descr="Increase">
          <a:extLst>
            <a:ext uri="{FF2B5EF4-FFF2-40B4-BE49-F238E27FC236}">
              <a16:creationId xmlns:a16="http://schemas.microsoft.com/office/drawing/2014/main" id="{6DCD81AD-ADD8-4EF5-8426-538CE6620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1234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106680</xdr:colOff>
      <xdr:row>23</xdr:row>
      <xdr:rowOff>106680</xdr:rowOff>
    </xdr:to>
    <xdr:pic>
      <xdr:nvPicPr>
        <xdr:cNvPr id="23" name="Picture 22" descr="Increase">
          <a:extLst>
            <a:ext uri="{FF2B5EF4-FFF2-40B4-BE49-F238E27FC236}">
              <a16:creationId xmlns:a16="http://schemas.microsoft.com/office/drawing/2014/main" id="{CFA4C45B-1AF1-489C-BC55-17C2A5E8A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6796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106680</xdr:colOff>
      <xdr:row>24</xdr:row>
      <xdr:rowOff>106680</xdr:rowOff>
    </xdr:to>
    <xdr:pic>
      <xdr:nvPicPr>
        <xdr:cNvPr id="24" name="Picture 23" descr="Increase">
          <a:extLst>
            <a:ext uri="{FF2B5EF4-FFF2-40B4-BE49-F238E27FC236}">
              <a16:creationId xmlns:a16="http://schemas.microsoft.com/office/drawing/2014/main" id="{F89DB31C-85ED-4352-A456-60C7A9072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2359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106680</xdr:colOff>
      <xdr:row>25</xdr:row>
      <xdr:rowOff>106680</xdr:rowOff>
    </xdr:to>
    <xdr:pic>
      <xdr:nvPicPr>
        <xdr:cNvPr id="25" name="Picture 24" descr="Increase">
          <a:extLst>
            <a:ext uri="{FF2B5EF4-FFF2-40B4-BE49-F238E27FC236}">
              <a16:creationId xmlns:a16="http://schemas.microsoft.com/office/drawing/2014/main" id="{632A3AC8-8B85-4C93-AE3E-6FD4DDDB0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9750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106680</xdr:colOff>
      <xdr:row>26</xdr:row>
      <xdr:rowOff>106680</xdr:rowOff>
    </xdr:to>
    <xdr:pic>
      <xdr:nvPicPr>
        <xdr:cNvPr id="26" name="Picture 25" descr="Increase">
          <a:extLst>
            <a:ext uri="{FF2B5EF4-FFF2-40B4-BE49-F238E27FC236}">
              <a16:creationId xmlns:a16="http://schemas.microsoft.com/office/drawing/2014/main" id="{A53D4AB6-26D0-4666-9738-F347914A6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3484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Alphabet_Inc." TargetMode="External"/><Relationship Id="rId21" Type="http://schemas.openxmlformats.org/officeDocument/2006/relationships/hyperlink" Target="https://en.wikipedia.org/wiki/McKesson_Corporation" TargetMode="External"/><Relationship Id="rId34" Type="http://schemas.openxmlformats.org/officeDocument/2006/relationships/hyperlink" Target="https://en.wikipedia.org/wiki/Ford_Motor_Company" TargetMode="External"/><Relationship Id="rId42" Type="http://schemas.openxmlformats.org/officeDocument/2006/relationships/hyperlink" Target="https://en.wikipedia.org/wiki/Petroleum_industry" TargetMode="External"/><Relationship Id="rId47" Type="http://schemas.openxmlformats.org/officeDocument/2006/relationships/hyperlink" Target="https://en.wikipedia.org/wiki/Redmond,_Washington" TargetMode="External"/><Relationship Id="rId50" Type="http://schemas.openxmlformats.org/officeDocument/2006/relationships/hyperlink" Target="https://en.wikipedia.org/wiki/New_York_City" TargetMode="External"/><Relationship Id="rId55" Type="http://schemas.openxmlformats.org/officeDocument/2006/relationships/hyperlink" Target="https://en.wikipedia.org/wiki/Deerfield,_Illinois" TargetMode="External"/><Relationship Id="rId63" Type="http://schemas.openxmlformats.org/officeDocument/2006/relationships/hyperlink" Target="https://en.wikipedia.org/wiki/Fannie_Mae" TargetMode="External"/><Relationship Id="rId7" Type="http://schemas.openxmlformats.org/officeDocument/2006/relationships/hyperlink" Target="https://en.wikipedia.org/wiki/Electronics_industry" TargetMode="External"/><Relationship Id="rId2" Type="http://schemas.openxmlformats.org/officeDocument/2006/relationships/hyperlink" Target="https://en.wikipedia.org/wiki/Retail" TargetMode="External"/><Relationship Id="rId16" Type="http://schemas.openxmlformats.org/officeDocument/2006/relationships/hyperlink" Target="https://en.wikipedia.org/wiki/Healthcare" TargetMode="External"/><Relationship Id="rId29" Type="http://schemas.openxmlformats.org/officeDocument/2006/relationships/hyperlink" Target="https://en.wikipedia.org/wiki/AT%26T" TargetMode="External"/><Relationship Id="rId11" Type="http://schemas.openxmlformats.org/officeDocument/2006/relationships/hyperlink" Target="https://en.wikipedia.org/wiki/Woonsocket,_Rhode_Island" TargetMode="External"/><Relationship Id="rId24" Type="http://schemas.openxmlformats.org/officeDocument/2006/relationships/hyperlink" Target="https://en.wikipedia.org/wiki/Pharmaceutical_industry" TargetMode="External"/><Relationship Id="rId32" Type="http://schemas.openxmlformats.org/officeDocument/2006/relationships/hyperlink" Target="https://en.wikipedia.org/wiki/Cigna" TargetMode="External"/><Relationship Id="rId37" Type="http://schemas.openxmlformats.org/officeDocument/2006/relationships/hyperlink" Target="https://en.wikipedia.org/wiki/Costco" TargetMode="External"/><Relationship Id="rId40" Type="http://schemas.openxmlformats.org/officeDocument/2006/relationships/hyperlink" Target="https://en.wikipedia.org/wiki/Memphis,_Tennessee" TargetMode="External"/><Relationship Id="rId45" Type="http://schemas.openxmlformats.org/officeDocument/2006/relationships/hyperlink" Target="https://en.wikipedia.org/wiki/Dublin,_Ohio" TargetMode="External"/><Relationship Id="rId53" Type="http://schemas.openxmlformats.org/officeDocument/2006/relationships/hyperlink" Target="https://en.wikipedia.org/wiki/Walgreens_Boots_Alliance" TargetMode="External"/><Relationship Id="rId58" Type="http://schemas.openxmlformats.org/officeDocument/2006/relationships/hyperlink" Target="https://en.wikipedia.org/wiki/Marathon_Petroleum" TargetMode="External"/><Relationship Id="rId5" Type="http://schemas.openxmlformats.org/officeDocument/2006/relationships/hyperlink" Target="https://en.wikipedia.org/wiki/Seattle" TargetMode="External"/><Relationship Id="rId61" Type="http://schemas.openxmlformats.org/officeDocument/2006/relationships/hyperlink" Target="https://en.wikipedia.org/wiki/Kroger" TargetMode="External"/><Relationship Id="rId19" Type="http://schemas.openxmlformats.org/officeDocument/2006/relationships/hyperlink" Target="https://en.wikipedia.org/wiki/Conglomerate_(company)" TargetMode="External"/><Relationship Id="rId14" Type="http://schemas.openxmlformats.org/officeDocument/2006/relationships/hyperlink" Target="https://en.wikipedia.org/wiki/Irving,_Texas" TargetMode="External"/><Relationship Id="rId22" Type="http://schemas.openxmlformats.org/officeDocument/2006/relationships/hyperlink" Target="https://en.wikipedia.org/wiki/Irving,_Texas" TargetMode="External"/><Relationship Id="rId27" Type="http://schemas.openxmlformats.org/officeDocument/2006/relationships/hyperlink" Target="https://en.wikipedia.org/wiki/Technology" TargetMode="External"/><Relationship Id="rId30" Type="http://schemas.openxmlformats.org/officeDocument/2006/relationships/hyperlink" Target="https://en.wikipedia.org/wiki/Conglomerate_(company)" TargetMode="External"/><Relationship Id="rId35" Type="http://schemas.openxmlformats.org/officeDocument/2006/relationships/hyperlink" Target="https://en.wikipedia.org/wiki/Automotive_industry" TargetMode="External"/><Relationship Id="rId43" Type="http://schemas.openxmlformats.org/officeDocument/2006/relationships/hyperlink" Target="https://en.wikipedia.org/wiki/San_Ramon,_California" TargetMode="External"/><Relationship Id="rId48" Type="http://schemas.openxmlformats.org/officeDocument/2006/relationships/hyperlink" Target="https://en.wikipedia.org/wiki/JPMorgan_Chase" TargetMode="External"/><Relationship Id="rId56" Type="http://schemas.openxmlformats.org/officeDocument/2006/relationships/hyperlink" Target="https://en.wikipedia.org/wiki/Verizon_Communications" TargetMode="External"/><Relationship Id="rId64" Type="http://schemas.openxmlformats.org/officeDocument/2006/relationships/hyperlink" Target="https://en.wikipedia.org/wiki/Washington,_D.C." TargetMode="External"/><Relationship Id="rId8" Type="http://schemas.openxmlformats.org/officeDocument/2006/relationships/hyperlink" Target="https://en.wikipedia.org/wiki/Cupertino,_California" TargetMode="External"/><Relationship Id="rId51" Type="http://schemas.openxmlformats.org/officeDocument/2006/relationships/hyperlink" Target="https://en.wikipedia.org/wiki/General_Motors" TargetMode="External"/><Relationship Id="rId3" Type="http://schemas.openxmlformats.org/officeDocument/2006/relationships/hyperlink" Target="https://en.wikipedia.org/wiki/Bentonville,_Arkansas" TargetMode="External"/><Relationship Id="rId12" Type="http://schemas.openxmlformats.org/officeDocument/2006/relationships/hyperlink" Target="https://en.wikipedia.org/wiki/ExxonMobil" TargetMode="External"/><Relationship Id="rId17" Type="http://schemas.openxmlformats.org/officeDocument/2006/relationships/hyperlink" Target="https://en.wikipedia.org/wiki/Minnetonka,_Minnesota" TargetMode="External"/><Relationship Id="rId25" Type="http://schemas.openxmlformats.org/officeDocument/2006/relationships/hyperlink" Target="https://en.wikipedia.org/wiki/Chesterbrook,_Pennsylvania" TargetMode="External"/><Relationship Id="rId33" Type="http://schemas.openxmlformats.org/officeDocument/2006/relationships/hyperlink" Target="https://en.wikipedia.org/wiki/Bloomfield,_Connecticut" TargetMode="External"/><Relationship Id="rId38" Type="http://schemas.openxmlformats.org/officeDocument/2006/relationships/hyperlink" Target="https://en.wikipedia.org/wiki/Issaquah,_Washington" TargetMode="External"/><Relationship Id="rId46" Type="http://schemas.openxmlformats.org/officeDocument/2006/relationships/hyperlink" Target="https://en.wikipedia.org/wiki/Microsoft" TargetMode="External"/><Relationship Id="rId59" Type="http://schemas.openxmlformats.org/officeDocument/2006/relationships/hyperlink" Target="https://en.wikipedia.org/wiki/Petroleum_industry" TargetMode="External"/><Relationship Id="rId20" Type="http://schemas.openxmlformats.org/officeDocument/2006/relationships/hyperlink" Target="https://en.wikipedia.org/wiki/Omaha,_Nebraska" TargetMode="External"/><Relationship Id="rId41" Type="http://schemas.openxmlformats.org/officeDocument/2006/relationships/hyperlink" Target="https://en.wikipedia.org/wiki/Chevron_Corporation" TargetMode="External"/><Relationship Id="rId54" Type="http://schemas.openxmlformats.org/officeDocument/2006/relationships/hyperlink" Target="https://en.wikipedia.org/wiki/Pharmaceutical_industry" TargetMode="External"/><Relationship Id="rId62" Type="http://schemas.openxmlformats.org/officeDocument/2006/relationships/hyperlink" Target="https://en.wikipedia.org/wiki/Cincinnati" TargetMode="External"/><Relationship Id="rId1" Type="http://schemas.openxmlformats.org/officeDocument/2006/relationships/hyperlink" Target="https://en.wikipedia.org/wiki/Walmart" TargetMode="External"/><Relationship Id="rId6" Type="http://schemas.openxmlformats.org/officeDocument/2006/relationships/hyperlink" Target="https://en.wikipedia.org/wiki/Apple_Inc." TargetMode="External"/><Relationship Id="rId15" Type="http://schemas.openxmlformats.org/officeDocument/2006/relationships/hyperlink" Target="https://en.wikipedia.org/wiki/UnitedHealth_Group" TargetMode="External"/><Relationship Id="rId23" Type="http://schemas.openxmlformats.org/officeDocument/2006/relationships/hyperlink" Target="https://en.wikipedia.org/wiki/AmerisourceBergen" TargetMode="External"/><Relationship Id="rId28" Type="http://schemas.openxmlformats.org/officeDocument/2006/relationships/hyperlink" Target="https://en.wikipedia.org/wiki/Mountain_View,_California" TargetMode="External"/><Relationship Id="rId36" Type="http://schemas.openxmlformats.org/officeDocument/2006/relationships/hyperlink" Target="https://en.wikipedia.org/wiki/Dearborn,_Michigan" TargetMode="External"/><Relationship Id="rId49" Type="http://schemas.openxmlformats.org/officeDocument/2006/relationships/hyperlink" Target="https://en.wikipedia.org/wiki/Financial_services" TargetMode="External"/><Relationship Id="rId57" Type="http://schemas.openxmlformats.org/officeDocument/2006/relationships/hyperlink" Target="https://en.wikipedia.org/wiki/New_York_City" TargetMode="External"/><Relationship Id="rId10" Type="http://schemas.openxmlformats.org/officeDocument/2006/relationships/hyperlink" Target="https://en.wikipedia.org/wiki/Healthcare" TargetMode="External"/><Relationship Id="rId31" Type="http://schemas.openxmlformats.org/officeDocument/2006/relationships/hyperlink" Target="https://en.wikipedia.org/wiki/Dallas" TargetMode="External"/><Relationship Id="rId44" Type="http://schemas.openxmlformats.org/officeDocument/2006/relationships/hyperlink" Target="https://en.wikipedia.org/wiki/Cardinal_Health" TargetMode="External"/><Relationship Id="rId52" Type="http://schemas.openxmlformats.org/officeDocument/2006/relationships/hyperlink" Target="https://en.wikipedia.org/wiki/Detroit" TargetMode="External"/><Relationship Id="rId60" Type="http://schemas.openxmlformats.org/officeDocument/2006/relationships/hyperlink" Target="https://en.wikipedia.org/wiki/Findlay,_Ohio" TargetMode="External"/><Relationship Id="rId65" Type="http://schemas.openxmlformats.org/officeDocument/2006/relationships/drawing" Target="../drawings/drawing2.xml"/><Relationship Id="rId4" Type="http://schemas.openxmlformats.org/officeDocument/2006/relationships/hyperlink" Target="https://en.wikipedia.org/wiki/Amazon_(company)" TargetMode="External"/><Relationship Id="rId9" Type="http://schemas.openxmlformats.org/officeDocument/2006/relationships/hyperlink" Target="https://en.wikipedia.org/wiki/CVS_Health" TargetMode="External"/><Relationship Id="rId13" Type="http://schemas.openxmlformats.org/officeDocument/2006/relationships/hyperlink" Target="https://en.wikipedia.org/wiki/Petroleum_industry" TargetMode="External"/><Relationship Id="rId18" Type="http://schemas.openxmlformats.org/officeDocument/2006/relationships/hyperlink" Target="https://en.wikipedia.org/wiki/Berkshire_Hathaway" TargetMode="External"/><Relationship Id="rId39" Type="http://schemas.openxmlformats.org/officeDocument/2006/relationships/hyperlink" Target="https://en.wikipedia.org/wiki/Fe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1D0D-893E-4D69-A879-55E46B3CA8D5}">
  <dimension ref="A1:H61"/>
  <sheetViews>
    <sheetView tabSelected="1" topLeftCell="G8" zoomScale="102" workbookViewId="0">
      <selection activeCell="A37" sqref="A37:A61"/>
    </sheetView>
  </sheetViews>
  <sheetFormatPr defaultRowHeight="14.4" x14ac:dyDescent="0.3"/>
  <cols>
    <col min="1" max="1" width="26.88671875" customWidth="1"/>
  </cols>
  <sheetData>
    <row r="1" spans="1:3" x14ac:dyDescent="0.3">
      <c r="A1" t="s">
        <v>1</v>
      </c>
      <c r="B1" t="s">
        <v>33</v>
      </c>
      <c r="C1" t="s">
        <v>35</v>
      </c>
    </row>
    <row r="2" spans="1:3" x14ac:dyDescent="0.3">
      <c r="A2" t="s">
        <v>2</v>
      </c>
      <c r="B2" t="s">
        <v>33</v>
      </c>
      <c r="C2" t="s">
        <v>35</v>
      </c>
    </row>
    <row r="3" spans="1:3" x14ac:dyDescent="0.3">
      <c r="A3" t="s">
        <v>3</v>
      </c>
      <c r="B3" t="s">
        <v>33</v>
      </c>
      <c r="C3" t="s">
        <v>35</v>
      </c>
    </row>
    <row r="4" spans="1:3" x14ac:dyDescent="0.3">
      <c r="A4" t="s">
        <v>6</v>
      </c>
      <c r="B4" t="s">
        <v>33</v>
      </c>
      <c r="C4" t="s">
        <v>35</v>
      </c>
    </row>
    <row r="5" spans="1:3" x14ac:dyDescent="0.3">
      <c r="A5" t="s">
        <v>7</v>
      </c>
      <c r="B5" t="s">
        <v>33</v>
      </c>
      <c r="C5" t="s">
        <v>35</v>
      </c>
    </row>
    <row r="6" spans="1:3" x14ac:dyDescent="0.3">
      <c r="A6" t="s">
        <v>8</v>
      </c>
      <c r="B6" t="s">
        <v>33</v>
      </c>
      <c r="C6" t="s">
        <v>35</v>
      </c>
    </row>
    <row r="7" spans="1:3" x14ac:dyDescent="0.3">
      <c r="A7" t="s">
        <v>9</v>
      </c>
      <c r="B7" t="s">
        <v>33</v>
      </c>
      <c r="C7" t="s">
        <v>35</v>
      </c>
    </row>
    <row r="8" spans="1:3" x14ac:dyDescent="0.3">
      <c r="A8" t="s">
        <v>14</v>
      </c>
      <c r="B8" t="s">
        <v>33</v>
      </c>
      <c r="C8" t="s">
        <v>35</v>
      </c>
    </row>
    <row r="9" spans="1:3" x14ac:dyDescent="0.3">
      <c r="A9" t="s">
        <v>17</v>
      </c>
      <c r="B9" t="s">
        <v>33</v>
      </c>
      <c r="C9" t="s">
        <v>35</v>
      </c>
    </row>
    <row r="10" spans="1:3" x14ac:dyDescent="0.3">
      <c r="A10" t="s">
        <v>18</v>
      </c>
      <c r="B10" t="s">
        <v>33</v>
      </c>
      <c r="C10" t="s">
        <v>35</v>
      </c>
    </row>
    <row r="11" spans="1:3" x14ac:dyDescent="0.3">
      <c r="A11" t="s">
        <v>19</v>
      </c>
      <c r="B11" t="s">
        <v>33</v>
      </c>
      <c r="C11" t="s">
        <v>35</v>
      </c>
    </row>
    <row r="12" spans="1:3" x14ac:dyDescent="0.3">
      <c r="A12" t="s">
        <v>21</v>
      </c>
      <c r="B12" t="s">
        <v>33</v>
      </c>
      <c r="C12" t="s">
        <v>35</v>
      </c>
    </row>
    <row r="13" spans="1:3" x14ac:dyDescent="0.3">
      <c r="A13" t="s">
        <v>22</v>
      </c>
      <c r="B13" t="s">
        <v>33</v>
      </c>
      <c r="C13" t="s">
        <v>35</v>
      </c>
    </row>
    <row r="14" spans="1:3" x14ac:dyDescent="0.3">
      <c r="A14" t="s">
        <v>12</v>
      </c>
      <c r="B14" t="s">
        <v>31</v>
      </c>
      <c r="C14" t="s">
        <v>35</v>
      </c>
    </row>
    <row r="15" spans="1:3" x14ac:dyDescent="0.3">
      <c r="A15" t="s">
        <v>23</v>
      </c>
      <c r="B15" t="s">
        <v>31</v>
      </c>
      <c r="C15" t="s">
        <v>35</v>
      </c>
    </row>
    <row r="16" spans="1:3" x14ac:dyDescent="0.3">
      <c r="A16" t="s">
        <v>4</v>
      </c>
      <c r="B16" t="s">
        <v>32</v>
      </c>
      <c r="C16" t="s">
        <v>35</v>
      </c>
    </row>
    <row r="17" spans="1:8" x14ac:dyDescent="0.3">
      <c r="A17" t="s">
        <v>24</v>
      </c>
      <c r="B17" t="s">
        <v>32</v>
      </c>
      <c r="C17" t="s">
        <v>35</v>
      </c>
    </row>
    <row r="18" spans="1:8" x14ac:dyDescent="0.3">
      <c r="A18" t="s">
        <v>11</v>
      </c>
      <c r="B18" t="s">
        <v>29</v>
      </c>
      <c r="C18" t="s">
        <v>36</v>
      </c>
    </row>
    <row r="19" spans="1:8" x14ac:dyDescent="0.3">
      <c r="A19" t="s">
        <v>15</v>
      </c>
      <c r="B19" t="s">
        <v>29</v>
      </c>
      <c r="C19" t="s">
        <v>36</v>
      </c>
    </row>
    <row r="20" spans="1:8" x14ac:dyDescent="0.3">
      <c r="A20" t="s">
        <v>16</v>
      </c>
      <c r="B20" t="s">
        <v>34</v>
      </c>
      <c r="C20" t="s">
        <v>35</v>
      </c>
    </row>
    <row r="21" spans="1:8" x14ac:dyDescent="0.3">
      <c r="A21" t="s">
        <v>20</v>
      </c>
      <c r="B21" t="s">
        <v>34</v>
      </c>
      <c r="C21" t="s">
        <v>35</v>
      </c>
    </row>
    <row r="22" spans="1:8" x14ac:dyDescent="0.3">
      <c r="A22" t="s">
        <v>25</v>
      </c>
      <c r="B22" t="s">
        <v>34</v>
      </c>
      <c r="C22" t="s">
        <v>35</v>
      </c>
    </row>
    <row r="23" spans="1:8" x14ac:dyDescent="0.3">
      <c r="A23" t="s">
        <v>10</v>
      </c>
      <c r="B23" t="s">
        <v>28</v>
      </c>
      <c r="C23" t="s">
        <v>35</v>
      </c>
    </row>
    <row r="24" spans="1:8" x14ac:dyDescent="0.3">
      <c r="A24" t="s">
        <v>13</v>
      </c>
      <c r="B24" t="s">
        <v>28</v>
      </c>
      <c r="C24" t="s">
        <v>35</v>
      </c>
    </row>
    <row r="25" spans="1:8" x14ac:dyDescent="0.3">
      <c r="A25" t="s">
        <v>5</v>
      </c>
      <c r="B25" t="s">
        <v>28</v>
      </c>
      <c r="C25" t="s">
        <v>35</v>
      </c>
    </row>
    <row r="28" spans="1:8" x14ac:dyDescent="0.3">
      <c r="D28" t="s">
        <v>26</v>
      </c>
      <c r="E28">
        <f>COUNTIF(B1:B25,"auto")</f>
        <v>13</v>
      </c>
      <c r="G28" t="s">
        <v>135</v>
      </c>
      <c r="H28">
        <f>COUNTIF(C1:C25,"y")</f>
        <v>23</v>
      </c>
    </row>
    <row r="29" spans="1:8" x14ac:dyDescent="0.3">
      <c r="D29" t="s">
        <v>27</v>
      </c>
      <c r="E29">
        <f>COUNTIF(B1:B25,"elec")</f>
        <v>2</v>
      </c>
      <c r="G29" t="s">
        <v>137</v>
      </c>
      <c r="H29">
        <f>COUNTIF(C5:C25,"n")</f>
        <v>2</v>
      </c>
    </row>
    <row r="30" spans="1:8" x14ac:dyDescent="0.3">
      <c r="D30" t="s">
        <v>134</v>
      </c>
      <c r="E30">
        <f>COUNTIF(B1:B25,"steel")</f>
        <v>3</v>
      </c>
    </row>
    <row r="31" spans="1:8" x14ac:dyDescent="0.3">
      <c r="D31" t="s">
        <v>30</v>
      </c>
      <c r="E31">
        <f>COUNTIF(B1:B25,"it")</f>
        <v>2</v>
      </c>
    </row>
    <row r="32" spans="1:8" x14ac:dyDescent="0.3">
      <c r="D32" t="s">
        <v>133</v>
      </c>
      <c r="E32">
        <v>2</v>
      </c>
    </row>
    <row r="33" spans="1:7" x14ac:dyDescent="0.3">
      <c r="D33" t="s">
        <v>132</v>
      </c>
      <c r="E33">
        <v>3</v>
      </c>
    </row>
    <row r="34" spans="1:7" x14ac:dyDescent="0.3">
      <c r="E34">
        <f>25</f>
        <v>25</v>
      </c>
    </row>
    <row r="37" spans="1:7" x14ac:dyDescent="0.3">
      <c r="A37" t="s">
        <v>44</v>
      </c>
      <c r="B37" t="s">
        <v>34</v>
      </c>
      <c r="D37" t="s">
        <v>35</v>
      </c>
      <c r="F37" t="s">
        <v>135</v>
      </c>
      <c r="G37">
        <f>COUNTIF(D37:D61,"y")</f>
        <v>8</v>
      </c>
    </row>
    <row r="38" spans="1:7" x14ac:dyDescent="0.3">
      <c r="A38" t="s">
        <v>48</v>
      </c>
      <c r="B38" t="s">
        <v>29</v>
      </c>
      <c r="D38" t="s">
        <v>36</v>
      </c>
      <c r="F38" t="s">
        <v>136</v>
      </c>
      <c r="G38">
        <f>COUNTIF(D37:D61,"n")</f>
        <v>17</v>
      </c>
    </row>
    <row r="39" spans="1:7" x14ac:dyDescent="0.3">
      <c r="A39" t="s">
        <v>51</v>
      </c>
      <c r="B39" t="s">
        <v>29</v>
      </c>
      <c r="D39" t="s">
        <v>36</v>
      </c>
    </row>
    <row r="40" spans="1:7" x14ac:dyDescent="0.3">
      <c r="A40" t="s">
        <v>55</v>
      </c>
      <c r="B40" t="s">
        <v>130</v>
      </c>
      <c r="D40" t="s">
        <v>36</v>
      </c>
    </row>
    <row r="41" spans="1:7" x14ac:dyDescent="0.3">
      <c r="A41" t="s">
        <v>59</v>
      </c>
      <c r="B41" t="s">
        <v>33</v>
      </c>
      <c r="D41" t="s">
        <v>35</v>
      </c>
      <c r="F41" t="s">
        <v>30</v>
      </c>
      <c r="G41">
        <f>COUNTIF(B37:B61,"it")</f>
        <v>6</v>
      </c>
    </row>
    <row r="42" spans="1:7" x14ac:dyDescent="0.3">
      <c r="A42" t="s">
        <v>63</v>
      </c>
      <c r="B42" t="s">
        <v>130</v>
      </c>
      <c r="D42" t="s">
        <v>36</v>
      </c>
      <c r="F42" t="s">
        <v>131</v>
      </c>
      <c r="G42">
        <f>COUNTIF(B37:B61,"health &amp; pharma")</f>
        <v>7</v>
      </c>
    </row>
    <row r="43" spans="1:7" x14ac:dyDescent="0.3">
      <c r="A43" t="s">
        <v>66</v>
      </c>
      <c r="B43" t="s">
        <v>34</v>
      </c>
      <c r="D43" t="s">
        <v>36</v>
      </c>
      <c r="F43" t="s">
        <v>26</v>
      </c>
      <c r="G43">
        <f>COUNTIF(B37:B61,"auto")</f>
        <v>5</v>
      </c>
    </row>
    <row r="44" spans="1:7" x14ac:dyDescent="0.3">
      <c r="A44" t="s">
        <v>70</v>
      </c>
      <c r="B44" t="s">
        <v>130</v>
      </c>
      <c r="D44" t="s">
        <v>36</v>
      </c>
      <c r="F44" t="s">
        <v>27</v>
      </c>
      <c r="G44">
        <f>COUNTIF(B37:B61,"elec")</f>
        <v>1</v>
      </c>
    </row>
    <row r="45" spans="1:7" x14ac:dyDescent="0.3">
      <c r="A45" t="s">
        <v>72</v>
      </c>
      <c r="B45" t="s">
        <v>130</v>
      </c>
      <c r="D45" t="s">
        <v>36</v>
      </c>
      <c r="F45" t="s">
        <v>132</v>
      </c>
      <c r="G45">
        <f>COUNTIF(B37:B61,"others")</f>
        <v>6</v>
      </c>
    </row>
    <row r="46" spans="1:7" x14ac:dyDescent="0.3">
      <c r="A46" t="s">
        <v>76</v>
      </c>
      <c r="B46" t="s">
        <v>29</v>
      </c>
      <c r="D46" t="s">
        <v>36</v>
      </c>
      <c r="G46">
        <f>SUM(G41:G45)</f>
        <v>25</v>
      </c>
    </row>
    <row r="47" spans="1:7" x14ac:dyDescent="0.3">
      <c r="A47" t="s">
        <v>80</v>
      </c>
      <c r="B47" t="s">
        <v>29</v>
      </c>
      <c r="D47" t="s">
        <v>36</v>
      </c>
    </row>
    <row r="48" spans="1:7" x14ac:dyDescent="0.3">
      <c r="A48" t="s">
        <v>83</v>
      </c>
      <c r="B48" t="s">
        <v>130</v>
      </c>
      <c r="D48" t="s">
        <v>36</v>
      </c>
    </row>
    <row r="49" spans="1:4" x14ac:dyDescent="0.3">
      <c r="A49" t="s">
        <v>87</v>
      </c>
      <c r="B49" t="s">
        <v>33</v>
      </c>
      <c r="D49" t="s">
        <v>35</v>
      </c>
    </row>
    <row r="50" spans="1:4" x14ac:dyDescent="0.3">
      <c r="A50" t="s">
        <v>91</v>
      </c>
      <c r="B50" t="s">
        <v>32</v>
      </c>
      <c r="D50" t="s">
        <v>35</v>
      </c>
    </row>
    <row r="51" spans="1:4" x14ac:dyDescent="0.3">
      <c r="A51" t="s">
        <v>94</v>
      </c>
      <c r="B51" t="s">
        <v>34</v>
      </c>
      <c r="D51" t="s">
        <v>35</v>
      </c>
    </row>
    <row r="52" spans="1:4" x14ac:dyDescent="0.3">
      <c r="A52" t="s">
        <v>98</v>
      </c>
      <c r="B52" t="s">
        <v>33</v>
      </c>
      <c r="D52" t="s">
        <v>35</v>
      </c>
    </row>
    <row r="53" spans="1:4" x14ac:dyDescent="0.3">
      <c r="A53" t="s">
        <v>101</v>
      </c>
      <c r="B53" t="s">
        <v>130</v>
      </c>
      <c r="D53" t="s">
        <v>36</v>
      </c>
    </row>
    <row r="54" spans="1:4" x14ac:dyDescent="0.3">
      <c r="A54" t="s">
        <v>104</v>
      </c>
      <c r="B54" t="s">
        <v>29</v>
      </c>
      <c r="D54" t="s">
        <v>36</v>
      </c>
    </row>
    <row r="55" spans="1:4" x14ac:dyDescent="0.3">
      <c r="A55" t="s">
        <v>107</v>
      </c>
      <c r="B55" t="s">
        <v>34</v>
      </c>
      <c r="D55" t="s">
        <v>36</v>
      </c>
    </row>
    <row r="56" spans="1:4" x14ac:dyDescent="0.3">
      <c r="A56" t="s">
        <v>1</v>
      </c>
      <c r="B56" t="s">
        <v>33</v>
      </c>
      <c r="D56" t="s">
        <v>35</v>
      </c>
    </row>
    <row r="57" spans="1:4" x14ac:dyDescent="0.3">
      <c r="A57" t="s">
        <v>114</v>
      </c>
      <c r="B57" t="s">
        <v>130</v>
      </c>
      <c r="D57" t="s">
        <v>36</v>
      </c>
    </row>
    <row r="58" spans="1:4" x14ac:dyDescent="0.3">
      <c r="A58" t="s">
        <v>117</v>
      </c>
      <c r="B58" t="s">
        <v>29</v>
      </c>
      <c r="D58" t="s">
        <v>36</v>
      </c>
    </row>
    <row r="59" spans="1:4" x14ac:dyDescent="0.3">
      <c r="A59" t="s">
        <v>120</v>
      </c>
      <c r="B59" t="s">
        <v>33</v>
      </c>
      <c r="D59" t="s">
        <v>35</v>
      </c>
    </row>
    <row r="60" spans="1:4" x14ac:dyDescent="0.3">
      <c r="A60" t="s">
        <v>123</v>
      </c>
      <c r="B60" t="s">
        <v>34</v>
      </c>
      <c r="D60" t="s">
        <v>36</v>
      </c>
    </row>
    <row r="61" spans="1:4" x14ac:dyDescent="0.3">
      <c r="A61" t="s">
        <v>126</v>
      </c>
      <c r="B61" t="s">
        <v>34</v>
      </c>
      <c r="D61" t="s">
        <v>36</v>
      </c>
    </row>
  </sheetData>
  <sortState xmlns:xlrd2="http://schemas.microsoft.com/office/spreadsheetml/2017/richdata2" ref="A1:B25">
    <sortCondition ref="B1:B25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5976B-2FE2-4A7B-B9EC-82779F7FBF6C}">
  <dimension ref="A1:G27"/>
  <sheetViews>
    <sheetView workbookViewId="0">
      <selection activeCell="K3" sqref="K3:K27"/>
    </sheetView>
  </sheetViews>
  <sheetFormatPr defaultRowHeight="14.4" x14ac:dyDescent="0.3"/>
  <sheetData>
    <row r="1" spans="1:7" x14ac:dyDescent="0.3">
      <c r="A1" s="7" t="s">
        <v>0</v>
      </c>
      <c r="B1" s="7" t="s">
        <v>37</v>
      </c>
      <c r="C1" s="7" t="s">
        <v>38</v>
      </c>
      <c r="D1" s="1" t="s">
        <v>39</v>
      </c>
      <c r="E1" s="7" t="s">
        <v>41</v>
      </c>
      <c r="F1" s="7" t="s">
        <v>42</v>
      </c>
      <c r="G1" s="7" t="s">
        <v>43</v>
      </c>
    </row>
    <row r="2" spans="1:7" ht="21" thickBot="1" x14ac:dyDescent="0.35">
      <c r="A2" s="8"/>
      <c r="B2" s="8"/>
      <c r="C2" s="8"/>
      <c r="D2" s="2" t="s">
        <v>40</v>
      </c>
      <c r="E2" s="8"/>
      <c r="F2" s="8"/>
      <c r="G2" s="8"/>
    </row>
    <row r="3" spans="1:7" ht="43.8" thickBot="1" x14ac:dyDescent="0.35">
      <c r="A3" s="3">
        <v>1</v>
      </c>
      <c r="B3" s="4" t="s">
        <v>44</v>
      </c>
      <c r="C3" s="4" t="s">
        <v>45</v>
      </c>
      <c r="D3" s="5">
        <v>559200</v>
      </c>
      <c r="E3" s="6" t="s">
        <v>46</v>
      </c>
      <c r="F3" s="5">
        <v>2300000</v>
      </c>
      <c r="G3" s="4" t="s">
        <v>47</v>
      </c>
    </row>
    <row r="4" spans="1:7" ht="43.8" thickBot="1" x14ac:dyDescent="0.35">
      <c r="A4" s="3">
        <v>2</v>
      </c>
      <c r="B4" s="4" t="s">
        <v>48</v>
      </c>
      <c r="C4" s="3" t="s">
        <v>45</v>
      </c>
      <c r="D4" s="5">
        <v>386064</v>
      </c>
      <c r="E4" s="6" t="s">
        <v>49</v>
      </c>
      <c r="F4" s="5">
        <v>1335000</v>
      </c>
      <c r="G4" s="4" t="s">
        <v>50</v>
      </c>
    </row>
    <row r="5" spans="1:7" ht="43.8" thickBot="1" x14ac:dyDescent="0.35">
      <c r="A5" s="3">
        <v>3</v>
      </c>
      <c r="B5" s="4" t="s">
        <v>51</v>
      </c>
      <c r="C5" s="4" t="s">
        <v>52</v>
      </c>
      <c r="D5" s="5">
        <v>274515</v>
      </c>
      <c r="E5" s="6" t="s">
        <v>53</v>
      </c>
      <c r="F5" s="5">
        <v>137000</v>
      </c>
      <c r="G5" s="4" t="s">
        <v>54</v>
      </c>
    </row>
    <row r="6" spans="1:7" ht="58.2" thickBot="1" x14ac:dyDescent="0.35">
      <c r="A6" s="3">
        <v>4</v>
      </c>
      <c r="B6" s="4" t="s">
        <v>55</v>
      </c>
      <c r="C6" s="4" t="s">
        <v>56</v>
      </c>
      <c r="D6" s="5">
        <v>268706</v>
      </c>
      <c r="E6" s="6" t="s">
        <v>57</v>
      </c>
      <c r="F6" s="5">
        <v>290000</v>
      </c>
      <c r="G6" s="4" t="s">
        <v>58</v>
      </c>
    </row>
    <row r="7" spans="1:7" ht="43.8" thickBot="1" x14ac:dyDescent="0.35">
      <c r="A7" s="3">
        <v>5</v>
      </c>
      <c r="B7" s="4" t="s">
        <v>59</v>
      </c>
      <c r="C7" s="4" t="s">
        <v>60</v>
      </c>
      <c r="D7" s="5">
        <v>264938</v>
      </c>
      <c r="E7" s="6" t="s">
        <v>61</v>
      </c>
      <c r="F7" s="5">
        <v>74900</v>
      </c>
      <c r="G7" s="4" t="s">
        <v>62</v>
      </c>
    </row>
    <row r="8" spans="1:7" ht="58.2" thickBot="1" x14ac:dyDescent="0.35">
      <c r="A8" s="3">
        <v>6</v>
      </c>
      <c r="B8" s="4" t="s">
        <v>63</v>
      </c>
      <c r="C8" s="4" t="s">
        <v>56</v>
      </c>
      <c r="D8" s="5">
        <v>257141</v>
      </c>
      <c r="E8" s="6" t="s">
        <v>64</v>
      </c>
      <c r="F8" s="5">
        <v>325000</v>
      </c>
      <c r="G8" s="4" t="s">
        <v>65</v>
      </c>
    </row>
    <row r="9" spans="1:7" ht="43.8" thickBot="1" x14ac:dyDescent="0.35">
      <c r="A9" s="3">
        <v>7</v>
      </c>
      <c r="B9" s="4" t="s">
        <v>66</v>
      </c>
      <c r="C9" s="4" t="s">
        <v>67</v>
      </c>
      <c r="D9" s="5">
        <v>254616</v>
      </c>
      <c r="E9" s="6" t="s">
        <v>68</v>
      </c>
      <c r="F9" s="5">
        <v>391500</v>
      </c>
      <c r="G9" s="4" t="s">
        <v>69</v>
      </c>
    </row>
    <row r="10" spans="1:7" ht="58.2" thickBot="1" x14ac:dyDescent="0.35">
      <c r="A10" s="3">
        <v>8</v>
      </c>
      <c r="B10" s="4" t="s">
        <v>70</v>
      </c>
      <c r="C10" s="3" t="s">
        <v>56</v>
      </c>
      <c r="D10" s="5">
        <v>214319</v>
      </c>
      <c r="E10" s="6" t="s">
        <v>71</v>
      </c>
      <c r="F10" s="5">
        <v>70000</v>
      </c>
      <c r="G10" s="4" t="s">
        <v>62</v>
      </c>
    </row>
    <row r="11" spans="1:7" ht="58.2" thickBot="1" x14ac:dyDescent="0.35">
      <c r="A11" s="3">
        <v>9</v>
      </c>
      <c r="B11" s="4" t="s">
        <v>72</v>
      </c>
      <c r="C11" s="4" t="s">
        <v>73</v>
      </c>
      <c r="D11" s="5">
        <v>189900</v>
      </c>
      <c r="E11" s="6" t="s">
        <v>74</v>
      </c>
      <c r="F11" s="5">
        <v>21500</v>
      </c>
      <c r="G11" s="4" t="s">
        <v>75</v>
      </c>
    </row>
    <row r="12" spans="1:7" ht="43.8" thickBot="1" x14ac:dyDescent="0.35">
      <c r="A12" s="3">
        <v>10</v>
      </c>
      <c r="B12" s="4" t="s">
        <v>76</v>
      </c>
      <c r="C12" s="4" t="s">
        <v>77</v>
      </c>
      <c r="D12" s="5">
        <v>182530</v>
      </c>
      <c r="E12" s="6" t="s">
        <v>78</v>
      </c>
      <c r="F12" s="5">
        <v>118899</v>
      </c>
      <c r="G12" s="4" t="s">
        <v>79</v>
      </c>
    </row>
    <row r="13" spans="1:7" ht="29.4" thickBot="1" x14ac:dyDescent="0.35">
      <c r="A13" s="3">
        <v>11</v>
      </c>
      <c r="B13" s="4" t="s">
        <v>80</v>
      </c>
      <c r="C13" s="4" t="s">
        <v>67</v>
      </c>
      <c r="D13" s="5">
        <v>181193</v>
      </c>
      <c r="E13" s="6" t="s">
        <v>81</v>
      </c>
      <c r="F13" s="5">
        <v>247800</v>
      </c>
      <c r="G13" s="4" t="s">
        <v>82</v>
      </c>
    </row>
    <row r="14" spans="1:7" ht="58.2" thickBot="1" x14ac:dyDescent="0.35">
      <c r="A14" s="3">
        <v>12</v>
      </c>
      <c r="B14" s="4" t="s">
        <v>83</v>
      </c>
      <c r="C14" s="3" t="s">
        <v>84</v>
      </c>
      <c r="D14" s="5">
        <v>160400</v>
      </c>
      <c r="E14" s="6" t="s">
        <v>85</v>
      </c>
      <c r="F14" s="5">
        <v>73700</v>
      </c>
      <c r="G14" s="4" t="s">
        <v>86</v>
      </c>
    </row>
    <row r="15" spans="1:7" ht="43.8" thickBot="1" x14ac:dyDescent="0.35">
      <c r="A15" s="3">
        <v>13</v>
      </c>
      <c r="B15" s="4" t="s">
        <v>87</v>
      </c>
      <c r="C15" s="4" t="s">
        <v>88</v>
      </c>
      <c r="D15" s="5">
        <v>155900</v>
      </c>
      <c r="E15" s="6" t="s">
        <v>89</v>
      </c>
      <c r="F15" s="5">
        <v>190000</v>
      </c>
      <c r="G15" s="4" t="s">
        <v>90</v>
      </c>
    </row>
    <row r="16" spans="1:7" ht="43.8" thickBot="1" x14ac:dyDescent="0.35">
      <c r="A16" s="3">
        <v>14</v>
      </c>
      <c r="B16" s="4" t="s">
        <v>91</v>
      </c>
      <c r="C16" s="3" t="s">
        <v>45</v>
      </c>
      <c r="D16" s="5">
        <v>152703</v>
      </c>
      <c r="E16" s="6" t="s">
        <v>92</v>
      </c>
      <c r="F16" s="5">
        <v>201500</v>
      </c>
      <c r="G16" s="4" t="s">
        <v>93</v>
      </c>
    </row>
    <row r="17" spans="1:7" ht="43.8" thickBot="1" x14ac:dyDescent="0.35">
      <c r="A17" s="3">
        <v>15</v>
      </c>
      <c r="B17" s="4" t="s">
        <v>94</v>
      </c>
      <c r="C17" s="3" t="s">
        <v>95</v>
      </c>
      <c r="D17" s="5">
        <v>146693</v>
      </c>
      <c r="E17" s="6" t="s">
        <v>96</v>
      </c>
      <c r="F17" s="5">
        <v>245000</v>
      </c>
      <c r="G17" s="4" t="s">
        <v>97</v>
      </c>
    </row>
    <row r="18" spans="1:7" ht="43.8" thickBot="1" x14ac:dyDescent="0.35">
      <c r="A18" s="3">
        <v>16</v>
      </c>
      <c r="B18" s="4" t="s">
        <v>98</v>
      </c>
      <c r="C18" s="4" t="s">
        <v>60</v>
      </c>
      <c r="D18" s="5">
        <v>146516</v>
      </c>
      <c r="E18" s="6" t="s">
        <v>99</v>
      </c>
      <c r="F18" s="5">
        <v>48200</v>
      </c>
      <c r="G18" s="4" t="s">
        <v>100</v>
      </c>
    </row>
    <row r="19" spans="1:7" ht="29.4" thickBot="1" x14ac:dyDescent="0.35">
      <c r="A19" s="3">
        <v>17</v>
      </c>
      <c r="B19" s="4" t="s">
        <v>101</v>
      </c>
      <c r="C19" s="3" t="s">
        <v>56</v>
      </c>
      <c r="D19" s="5">
        <v>145534</v>
      </c>
      <c r="E19" s="6" t="s">
        <v>102</v>
      </c>
      <c r="F19" s="5">
        <v>49500</v>
      </c>
      <c r="G19" s="4" t="s">
        <v>103</v>
      </c>
    </row>
    <row r="20" spans="1:7" ht="58.2" thickBot="1" x14ac:dyDescent="0.35">
      <c r="A20" s="3">
        <v>18</v>
      </c>
      <c r="B20" s="4" t="s">
        <v>104</v>
      </c>
      <c r="C20" s="3" t="s">
        <v>77</v>
      </c>
      <c r="D20" s="5">
        <v>143000</v>
      </c>
      <c r="E20" s="6" t="s">
        <v>105</v>
      </c>
      <c r="F20" s="5">
        <v>144000</v>
      </c>
      <c r="G20" s="4" t="s">
        <v>106</v>
      </c>
    </row>
    <row r="21" spans="1:7" ht="43.8" thickBot="1" x14ac:dyDescent="0.35">
      <c r="A21" s="3">
        <v>19</v>
      </c>
      <c r="B21" s="4" t="s">
        <v>107</v>
      </c>
      <c r="C21" s="4" t="s">
        <v>108</v>
      </c>
      <c r="D21" s="5">
        <v>142422</v>
      </c>
      <c r="E21" s="6" t="s">
        <v>109</v>
      </c>
      <c r="F21" s="5">
        <v>256981</v>
      </c>
      <c r="G21" s="4" t="s">
        <v>110</v>
      </c>
    </row>
    <row r="22" spans="1:7" ht="29.4" thickBot="1" x14ac:dyDescent="0.35">
      <c r="A22" s="3">
        <v>20</v>
      </c>
      <c r="B22" s="4" t="s">
        <v>1</v>
      </c>
      <c r="C22" s="3" t="s">
        <v>111</v>
      </c>
      <c r="D22" s="5">
        <v>137237</v>
      </c>
      <c r="E22" s="6" t="s">
        <v>112</v>
      </c>
      <c r="F22" s="5">
        <v>164000</v>
      </c>
      <c r="G22" s="4" t="s">
        <v>113</v>
      </c>
    </row>
    <row r="23" spans="1:7" ht="43.8" thickBot="1" x14ac:dyDescent="0.35">
      <c r="A23" s="3">
        <v>21</v>
      </c>
      <c r="B23" s="4" t="s">
        <v>114</v>
      </c>
      <c r="C23" s="4" t="s">
        <v>73</v>
      </c>
      <c r="D23" s="5">
        <v>136866</v>
      </c>
      <c r="E23" s="6" t="s">
        <v>115</v>
      </c>
      <c r="F23" s="5">
        <v>287000</v>
      </c>
      <c r="G23" s="4" t="s">
        <v>116</v>
      </c>
    </row>
    <row r="24" spans="1:7" ht="43.8" thickBot="1" x14ac:dyDescent="0.35">
      <c r="A24" s="3">
        <v>22</v>
      </c>
      <c r="B24" s="4" t="s">
        <v>117</v>
      </c>
      <c r="C24" s="3" t="s">
        <v>118</v>
      </c>
      <c r="D24" s="5">
        <v>131868</v>
      </c>
      <c r="E24" s="6" t="s">
        <v>119</v>
      </c>
      <c r="F24" s="5">
        <v>135000</v>
      </c>
      <c r="G24" s="4" t="s">
        <v>110</v>
      </c>
    </row>
    <row r="25" spans="1:7" ht="58.2" thickBot="1" x14ac:dyDescent="0.35">
      <c r="A25" s="3">
        <v>23</v>
      </c>
      <c r="B25" s="4" t="s">
        <v>120</v>
      </c>
      <c r="C25" s="4" t="s">
        <v>60</v>
      </c>
      <c r="D25" s="5">
        <v>124813</v>
      </c>
      <c r="E25" s="6" t="s">
        <v>121</v>
      </c>
      <c r="F25" s="5">
        <v>60910</v>
      </c>
      <c r="G25" s="4" t="s">
        <v>122</v>
      </c>
    </row>
    <row r="26" spans="1:7" ht="29.4" thickBot="1" x14ac:dyDescent="0.35">
      <c r="A26" s="3">
        <v>24</v>
      </c>
      <c r="B26" s="4" t="s">
        <v>123</v>
      </c>
      <c r="C26" s="3" t="s">
        <v>45</v>
      </c>
      <c r="D26" s="5">
        <v>122286</v>
      </c>
      <c r="E26" s="6" t="s">
        <v>124</v>
      </c>
      <c r="F26" s="5">
        <v>435000</v>
      </c>
      <c r="G26" s="4" t="s">
        <v>125</v>
      </c>
    </row>
    <row r="27" spans="1:7" ht="29.4" thickBot="1" x14ac:dyDescent="0.35">
      <c r="A27" s="3">
        <v>25</v>
      </c>
      <c r="B27" s="4" t="s">
        <v>126</v>
      </c>
      <c r="C27" s="3" t="s">
        <v>127</v>
      </c>
      <c r="D27" s="5">
        <v>120304</v>
      </c>
      <c r="E27" s="6" t="s">
        <v>128</v>
      </c>
      <c r="F27" s="5">
        <v>7500</v>
      </c>
      <c r="G27" s="4" t="s">
        <v>129</v>
      </c>
    </row>
  </sheetData>
  <mergeCells count="6">
    <mergeCell ref="G1:G2"/>
    <mergeCell ref="A1:A2"/>
    <mergeCell ref="B1:B2"/>
    <mergeCell ref="C1:C2"/>
    <mergeCell ref="E1:E2"/>
    <mergeCell ref="F1:F2"/>
  </mergeCells>
  <hyperlinks>
    <hyperlink ref="B3" r:id="rId1" tooltip="Walmart" display="https://en.wikipedia.org/wiki/Walmart" xr:uid="{02686646-CEC1-4012-AE5A-599876DDBA02}"/>
    <hyperlink ref="C3" r:id="rId2" tooltip="Retail" display="https://en.wikipedia.org/wiki/Retail" xr:uid="{82EBF1C7-D9B1-4225-BAED-518927D20775}"/>
    <hyperlink ref="G3" r:id="rId3" tooltip="Bentonville, Arkansas" display="https://en.wikipedia.org/wiki/Bentonville,_Arkansas" xr:uid="{459A5457-E02C-44DD-81B9-466020085B06}"/>
    <hyperlink ref="B4" r:id="rId4" tooltip="Amazon (company)" display="https://en.wikipedia.org/wiki/Amazon_(company)" xr:uid="{C1E6FA4C-8ACC-4BE8-9560-33C8ED488776}"/>
    <hyperlink ref="G4" r:id="rId5" tooltip="Seattle" display="https://en.wikipedia.org/wiki/Seattle" xr:uid="{5D79CD74-2B47-4144-80B9-DDB3A1B4943A}"/>
    <hyperlink ref="B5" r:id="rId6" tooltip="Apple Inc." display="https://en.wikipedia.org/wiki/Apple_Inc." xr:uid="{AFA6F829-346E-49B4-BD7F-E61DF21952FB}"/>
    <hyperlink ref="C5" r:id="rId7" tooltip="Electronics industry" display="https://en.wikipedia.org/wiki/Electronics_industry" xr:uid="{D120F03A-F6C0-4DDD-B992-3119FE6C30AA}"/>
    <hyperlink ref="G5" r:id="rId8" tooltip="Cupertino, California" display="https://en.wikipedia.org/wiki/Cupertino,_California" xr:uid="{A7A03BAF-2356-4133-BECC-BA0B88FA337B}"/>
    <hyperlink ref="B6" r:id="rId9" tooltip="CVS Health" display="https://en.wikipedia.org/wiki/CVS_Health" xr:uid="{FD02DC89-6E69-4E16-AFBD-F85ECAFD44F1}"/>
    <hyperlink ref="C6" r:id="rId10" tooltip="Healthcare" display="https://en.wikipedia.org/wiki/Healthcare" xr:uid="{2C9E0035-97F8-4BAA-BFBD-609A7E20E16C}"/>
    <hyperlink ref="G6" r:id="rId11" tooltip="Woonsocket, Rhode Island" display="https://en.wikipedia.org/wiki/Woonsocket,_Rhode_Island" xr:uid="{BCC3BC53-1D2C-454B-8494-F5E4C8C21187}"/>
    <hyperlink ref="B7" r:id="rId12" tooltip="ExxonMobil" display="https://en.wikipedia.org/wiki/ExxonMobil" xr:uid="{79539BFE-B022-49B8-BA45-B9FD8A15254C}"/>
    <hyperlink ref="C7" r:id="rId13" tooltip="Petroleum industry" display="https://en.wikipedia.org/wiki/Petroleum_industry" xr:uid="{B9C86E49-E94F-41F8-95CB-E162E35D27EB}"/>
    <hyperlink ref="G7" r:id="rId14" tooltip="Irving, Texas" display="https://en.wikipedia.org/wiki/Irving,_Texas" xr:uid="{FE767495-0AD4-41E0-82BC-167A28CB9ED3}"/>
    <hyperlink ref="B8" r:id="rId15" tooltip="UnitedHealth Group" display="https://en.wikipedia.org/wiki/UnitedHealth_Group" xr:uid="{07F67E83-A2C2-44B8-9A0E-E46DCCF9D929}"/>
    <hyperlink ref="C8" r:id="rId16" tooltip="Healthcare" display="https://en.wikipedia.org/wiki/Healthcare" xr:uid="{FB409B04-0726-402E-A816-1551A0760E1F}"/>
    <hyperlink ref="G8" r:id="rId17" tooltip="Minnetonka, Minnesota" display="https://en.wikipedia.org/wiki/Minnetonka,_Minnesota" xr:uid="{0046604D-2E73-438F-A45E-12A23C587A98}"/>
    <hyperlink ref="B9" r:id="rId18" tooltip="Berkshire Hathaway" display="https://en.wikipedia.org/wiki/Berkshire_Hathaway" xr:uid="{C1E0D3D9-E301-4DF3-9E54-6CD0C4F119DE}"/>
    <hyperlink ref="C9" r:id="rId19" tooltip="Conglomerate (company)" display="https://en.wikipedia.org/wiki/Conglomerate_(company)" xr:uid="{EBAB4B1F-52AB-410E-B081-15610185E0E7}"/>
    <hyperlink ref="G9" r:id="rId20" tooltip="Omaha, Nebraska" display="https://en.wikipedia.org/wiki/Omaha,_Nebraska" xr:uid="{0F883CC3-ACC8-461F-A0ED-6F6C54297977}"/>
    <hyperlink ref="B10" r:id="rId21" tooltip="McKesson Corporation" display="https://en.wikipedia.org/wiki/McKesson_Corporation" xr:uid="{585359D6-98B2-4B0B-BE12-A6AF64267979}"/>
    <hyperlink ref="G10" r:id="rId22" tooltip="Irving, Texas" display="https://en.wikipedia.org/wiki/Irving,_Texas" xr:uid="{B82B506B-BE94-4548-AAA8-3F39DDD51F26}"/>
    <hyperlink ref="B11" r:id="rId23" tooltip="AmerisourceBergen" display="https://en.wikipedia.org/wiki/AmerisourceBergen" xr:uid="{C2A6AFCD-1291-4DF5-B534-CA57A510A9CB}"/>
    <hyperlink ref="C11" r:id="rId24" tooltip="Pharmaceutical industry" display="https://en.wikipedia.org/wiki/Pharmaceutical_industry" xr:uid="{488D2DA9-6B8A-4168-B2E0-CB3FDBD5F494}"/>
    <hyperlink ref="G11" r:id="rId25" tooltip="Chesterbrook, Pennsylvania" display="https://en.wikipedia.org/wiki/Chesterbrook,_Pennsylvania" xr:uid="{D77F0AF4-19BB-4A3F-A000-BDBCF72F6389}"/>
    <hyperlink ref="B12" r:id="rId26" tooltip="Alphabet Inc." display="https://en.wikipedia.org/wiki/Alphabet_Inc." xr:uid="{796EC40A-DC23-432E-A5C3-37841E2BA791}"/>
    <hyperlink ref="C12" r:id="rId27" tooltip="Technology" display="https://en.wikipedia.org/wiki/Technology" xr:uid="{9B6075D0-B36C-44DA-BA72-89FFF7AFDDBD}"/>
    <hyperlink ref="G12" r:id="rId28" tooltip="Mountain View, California" display="https://en.wikipedia.org/wiki/Mountain_View,_California" xr:uid="{A3A4E53D-A747-443A-AF67-A9000BD43597}"/>
    <hyperlink ref="B13" r:id="rId29" tooltip="AT&amp;T" display="https://en.wikipedia.org/wiki/AT%26T" xr:uid="{7A6F441A-9119-41D7-9B58-B47670342DC6}"/>
    <hyperlink ref="C13" r:id="rId30" tooltip="Conglomerate (company)" display="https://en.wikipedia.org/wiki/Conglomerate_(company)" xr:uid="{B32EBEBD-EFE7-4797-A9AB-13C2689EF425}"/>
    <hyperlink ref="G13" r:id="rId31" tooltip="Dallas" display="https://en.wikipedia.org/wiki/Dallas" xr:uid="{4BE09006-E4DC-4CFA-B192-17F230235FBB}"/>
    <hyperlink ref="B14" r:id="rId32" tooltip="Cigna" display="https://en.wikipedia.org/wiki/Cigna" xr:uid="{07B625D8-FED8-457D-8596-60E5068F625C}"/>
    <hyperlink ref="G14" r:id="rId33" tooltip="Bloomfield, Connecticut" display="https://en.wikipedia.org/wiki/Bloomfield,_Connecticut" xr:uid="{A1F4DE1D-15C6-4D8E-934B-FA5F832A624C}"/>
    <hyperlink ref="B15" r:id="rId34" tooltip="Ford Motor Company" display="https://en.wikipedia.org/wiki/Ford_Motor_Company" xr:uid="{83B74277-E919-4CC2-B38D-F02B0F745124}"/>
    <hyperlink ref="C15" r:id="rId35" tooltip="Automotive industry" display="https://en.wikipedia.org/wiki/Automotive_industry" xr:uid="{F0AA9CFC-5C5C-43E5-976F-8D7532D16D47}"/>
    <hyperlink ref="G15" r:id="rId36" tooltip="Dearborn, Michigan" display="https://en.wikipedia.org/wiki/Dearborn,_Michigan" xr:uid="{348F7F42-AE85-4DE8-9CA6-6D7A4E487F5E}"/>
    <hyperlink ref="B16" r:id="rId37" tooltip="Costco" display="https://en.wikipedia.org/wiki/Costco" xr:uid="{D952DC9F-069A-430E-8E49-E83AD829CBDA}"/>
    <hyperlink ref="G16" r:id="rId38" tooltip="Issaquah, Washington" display="https://en.wikipedia.org/wiki/Issaquah,_Washington" xr:uid="{3CC8DE0A-F2F6-4CE7-8878-CA3DE7087E1A}"/>
    <hyperlink ref="B17" r:id="rId39" tooltip="FedEx" display="https://en.wikipedia.org/wiki/FedEx" xr:uid="{19C9FDCB-E93A-44B1-BA1F-C255E7F48682}"/>
    <hyperlink ref="G17" r:id="rId40" tooltip="Memphis, Tennessee" display="https://en.wikipedia.org/wiki/Memphis,_Tennessee" xr:uid="{6F2F76FD-C600-4921-999B-94B00DDD45D2}"/>
    <hyperlink ref="B18" r:id="rId41" tooltip="Chevron Corporation" display="https://en.wikipedia.org/wiki/Chevron_Corporation" xr:uid="{026368CD-89FB-4204-B539-26D80B87FBB7}"/>
    <hyperlink ref="C18" r:id="rId42" tooltip="Petroleum industry" display="https://en.wikipedia.org/wiki/Petroleum_industry" xr:uid="{87E5B531-8616-4462-86CF-B0A6C3CEE0DB}"/>
    <hyperlink ref="G18" r:id="rId43" tooltip="San Ramon, California" display="https://en.wikipedia.org/wiki/San_Ramon,_California" xr:uid="{BEFDFB24-6BC8-4162-91A8-2E54816C6328}"/>
    <hyperlink ref="B19" r:id="rId44" tooltip="Cardinal Health" display="https://en.wikipedia.org/wiki/Cardinal_Health" xr:uid="{141B27A1-ADDD-4B90-943F-211665F77DC9}"/>
    <hyperlink ref="G19" r:id="rId45" tooltip="Dublin, Ohio" display="https://en.wikipedia.org/wiki/Dublin,_Ohio" xr:uid="{1358AC7E-A832-4C1C-BFE8-87843310B2C1}"/>
    <hyperlink ref="B20" r:id="rId46" tooltip="Microsoft" display="https://en.wikipedia.org/wiki/Microsoft" xr:uid="{40572E65-B495-4EF7-9E14-B2761E60A4F3}"/>
    <hyperlink ref="G20" r:id="rId47" tooltip="Redmond, Washington" display="https://en.wikipedia.org/wiki/Redmond,_Washington" xr:uid="{100D959F-6052-4275-B6F9-6EC9D043D735}"/>
    <hyperlink ref="B21" r:id="rId48" tooltip="JPMorgan Chase" display="https://en.wikipedia.org/wiki/JPMorgan_Chase" xr:uid="{3585F57F-F641-4AD2-BFA1-054DC7BF5C5F}"/>
    <hyperlink ref="C21" r:id="rId49" tooltip="Financial services" display="https://en.wikipedia.org/wiki/Financial_services" xr:uid="{6B5DD1EB-0F18-46F5-850D-A63707E54681}"/>
    <hyperlink ref="G21" r:id="rId50" tooltip="New York City" display="https://en.wikipedia.org/wiki/New_York_City" xr:uid="{094A469E-C6C0-4019-B6F1-CE4840429E68}"/>
    <hyperlink ref="B22" r:id="rId51" tooltip="General Motors" display="https://en.wikipedia.org/wiki/General_Motors" xr:uid="{E63409A0-156B-45A5-8B48-DBB0EB81AEFF}"/>
    <hyperlink ref="G22" r:id="rId52" tooltip="Detroit" display="https://en.wikipedia.org/wiki/Detroit" xr:uid="{25CE2981-FCDD-4E82-85E1-5B8203A903F2}"/>
    <hyperlink ref="B23" r:id="rId53" tooltip="Walgreens Boots Alliance" display="https://en.wikipedia.org/wiki/Walgreens_Boots_Alliance" xr:uid="{E1FC8900-0191-41DD-979A-934D0FEE03C5}"/>
    <hyperlink ref="C23" r:id="rId54" tooltip="Pharmaceutical industry" display="https://en.wikipedia.org/wiki/Pharmaceutical_industry" xr:uid="{BD4B3A73-F1D7-400D-B0BC-B5540CDBFCAE}"/>
    <hyperlink ref="G23" r:id="rId55" tooltip="Deerfield, Illinois" display="https://en.wikipedia.org/wiki/Deerfield,_Illinois" xr:uid="{0EE8F7B4-3ABC-4F34-BB89-4D300A7A0D1C}"/>
    <hyperlink ref="B24" r:id="rId56" tooltip="Verizon Communications" display="https://en.wikipedia.org/wiki/Verizon_Communications" xr:uid="{23BB9143-80BE-42AD-BB0C-AA07D3152182}"/>
    <hyperlink ref="G24" r:id="rId57" tooltip="New York City" display="https://en.wikipedia.org/wiki/New_York_City" xr:uid="{238FC362-2E19-4364-86BD-B67013BDE25A}"/>
    <hyperlink ref="B25" r:id="rId58" tooltip="Marathon Petroleum" display="https://en.wikipedia.org/wiki/Marathon_Petroleum" xr:uid="{9B88AC7F-59AD-43C6-AD6B-2E8BB9891177}"/>
    <hyperlink ref="C25" r:id="rId59" tooltip="Petroleum industry" display="https://en.wikipedia.org/wiki/Petroleum_industry" xr:uid="{2763A640-9763-41B7-BE6D-9755AF79C1C2}"/>
    <hyperlink ref="G25" r:id="rId60" tooltip="Findlay, Ohio" display="https://en.wikipedia.org/wiki/Findlay,_Ohio" xr:uid="{70089703-5F24-4D9C-8482-B5A6B8B02008}"/>
    <hyperlink ref="B26" r:id="rId61" tooltip="Kroger" display="https://en.wikipedia.org/wiki/Kroger" xr:uid="{6AA272BE-2B14-4B8C-898A-5804EA6EA872}"/>
    <hyperlink ref="G26" r:id="rId62" tooltip="Cincinnati" display="https://en.wikipedia.org/wiki/Cincinnati" xr:uid="{0CC87ABC-3473-4640-B5E4-BECE0F688A25}"/>
    <hyperlink ref="B27" r:id="rId63" tooltip="Fannie Mae" display="https://en.wikipedia.org/wiki/Fannie_Mae" xr:uid="{8336A46D-811D-4FA6-9300-9B0139AA2C70}"/>
    <hyperlink ref="G27" r:id="rId64" tooltip="Washington, D.C." display="https://en.wikipedia.org/wiki/Washington,_D.C." xr:uid="{AD15FBAF-B825-4D61-8BDC-0FBF40BB2D50}"/>
  </hyperlinks>
  <pageMargins left="0.7" right="0.7" top="0.75" bottom="0.75" header="0.3" footer="0.3"/>
  <drawing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Chakshu Grover</dc:creator>
  <cp:lastModifiedBy>Chakshu</cp:lastModifiedBy>
  <dcterms:created xsi:type="dcterms:W3CDTF">2015-06-05T18:17:20Z</dcterms:created>
  <dcterms:modified xsi:type="dcterms:W3CDTF">2021-10-10T11:26:51Z</dcterms:modified>
</cp:coreProperties>
</file>