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90" i="1" l="1"/>
  <c r="R58" i="1"/>
  <c r="R59" i="1" s="1"/>
  <c r="R60" i="1" s="1"/>
  <c r="R61" i="1" s="1"/>
  <c r="R57" i="1"/>
  <c r="R56" i="1"/>
  <c r="M8" i="1"/>
  <c r="P8" i="1"/>
  <c r="Q8" i="1"/>
  <c r="R8" i="1"/>
  <c r="J9" i="1"/>
  <c r="J10" i="1" s="1"/>
  <c r="K9" i="1"/>
  <c r="L9" i="1"/>
  <c r="L10" i="1" s="1"/>
  <c r="L11" i="1" s="1"/>
  <c r="M9" i="1"/>
  <c r="N9" i="1"/>
  <c r="N10" i="1" s="1"/>
  <c r="O9" i="1"/>
  <c r="P9" i="1"/>
  <c r="Q9" i="1"/>
  <c r="R9" i="1"/>
  <c r="K10" i="1"/>
  <c r="K11" i="1" s="1"/>
  <c r="M10" i="1"/>
  <c r="M11" i="1" s="1"/>
  <c r="O10" i="1"/>
  <c r="O11" i="1" s="1"/>
  <c r="P10" i="1"/>
  <c r="Q10" i="1"/>
  <c r="R10" i="1"/>
  <c r="J11" i="1"/>
  <c r="N11" i="1"/>
  <c r="P11" i="1"/>
  <c r="Q11" i="1"/>
  <c r="R11" i="1"/>
  <c r="J12" i="1"/>
  <c r="K12" i="1"/>
  <c r="K13" i="1" s="1"/>
  <c r="L12" i="1"/>
  <c r="M12" i="1"/>
  <c r="M13" i="1" s="1"/>
  <c r="M14" i="1" s="1"/>
  <c r="N12" i="1"/>
  <c r="O12" i="1"/>
  <c r="O13" i="1" s="1"/>
  <c r="O14" i="1" s="1"/>
  <c r="P12" i="1"/>
  <c r="Q12" i="1"/>
  <c r="R12" i="1"/>
  <c r="J13" i="1"/>
  <c r="J14" i="1" s="1"/>
  <c r="L13" i="1"/>
  <c r="L14" i="1" s="1"/>
  <c r="N13" i="1"/>
  <c r="N14" i="1" s="1"/>
  <c r="P13" i="1"/>
  <c r="Q13" i="1"/>
  <c r="R13" i="1"/>
  <c r="K14" i="1"/>
  <c r="P14" i="1"/>
  <c r="Q14" i="1"/>
  <c r="R14" i="1"/>
  <c r="J15" i="1"/>
  <c r="J16" i="1" s="1"/>
  <c r="J17" i="1" s="1"/>
  <c r="K15" i="1"/>
  <c r="L15" i="1"/>
  <c r="L16" i="1" s="1"/>
  <c r="L17" i="1" s="1"/>
  <c r="M15" i="1"/>
  <c r="M16" i="1" s="1"/>
  <c r="M17" i="1" s="1"/>
  <c r="N15" i="1"/>
  <c r="N16" i="1" s="1"/>
  <c r="N17" i="1" s="1"/>
  <c r="O15" i="1"/>
  <c r="P15" i="1"/>
  <c r="Q15" i="1"/>
  <c r="R15" i="1"/>
  <c r="K16" i="1"/>
  <c r="K17" i="1" s="1"/>
  <c r="O16" i="1"/>
  <c r="O17" i="1" s="1"/>
  <c r="P16" i="1"/>
  <c r="Q16" i="1"/>
  <c r="R16" i="1"/>
  <c r="P17" i="1"/>
  <c r="Q17" i="1"/>
  <c r="R17" i="1"/>
  <c r="J18" i="1"/>
  <c r="K18" i="1"/>
  <c r="K19" i="1" s="1"/>
  <c r="K20" i="1" s="1"/>
  <c r="L18" i="1"/>
  <c r="M18" i="1"/>
  <c r="M19" i="1" s="1"/>
  <c r="N18" i="1"/>
  <c r="N19" i="1" s="1"/>
  <c r="N20" i="1" s="1"/>
  <c r="O18" i="1"/>
  <c r="O19" i="1" s="1"/>
  <c r="O20" i="1" s="1"/>
  <c r="P18" i="1"/>
  <c r="Q18" i="1"/>
  <c r="R18" i="1"/>
  <c r="J19" i="1"/>
  <c r="J20" i="1" s="1"/>
  <c r="L19" i="1"/>
  <c r="L20" i="1" s="1"/>
  <c r="P19" i="1"/>
  <c r="Q19" i="1"/>
  <c r="R19" i="1"/>
  <c r="M20" i="1"/>
  <c r="P20" i="1"/>
  <c r="Q20" i="1"/>
  <c r="R20" i="1"/>
  <c r="J21" i="1"/>
  <c r="J22" i="1" s="1"/>
  <c r="J23" i="1" s="1"/>
  <c r="K21" i="1"/>
  <c r="L21" i="1"/>
  <c r="L22" i="1" s="1"/>
  <c r="L23" i="1" s="1"/>
  <c r="M21" i="1"/>
  <c r="N21" i="1"/>
  <c r="N22" i="1" s="1"/>
  <c r="O21" i="1"/>
  <c r="P21" i="1"/>
  <c r="Q21" i="1"/>
  <c r="R21" i="1"/>
  <c r="K22" i="1"/>
  <c r="K23" i="1" s="1"/>
  <c r="M22" i="1"/>
  <c r="M23" i="1" s="1"/>
  <c r="O22" i="1"/>
  <c r="O23" i="1" s="1"/>
  <c r="P22" i="1"/>
  <c r="Q22" i="1"/>
  <c r="R22" i="1"/>
  <c r="N23" i="1"/>
  <c r="P23" i="1"/>
  <c r="Q23" i="1"/>
  <c r="R23" i="1"/>
  <c r="J24" i="1"/>
  <c r="J25" i="1" s="1"/>
  <c r="J26" i="1" s="1"/>
  <c r="K24" i="1"/>
  <c r="K25" i="1" s="1"/>
  <c r="L24" i="1"/>
  <c r="M24" i="1"/>
  <c r="M25" i="1" s="1"/>
  <c r="M26" i="1" s="1"/>
  <c r="N24" i="1"/>
  <c r="O24" i="1"/>
  <c r="O25" i="1" s="1"/>
  <c r="P24" i="1"/>
  <c r="Q24" i="1"/>
  <c r="R24" i="1"/>
  <c r="L25" i="1"/>
  <c r="L26" i="1" s="1"/>
  <c r="N25" i="1"/>
  <c r="N26" i="1" s="1"/>
  <c r="P25" i="1"/>
  <c r="Q25" i="1"/>
  <c r="R25" i="1"/>
  <c r="K26" i="1"/>
  <c r="O26" i="1"/>
  <c r="P26" i="1"/>
  <c r="Q26" i="1"/>
  <c r="R26" i="1"/>
  <c r="J27" i="1"/>
  <c r="J28" i="1" s="1"/>
  <c r="J29" i="1" s="1"/>
  <c r="K27" i="1"/>
  <c r="L27" i="1"/>
  <c r="L28" i="1" s="1"/>
  <c r="L29" i="1" s="1"/>
  <c r="M27" i="1"/>
  <c r="M28" i="1" s="1"/>
  <c r="M29" i="1" s="1"/>
  <c r="N27" i="1"/>
  <c r="N28" i="1" s="1"/>
  <c r="N29" i="1" s="1"/>
  <c r="O27" i="1"/>
  <c r="P27" i="1"/>
  <c r="Q27" i="1"/>
  <c r="R27" i="1"/>
  <c r="K28" i="1"/>
  <c r="K29" i="1" s="1"/>
  <c r="O28" i="1"/>
  <c r="O29" i="1" s="1"/>
  <c r="P28" i="1"/>
  <c r="Q28" i="1"/>
  <c r="R28" i="1"/>
  <c r="P29" i="1"/>
  <c r="Q29" i="1"/>
  <c r="R29" i="1"/>
  <c r="J30" i="1"/>
  <c r="K30" i="1"/>
  <c r="L30" i="1"/>
  <c r="M30" i="1"/>
  <c r="N30" i="1"/>
  <c r="O30" i="1"/>
  <c r="P30" i="1"/>
  <c r="Q30" i="1"/>
  <c r="R30" i="1"/>
  <c r="J31" i="1"/>
  <c r="K31" i="1"/>
  <c r="L31" i="1"/>
  <c r="M31" i="1"/>
  <c r="N31" i="1"/>
  <c r="O31" i="1"/>
  <c r="P31" i="1"/>
  <c r="Q31" i="1"/>
  <c r="R31" i="1"/>
  <c r="J32" i="1"/>
  <c r="K32" i="1"/>
  <c r="L32" i="1"/>
  <c r="M32" i="1"/>
  <c r="N32" i="1"/>
  <c r="O32" i="1"/>
  <c r="P32" i="1"/>
  <c r="Q32" i="1"/>
  <c r="R32" i="1"/>
  <c r="J33" i="1"/>
  <c r="K33" i="1"/>
  <c r="L33" i="1"/>
  <c r="M33" i="1"/>
  <c r="N33" i="1"/>
  <c r="O33" i="1"/>
  <c r="P33" i="1"/>
  <c r="Q33" i="1"/>
  <c r="R33" i="1"/>
  <c r="J34" i="1"/>
  <c r="K34" i="1"/>
  <c r="K35" i="1" s="1"/>
  <c r="L34" i="1"/>
  <c r="M34" i="1"/>
  <c r="M35" i="1" s="1"/>
  <c r="N34" i="1"/>
  <c r="N35" i="1" s="1"/>
  <c r="O34" i="1"/>
  <c r="O35" i="1" s="1"/>
  <c r="P34" i="1"/>
  <c r="Q34" i="1"/>
  <c r="R34" i="1"/>
  <c r="J35" i="1"/>
  <c r="L35" i="1"/>
  <c r="P35" i="1"/>
  <c r="Q35" i="1"/>
  <c r="R35" i="1"/>
  <c r="J36" i="1"/>
  <c r="K36" i="1"/>
  <c r="L36" i="1"/>
  <c r="M36" i="1"/>
  <c r="N36" i="1"/>
  <c r="O36" i="1"/>
  <c r="P36" i="1"/>
  <c r="Q36" i="1"/>
  <c r="R36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K37" i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M37" i="1"/>
  <c r="N37" i="1"/>
  <c r="N38" i="1" s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37" i="1"/>
  <c r="Q37" i="1"/>
  <c r="R37" i="1"/>
  <c r="K38" i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P38" i="1"/>
  <c r="Q38" i="1"/>
  <c r="R38" i="1"/>
  <c r="N39" i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J53" i="1"/>
  <c r="J54" i="1" s="1"/>
  <c r="K53" i="1"/>
  <c r="L53" i="1"/>
  <c r="L54" i="1" s="1"/>
  <c r="M53" i="1"/>
  <c r="N53" i="1"/>
  <c r="N54" i="1" s="1"/>
  <c r="O53" i="1"/>
  <c r="O54" i="1" s="1"/>
  <c r="P53" i="1"/>
  <c r="Q53" i="1"/>
  <c r="R53" i="1"/>
  <c r="K54" i="1"/>
  <c r="M54" i="1"/>
  <c r="P54" i="1"/>
  <c r="Q54" i="1"/>
  <c r="R54" i="1"/>
  <c r="J55" i="1"/>
  <c r="J56" i="1" s="1"/>
  <c r="J57" i="1" s="1"/>
  <c r="J58" i="1" s="1"/>
  <c r="K55" i="1"/>
  <c r="L55" i="1"/>
  <c r="L56" i="1" s="1"/>
  <c r="L57" i="1" s="1"/>
  <c r="L58" i="1" s="1"/>
  <c r="L59" i="1" s="1"/>
  <c r="L60" i="1" s="1"/>
  <c r="L61" i="1" s="1"/>
  <c r="M55" i="1"/>
  <c r="N55" i="1"/>
  <c r="N56" i="1" s="1"/>
  <c r="N57" i="1" s="1"/>
  <c r="N58" i="1" s="1"/>
  <c r="N59" i="1" s="1"/>
  <c r="N60" i="1" s="1"/>
  <c r="N61" i="1" s="1"/>
  <c r="O55" i="1"/>
  <c r="P55" i="1"/>
  <c r="Q55" i="1"/>
  <c r="R55" i="1"/>
  <c r="K56" i="1"/>
  <c r="K57" i="1" s="1"/>
  <c r="K58" i="1" s="1"/>
  <c r="K59" i="1" s="1"/>
  <c r="K60" i="1" s="1"/>
  <c r="K61" i="1" s="1"/>
  <c r="M56" i="1"/>
  <c r="M57" i="1" s="1"/>
  <c r="M58" i="1" s="1"/>
  <c r="M59" i="1" s="1"/>
  <c r="M60" i="1" s="1"/>
  <c r="M61" i="1" s="1"/>
  <c r="O56" i="1"/>
  <c r="O57" i="1" s="1"/>
  <c r="P56" i="1"/>
  <c r="Q56" i="1"/>
  <c r="P57" i="1"/>
  <c r="Q57" i="1"/>
  <c r="O58" i="1"/>
  <c r="O59" i="1" s="1"/>
  <c r="O60" i="1" s="1"/>
  <c r="O61" i="1" s="1"/>
  <c r="P58" i="1"/>
  <c r="Q58" i="1"/>
  <c r="J59" i="1"/>
  <c r="J60" i="1" s="1"/>
  <c r="J61" i="1" s="1"/>
  <c r="P59" i="1"/>
  <c r="Q59" i="1"/>
  <c r="P60" i="1"/>
  <c r="Q60" i="1"/>
  <c r="P61" i="1"/>
  <c r="Q61" i="1"/>
  <c r="J62" i="1"/>
  <c r="K62" i="1"/>
  <c r="K63" i="1" s="1"/>
  <c r="K64" i="1" s="1"/>
  <c r="K65" i="1" s="1"/>
  <c r="L62" i="1"/>
  <c r="L63" i="1" s="1"/>
  <c r="L64" i="1" s="1"/>
  <c r="L65" i="1" s="1"/>
  <c r="L66" i="1" s="1"/>
  <c r="L67" i="1" s="1"/>
  <c r="L68" i="1" s="1"/>
  <c r="M62" i="1"/>
  <c r="M63" i="1" s="1"/>
  <c r="N62" i="1"/>
  <c r="O62" i="1"/>
  <c r="O63" i="1" s="1"/>
  <c r="O64" i="1" s="1"/>
  <c r="O65" i="1" s="1"/>
  <c r="O66" i="1" s="1"/>
  <c r="O67" i="1" s="1"/>
  <c r="O68" i="1" s="1"/>
  <c r="P62" i="1"/>
  <c r="Q62" i="1"/>
  <c r="R62" i="1"/>
  <c r="J63" i="1"/>
  <c r="J64" i="1" s="1"/>
  <c r="J65" i="1" s="1"/>
  <c r="J66" i="1" s="1"/>
  <c r="J67" i="1" s="1"/>
  <c r="J68" i="1" s="1"/>
  <c r="N63" i="1"/>
  <c r="N64" i="1" s="1"/>
  <c r="N65" i="1" s="1"/>
  <c r="N66" i="1" s="1"/>
  <c r="N67" i="1" s="1"/>
  <c r="N68" i="1" s="1"/>
  <c r="P63" i="1"/>
  <c r="Q63" i="1"/>
  <c r="R63" i="1"/>
  <c r="M64" i="1"/>
  <c r="M65" i="1" s="1"/>
  <c r="M66" i="1" s="1"/>
  <c r="M67" i="1" s="1"/>
  <c r="M68" i="1" s="1"/>
  <c r="P64" i="1"/>
  <c r="Q64" i="1"/>
  <c r="R64" i="1"/>
  <c r="P65" i="1"/>
  <c r="Q65" i="1"/>
  <c r="R65" i="1"/>
  <c r="K66" i="1"/>
  <c r="K67" i="1" s="1"/>
  <c r="K68" i="1" s="1"/>
  <c r="P66" i="1"/>
  <c r="Q66" i="1"/>
  <c r="R66" i="1"/>
  <c r="P67" i="1"/>
  <c r="Q67" i="1"/>
  <c r="R67" i="1"/>
  <c r="P68" i="1"/>
  <c r="Q68" i="1"/>
  <c r="R68" i="1"/>
  <c r="J69" i="1"/>
  <c r="K69" i="1"/>
  <c r="K70" i="1" s="1"/>
  <c r="L69" i="1"/>
  <c r="L70" i="1" s="1"/>
  <c r="M69" i="1"/>
  <c r="N69" i="1"/>
  <c r="O69" i="1"/>
  <c r="O70" i="1" s="1"/>
  <c r="P69" i="1"/>
  <c r="Q69" i="1"/>
  <c r="R69" i="1"/>
  <c r="J70" i="1"/>
  <c r="M70" i="1"/>
  <c r="N70" i="1"/>
  <c r="P70" i="1"/>
  <c r="Q70" i="1"/>
  <c r="R70" i="1"/>
  <c r="J71" i="1"/>
  <c r="J72" i="1" s="1"/>
  <c r="K71" i="1"/>
  <c r="L71" i="1"/>
  <c r="L72" i="1" s="1"/>
  <c r="M71" i="1"/>
  <c r="M72" i="1" s="1"/>
  <c r="N71" i="1"/>
  <c r="N72" i="1" s="1"/>
  <c r="O71" i="1"/>
  <c r="O72" i="1" s="1"/>
  <c r="P71" i="1"/>
  <c r="Q71" i="1"/>
  <c r="R71" i="1"/>
  <c r="K72" i="1"/>
  <c r="P72" i="1"/>
  <c r="Q72" i="1"/>
  <c r="R72" i="1"/>
  <c r="J73" i="1"/>
  <c r="J74" i="1" s="1"/>
  <c r="K73" i="1"/>
  <c r="K74" i="1" s="1"/>
  <c r="L73" i="1"/>
  <c r="L74" i="1" s="1"/>
  <c r="M73" i="1"/>
  <c r="N73" i="1"/>
  <c r="N74" i="1" s="1"/>
  <c r="O73" i="1"/>
  <c r="O74" i="1" s="1"/>
  <c r="P73" i="1"/>
  <c r="Q73" i="1"/>
  <c r="R73" i="1"/>
  <c r="M74" i="1"/>
  <c r="P74" i="1"/>
  <c r="Q74" i="1"/>
  <c r="R74" i="1"/>
  <c r="J75" i="1"/>
  <c r="J76" i="1" s="1"/>
  <c r="K75" i="1"/>
  <c r="L75" i="1"/>
  <c r="L76" i="1" s="1"/>
  <c r="M75" i="1"/>
  <c r="N75" i="1"/>
  <c r="N76" i="1" s="1"/>
  <c r="O75" i="1"/>
  <c r="P75" i="1"/>
  <c r="Q75" i="1"/>
  <c r="R75" i="1"/>
  <c r="K76" i="1"/>
  <c r="M76" i="1"/>
  <c r="O76" i="1"/>
  <c r="P76" i="1"/>
  <c r="Q76" i="1"/>
  <c r="R76" i="1"/>
  <c r="J77" i="1"/>
  <c r="J78" i="1" s="1"/>
  <c r="K77" i="1"/>
  <c r="L77" i="1"/>
  <c r="L78" i="1" s="1"/>
  <c r="M77" i="1"/>
  <c r="M78" i="1" s="1"/>
  <c r="N77" i="1"/>
  <c r="N78" i="1" s="1"/>
  <c r="O77" i="1"/>
  <c r="P77" i="1"/>
  <c r="Q77" i="1"/>
  <c r="R77" i="1"/>
  <c r="K78" i="1"/>
  <c r="O78" i="1"/>
  <c r="P78" i="1"/>
  <c r="Q78" i="1"/>
  <c r="R78" i="1"/>
  <c r="J79" i="1"/>
  <c r="J80" i="1" s="1"/>
  <c r="J81" i="1" s="1"/>
  <c r="J82" i="1" s="1"/>
  <c r="K79" i="1"/>
  <c r="L79" i="1"/>
  <c r="L80" i="1" s="1"/>
  <c r="L81" i="1" s="1"/>
  <c r="L82" i="1" s="1"/>
  <c r="M79" i="1"/>
  <c r="M80" i="1" s="1"/>
  <c r="M81" i="1" s="1"/>
  <c r="M82" i="1" s="1"/>
  <c r="N79" i="1"/>
  <c r="N80" i="1" s="1"/>
  <c r="O79" i="1"/>
  <c r="O80" i="1" s="1"/>
  <c r="O81" i="1" s="1"/>
  <c r="O82" i="1" s="1"/>
  <c r="P79" i="1"/>
  <c r="Q79" i="1"/>
  <c r="R79" i="1"/>
  <c r="K80" i="1"/>
  <c r="K81" i="1" s="1"/>
  <c r="P80" i="1"/>
  <c r="Q80" i="1"/>
  <c r="R80" i="1"/>
  <c r="N81" i="1"/>
  <c r="N82" i="1" s="1"/>
  <c r="P81" i="1"/>
  <c r="Q81" i="1"/>
  <c r="R81" i="1"/>
  <c r="K82" i="1"/>
  <c r="P82" i="1"/>
  <c r="Q82" i="1"/>
  <c r="R82" i="1"/>
  <c r="J83" i="1"/>
  <c r="J84" i="1" s="1"/>
  <c r="J85" i="1" s="1"/>
  <c r="K83" i="1"/>
  <c r="L83" i="1"/>
  <c r="L84" i="1" s="1"/>
  <c r="L85" i="1" s="1"/>
  <c r="M83" i="1"/>
  <c r="N83" i="1"/>
  <c r="N84" i="1" s="1"/>
  <c r="N85" i="1" s="1"/>
  <c r="O83" i="1"/>
  <c r="P83" i="1"/>
  <c r="Q83" i="1"/>
  <c r="R83" i="1"/>
  <c r="K84" i="1"/>
  <c r="K85" i="1" s="1"/>
  <c r="M84" i="1"/>
  <c r="M85" i="1" s="1"/>
  <c r="O84" i="1"/>
  <c r="O85" i="1" s="1"/>
  <c r="P84" i="1"/>
  <c r="Q84" i="1"/>
  <c r="R84" i="1"/>
  <c r="P85" i="1"/>
  <c r="Q85" i="1"/>
  <c r="R85" i="1"/>
  <c r="J86" i="1"/>
  <c r="K86" i="1"/>
  <c r="K87" i="1" s="1"/>
  <c r="K88" i="1" s="1"/>
  <c r="L86" i="1"/>
  <c r="M86" i="1"/>
  <c r="M87" i="1" s="1"/>
  <c r="M88" i="1" s="1"/>
  <c r="N86" i="1"/>
  <c r="N87" i="1" s="1"/>
  <c r="N88" i="1" s="1"/>
  <c r="P86" i="1"/>
  <c r="Q86" i="1"/>
  <c r="R86" i="1"/>
  <c r="J87" i="1"/>
  <c r="J88" i="1" s="1"/>
  <c r="L87" i="1"/>
  <c r="L88" i="1" s="1"/>
  <c r="P87" i="1"/>
  <c r="Q87" i="1"/>
  <c r="R87" i="1"/>
  <c r="P88" i="1"/>
  <c r="Q88" i="1"/>
  <c r="R88" i="1"/>
  <c r="J89" i="1"/>
  <c r="J90" i="1" s="1"/>
  <c r="K89" i="1"/>
  <c r="L89" i="1"/>
  <c r="L90" i="1" s="1"/>
  <c r="M89" i="1"/>
  <c r="M90" i="1" s="1"/>
  <c r="N89" i="1"/>
  <c r="O89" i="1"/>
  <c r="O90" i="1" s="1"/>
  <c r="P89" i="1"/>
  <c r="Q89" i="1"/>
  <c r="R89" i="1"/>
  <c r="K90" i="1"/>
  <c r="N90" i="1"/>
  <c r="P90" i="1"/>
  <c r="Q90" i="1"/>
  <c r="J91" i="1"/>
  <c r="J92" i="1" s="1"/>
  <c r="J93" i="1" s="1"/>
  <c r="K91" i="1"/>
  <c r="L91" i="1"/>
  <c r="M91" i="1"/>
  <c r="N91" i="1"/>
  <c r="O91" i="1"/>
  <c r="P91" i="1"/>
  <c r="Q91" i="1"/>
  <c r="R91" i="1"/>
  <c r="K92" i="1"/>
  <c r="K93" i="1" s="1"/>
  <c r="L92" i="1"/>
  <c r="M92" i="1"/>
  <c r="M93" i="1" s="1"/>
  <c r="N92" i="1"/>
  <c r="N93" i="1" s="1"/>
  <c r="O92" i="1"/>
  <c r="O93" i="1" s="1"/>
  <c r="O95" i="1" s="1"/>
  <c r="O96" i="1" s="1"/>
  <c r="P92" i="1"/>
  <c r="Q92" i="1"/>
  <c r="R92" i="1"/>
  <c r="L93" i="1"/>
  <c r="P93" i="1"/>
  <c r="Q93" i="1"/>
  <c r="R93" i="1"/>
  <c r="J94" i="1"/>
  <c r="K94" i="1"/>
  <c r="L94" i="1"/>
  <c r="M94" i="1"/>
  <c r="N94" i="1"/>
  <c r="P94" i="1"/>
  <c r="Q94" i="1"/>
  <c r="R94" i="1"/>
  <c r="J95" i="1"/>
  <c r="K95" i="1"/>
  <c r="L95" i="1"/>
  <c r="M95" i="1"/>
  <c r="N95" i="1"/>
  <c r="P95" i="1"/>
  <c r="Q95" i="1"/>
  <c r="R95" i="1"/>
  <c r="J96" i="1"/>
  <c r="K96" i="1"/>
  <c r="L96" i="1"/>
  <c r="M96" i="1"/>
  <c r="N96" i="1"/>
  <c r="P96" i="1"/>
  <c r="Q96" i="1"/>
  <c r="R96" i="1"/>
  <c r="J97" i="1"/>
  <c r="J98" i="1" s="1"/>
  <c r="K97" i="1"/>
  <c r="L97" i="1"/>
  <c r="L98" i="1" s="1"/>
  <c r="M97" i="1"/>
  <c r="N97" i="1"/>
  <c r="N98" i="1" s="1"/>
  <c r="O97" i="1"/>
  <c r="O98" i="1" s="1"/>
  <c r="P97" i="1"/>
  <c r="Q97" i="1"/>
  <c r="R97" i="1"/>
  <c r="K98" i="1"/>
  <c r="M98" i="1"/>
  <c r="P98" i="1"/>
  <c r="Q98" i="1"/>
  <c r="R98" i="1"/>
  <c r="J99" i="1"/>
  <c r="J100" i="1" s="1"/>
  <c r="K99" i="1"/>
  <c r="L99" i="1"/>
  <c r="L100" i="1" s="1"/>
  <c r="M99" i="1"/>
  <c r="M100" i="1" s="1"/>
  <c r="N99" i="1"/>
  <c r="N100" i="1" s="1"/>
  <c r="O99" i="1"/>
  <c r="O100" i="1" s="1"/>
  <c r="P99" i="1"/>
  <c r="Q99" i="1"/>
  <c r="R99" i="1"/>
  <c r="K100" i="1"/>
  <c r="P100" i="1"/>
  <c r="Q100" i="1"/>
  <c r="R100" i="1"/>
  <c r="J101" i="1"/>
  <c r="J102" i="1" s="1"/>
  <c r="K101" i="1"/>
  <c r="K102" i="1" s="1"/>
  <c r="L101" i="1"/>
  <c r="L102" i="1" s="1"/>
  <c r="M101" i="1"/>
  <c r="N101" i="1"/>
  <c r="N102" i="1" s="1"/>
  <c r="O101" i="1"/>
  <c r="O102" i="1" s="1"/>
  <c r="P101" i="1"/>
  <c r="Q101" i="1"/>
  <c r="R101" i="1"/>
  <c r="M102" i="1"/>
  <c r="P102" i="1"/>
  <c r="Q102" i="1"/>
  <c r="R102" i="1"/>
  <c r="J103" i="1"/>
  <c r="J104" i="1" s="1"/>
  <c r="K103" i="1"/>
  <c r="L103" i="1"/>
  <c r="L104" i="1" s="1"/>
  <c r="M103" i="1"/>
  <c r="M104" i="1" s="1"/>
  <c r="N103" i="1"/>
  <c r="N104" i="1" s="1"/>
  <c r="O103" i="1"/>
  <c r="P103" i="1"/>
  <c r="Q103" i="1"/>
  <c r="R103" i="1"/>
  <c r="K104" i="1"/>
  <c r="O104" i="1"/>
  <c r="P104" i="1"/>
  <c r="Q104" i="1"/>
  <c r="R104" i="1"/>
  <c r="J105" i="1"/>
  <c r="J106" i="1" s="1"/>
  <c r="K105" i="1"/>
  <c r="L105" i="1"/>
  <c r="L106" i="1" s="1"/>
  <c r="M105" i="1"/>
  <c r="M106" i="1" s="1"/>
  <c r="N105" i="1"/>
  <c r="N106" i="1" s="1"/>
  <c r="O105" i="1"/>
  <c r="O106" i="1" s="1"/>
  <c r="P105" i="1"/>
  <c r="Q105" i="1"/>
  <c r="R105" i="1"/>
  <c r="K106" i="1"/>
  <c r="P106" i="1"/>
  <c r="Q106" i="1"/>
  <c r="R106" i="1"/>
  <c r="J107" i="1"/>
  <c r="J108" i="1" s="1"/>
  <c r="K107" i="1"/>
  <c r="L107" i="1"/>
  <c r="L108" i="1" s="1"/>
  <c r="M107" i="1"/>
  <c r="N107" i="1"/>
  <c r="N108" i="1" s="1"/>
  <c r="O107" i="1"/>
  <c r="O108" i="1" s="1"/>
  <c r="P107" i="1"/>
  <c r="Q107" i="1"/>
  <c r="R107" i="1"/>
  <c r="K108" i="1"/>
  <c r="M108" i="1"/>
  <c r="P108" i="1"/>
  <c r="Q108" i="1"/>
  <c r="R108" i="1"/>
  <c r="J109" i="1"/>
  <c r="J110" i="1" s="1"/>
  <c r="K109" i="1"/>
  <c r="L109" i="1"/>
  <c r="L110" i="1" s="1"/>
  <c r="M109" i="1"/>
  <c r="M110" i="1" s="1"/>
  <c r="N109" i="1"/>
  <c r="N110" i="1" s="1"/>
  <c r="O109" i="1"/>
  <c r="O110" i="1" s="1"/>
  <c r="P109" i="1"/>
  <c r="Q109" i="1"/>
  <c r="R109" i="1"/>
  <c r="K110" i="1"/>
  <c r="P110" i="1"/>
  <c r="Q110" i="1"/>
  <c r="R110" i="1"/>
  <c r="J111" i="1"/>
  <c r="J112" i="1" s="1"/>
  <c r="K111" i="1"/>
  <c r="K112" i="1" s="1"/>
  <c r="L111" i="1"/>
  <c r="L112" i="1" s="1"/>
  <c r="M111" i="1"/>
  <c r="N111" i="1"/>
  <c r="N112" i="1" s="1"/>
  <c r="O111" i="1"/>
  <c r="O112" i="1" s="1"/>
  <c r="P111" i="1"/>
  <c r="Q111" i="1"/>
  <c r="R111" i="1"/>
  <c r="M112" i="1"/>
  <c r="P112" i="1"/>
  <c r="Q112" i="1"/>
  <c r="R112" i="1"/>
  <c r="J113" i="1"/>
  <c r="J114" i="1" s="1"/>
  <c r="J115" i="1" s="1"/>
  <c r="J116" i="1" s="1"/>
  <c r="J117" i="1" s="1"/>
  <c r="J118" i="1" s="1"/>
  <c r="J119" i="1" s="1"/>
  <c r="J120" i="1" s="1"/>
  <c r="J121" i="1" s="1"/>
  <c r="K113" i="1"/>
  <c r="L113" i="1"/>
  <c r="L114" i="1" s="1"/>
  <c r="L115" i="1" s="1"/>
  <c r="L116" i="1" s="1"/>
  <c r="L117" i="1" s="1"/>
  <c r="L118" i="1" s="1"/>
  <c r="L119" i="1" s="1"/>
  <c r="L120" i="1" s="1"/>
  <c r="L121" i="1" s="1"/>
  <c r="M113" i="1"/>
  <c r="M114" i="1" s="1"/>
  <c r="M115" i="1" s="1"/>
  <c r="M116" i="1" s="1"/>
  <c r="M117" i="1" s="1"/>
  <c r="M118" i="1" s="1"/>
  <c r="M119" i="1" s="1"/>
  <c r="M120" i="1" s="1"/>
  <c r="M121" i="1" s="1"/>
  <c r="N113" i="1"/>
  <c r="N114" i="1" s="1"/>
  <c r="O113" i="1"/>
  <c r="O114" i="1" s="1"/>
  <c r="O115" i="1" s="1"/>
  <c r="O116" i="1" s="1"/>
  <c r="O117" i="1" s="1"/>
  <c r="O118" i="1" s="1"/>
  <c r="O119" i="1" s="1"/>
  <c r="O120" i="1" s="1"/>
  <c r="O121" i="1" s="1"/>
  <c r="P113" i="1"/>
  <c r="Q113" i="1"/>
  <c r="R113" i="1"/>
  <c r="K114" i="1"/>
  <c r="K115" i="1" s="1"/>
  <c r="K116" i="1" s="1"/>
  <c r="K117" i="1" s="1"/>
  <c r="K118" i="1" s="1"/>
  <c r="K119" i="1" s="1"/>
  <c r="K120" i="1" s="1"/>
  <c r="K121" i="1" s="1"/>
  <c r="P114" i="1"/>
  <c r="Q114" i="1"/>
  <c r="R114" i="1"/>
  <c r="N115" i="1"/>
  <c r="N116" i="1" s="1"/>
  <c r="N117" i="1" s="1"/>
  <c r="N118" i="1" s="1"/>
  <c r="N119" i="1" s="1"/>
  <c r="N120" i="1" s="1"/>
  <c r="N121" i="1" s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J122" i="1"/>
  <c r="J123" i="1" s="1"/>
  <c r="K122" i="1"/>
  <c r="K123" i="1" s="1"/>
  <c r="L122" i="1"/>
  <c r="M122" i="1"/>
  <c r="M123" i="1" s="1"/>
  <c r="N122" i="1"/>
  <c r="N123" i="1" s="1"/>
  <c r="O122" i="1"/>
  <c r="O123" i="1" s="1"/>
  <c r="P122" i="1"/>
  <c r="Q122" i="1"/>
  <c r="R122" i="1"/>
  <c r="L123" i="1"/>
  <c r="P123" i="1"/>
  <c r="Q123" i="1"/>
  <c r="R123" i="1"/>
  <c r="J124" i="1"/>
  <c r="K124" i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L124" i="1"/>
  <c r="M124" i="1"/>
  <c r="M125" i="1" s="1"/>
  <c r="M126" i="1" s="1"/>
  <c r="M127" i="1" s="1"/>
  <c r="N124" i="1"/>
  <c r="O124" i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P124" i="1"/>
  <c r="Q124" i="1"/>
  <c r="R124" i="1"/>
  <c r="J125" i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125" i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N125" i="1"/>
  <c r="N126" i="1" s="1"/>
  <c r="P125" i="1"/>
  <c r="Q125" i="1"/>
  <c r="R125" i="1"/>
  <c r="P126" i="1"/>
  <c r="Q126" i="1"/>
  <c r="R126" i="1"/>
  <c r="N127" i="1"/>
  <c r="N128" i="1" s="1"/>
  <c r="N129" i="1" s="1"/>
  <c r="N130" i="1" s="1"/>
  <c r="N131" i="1" s="1"/>
  <c r="N132" i="1" s="1"/>
  <c r="N133" i="1" s="1"/>
  <c r="N134" i="1" s="1"/>
  <c r="N135" i="1" s="1"/>
  <c r="N136" i="1" s="1"/>
  <c r="P127" i="1"/>
  <c r="Q127" i="1"/>
  <c r="R127" i="1"/>
  <c r="M128" i="1"/>
  <c r="M129" i="1" s="1"/>
  <c r="M130" i="1" s="1"/>
  <c r="M131" i="1" s="1"/>
  <c r="M132" i="1" s="1"/>
  <c r="M133" i="1" s="1"/>
  <c r="M134" i="1" s="1"/>
  <c r="M135" i="1" s="1"/>
  <c r="M136" i="1" s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J137" i="1"/>
  <c r="J138" i="1" s="1"/>
  <c r="K137" i="1"/>
  <c r="L137" i="1"/>
  <c r="L138" i="1" s="1"/>
  <c r="M137" i="1"/>
  <c r="N137" i="1"/>
  <c r="N138" i="1" s="1"/>
  <c r="O137" i="1"/>
  <c r="O138" i="1" s="1"/>
  <c r="P137" i="1"/>
  <c r="Q137" i="1"/>
  <c r="R137" i="1"/>
  <c r="K138" i="1"/>
  <c r="M138" i="1"/>
  <c r="P138" i="1"/>
  <c r="Q138" i="1"/>
  <c r="R138" i="1"/>
  <c r="J139" i="1"/>
  <c r="J140" i="1" s="1"/>
  <c r="J141" i="1" s="1"/>
  <c r="J142" i="1" s="1"/>
  <c r="K139" i="1"/>
  <c r="L139" i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M139" i="1"/>
  <c r="N139" i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O139" i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P139" i="1"/>
  <c r="Q139" i="1"/>
  <c r="R139" i="1"/>
  <c r="K140" i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M140" i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P140" i="1"/>
  <c r="Q140" i="1"/>
  <c r="R140" i="1"/>
  <c r="P141" i="1"/>
  <c r="Q141" i="1"/>
  <c r="R141" i="1"/>
  <c r="P142" i="1"/>
  <c r="Q142" i="1"/>
  <c r="R142" i="1"/>
  <c r="J143" i="1"/>
  <c r="J144" i="1" s="1"/>
  <c r="J145" i="1" s="1"/>
  <c r="J146" i="1" s="1"/>
  <c r="J147" i="1" s="1"/>
  <c r="J148" i="1" s="1"/>
  <c r="J149" i="1" s="1"/>
  <c r="J150" i="1" s="1"/>
  <c r="J151" i="1" s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J152" i="1"/>
  <c r="K152" i="1"/>
  <c r="L152" i="1"/>
  <c r="M152" i="1"/>
  <c r="N152" i="1"/>
  <c r="P152" i="1"/>
  <c r="Q152" i="1"/>
  <c r="R152" i="1"/>
  <c r="J153" i="1"/>
  <c r="K153" i="1"/>
  <c r="L153" i="1"/>
  <c r="M153" i="1"/>
  <c r="N153" i="1"/>
  <c r="P153" i="1"/>
  <c r="Q153" i="1"/>
  <c r="R153" i="1"/>
  <c r="J154" i="1"/>
  <c r="K154" i="1"/>
  <c r="L154" i="1"/>
  <c r="M154" i="1"/>
  <c r="N154" i="1"/>
  <c r="P154" i="1"/>
  <c r="Q154" i="1"/>
  <c r="R154" i="1"/>
  <c r="J155" i="1"/>
  <c r="J156" i="1" s="1"/>
  <c r="J157" i="1" s="1"/>
  <c r="K155" i="1"/>
  <c r="L155" i="1"/>
  <c r="L156" i="1" s="1"/>
  <c r="L157" i="1" s="1"/>
  <c r="M155" i="1"/>
  <c r="N155" i="1"/>
  <c r="N156" i="1" s="1"/>
  <c r="N157" i="1" s="1"/>
  <c r="O155" i="1"/>
  <c r="O156" i="1" s="1"/>
  <c r="O157" i="1" s="1"/>
  <c r="P155" i="1"/>
  <c r="Q155" i="1"/>
  <c r="R155" i="1"/>
  <c r="K156" i="1"/>
  <c r="K157" i="1" s="1"/>
  <c r="M156" i="1"/>
  <c r="M157" i="1" s="1"/>
  <c r="P156" i="1"/>
  <c r="Q156" i="1"/>
  <c r="R156" i="1"/>
  <c r="P157" i="1"/>
  <c r="Q157" i="1"/>
  <c r="R157" i="1"/>
  <c r="J158" i="1"/>
  <c r="K158" i="1"/>
  <c r="L158" i="1"/>
  <c r="M158" i="1"/>
  <c r="N158" i="1"/>
  <c r="Q158" i="1"/>
  <c r="R158" i="1"/>
  <c r="J159" i="1"/>
  <c r="K159" i="1"/>
  <c r="L159" i="1"/>
  <c r="M159" i="1"/>
  <c r="N159" i="1"/>
  <c r="Q159" i="1"/>
  <c r="R159" i="1"/>
  <c r="J160" i="1"/>
  <c r="J161" i="1" s="1"/>
  <c r="J162" i="1" s="1"/>
  <c r="K160" i="1"/>
  <c r="K161" i="1" s="1"/>
  <c r="L160" i="1"/>
  <c r="M160" i="1"/>
  <c r="M161" i="1" s="1"/>
  <c r="M162" i="1" s="1"/>
  <c r="N160" i="1"/>
  <c r="O160" i="1"/>
  <c r="O161" i="1" s="1"/>
  <c r="O162" i="1" s="1"/>
  <c r="P160" i="1"/>
  <c r="Q160" i="1"/>
  <c r="R160" i="1"/>
  <c r="L161" i="1"/>
  <c r="N161" i="1"/>
  <c r="N162" i="1" s="1"/>
  <c r="P161" i="1"/>
  <c r="Q161" i="1"/>
  <c r="R161" i="1"/>
  <c r="K162" i="1"/>
  <c r="L162" i="1"/>
  <c r="P162" i="1"/>
  <c r="Q162" i="1"/>
  <c r="R162" i="1"/>
  <c r="J163" i="1"/>
  <c r="K163" i="1"/>
  <c r="L163" i="1"/>
  <c r="M163" i="1"/>
  <c r="N163" i="1"/>
  <c r="O163" i="1"/>
  <c r="P163" i="1"/>
  <c r="Q163" i="1"/>
  <c r="R163" i="1"/>
  <c r="J164" i="1"/>
  <c r="J165" i="1" s="1"/>
  <c r="J166" i="1" s="1"/>
  <c r="J167" i="1" s="1"/>
  <c r="K164" i="1"/>
  <c r="K165" i="1" s="1"/>
  <c r="K166" i="1" s="1"/>
  <c r="K167" i="1" s="1"/>
  <c r="L164" i="1"/>
  <c r="L165" i="1" s="1"/>
  <c r="L166" i="1" s="1"/>
  <c r="L167" i="1" s="1"/>
  <c r="M164" i="1"/>
  <c r="N164" i="1"/>
  <c r="N165" i="1" s="1"/>
  <c r="N166" i="1" s="1"/>
  <c r="N167" i="1" s="1"/>
  <c r="O164" i="1"/>
  <c r="O165" i="1" s="1"/>
  <c r="O166" i="1" s="1"/>
  <c r="O167" i="1" s="1"/>
  <c r="P164" i="1"/>
  <c r="Q164" i="1"/>
  <c r="R164" i="1"/>
  <c r="M165" i="1"/>
  <c r="M166" i="1" s="1"/>
  <c r="M167" i="1" s="1"/>
  <c r="P165" i="1"/>
  <c r="Q165" i="1"/>
  <c r="R165" i="1"/>
  <c r="P166" i="1"/>
  <c r="Q166" i="1"/>
  <c r="R166" i="1"/>
  <c r="P167" i="1"/>
  <c r="Q167" i="1"/>
  <c r="R167" i="1"/>
  <c r="J168" i="1"/>
  <c r="J169" i="1" s="1"/>
  <c r="J170" i="1" s="1"/>
  <c r="K168" i="1"/>
  <c r="K169" i="1" s="1"/>
  <c r="K170" i="1" s="1"/>
  <c r="L168" i="1"/>
  <c r="L169" i="1" s="1"/>
  <c r="L170" i="1" s="1"/>
  <c r="M168" i="1"/>
  <c r="N168" i="1"/>
  <c r="O168" i="1"/>
  <c r="O169" i="1" s="1"/>
  <c r="O170" i="1" s="1"/>
  <c r="P168" i="1"/>
  <c r="Q168" i="1"/>
  <c r="R168" i="1"/>
  <c r="M169" i="1"/>
  <c r="M170" i="1" s="1"/>
  <c r="N169" i="1"/>
  <c r="N170" i="1" s="1"/>
  <c r="P169" i="1"/>
  <c r="Q169" i="1"/>
  <c r="R169" i="1"/>
  <c r="P170" i="1"/>
  <c r="Q170" i="1"/>
  <c r="R170" i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O171" i="1"/>
  <c r="P171" i="1"/>
  <c r="Q171" i="1"/>
  <c r="R171" i="1"/>
  <c r="N172" i="1"/>
  <c r="N173" i="1" s="1"/>
  <c r="O172" i="1"/>
  <c r="O173" i="1" s="1"/>
  <c r="P172" i="1"/>
  <c r="Q172" i="1"/>
  <c r="R172" i="1"/>
  <c r="P173" i="1"/>
  <c r="Q173" i="1"/>
  <c r="R173" i="1"/>
  <c r="J174" i="1"/>
  <c r="J175" i="1" s="1"/>
  <c r="J176" i="1" s="1"/>
  <c r="K174" i="1"/>
  <c r="L174" i="1"/>
  <c r="L175" i="1" s="1"/>
  <c r="L176" i="1" s="1"/>
  <c r="M174" i="1"/>
  <c r="M175" i="1" s="1"/>
  <c r="M176" i="1" s="1"/>
  <c r="N174" i="1"/>
  <c r="N175" i="1" s="1"/>
  <c r="N176" i="1" s="1"/>
  <c r="O174" i="1"/>
  <c r="O175" i="1" s="1"/>
  <c r="O176" i="1" s="1"/>
  <c r="P174" i="1"/>
  <c r="Q174" i="1"/>
  <c r="R174" i="1"/>
  <c r="K175" i="1"/>
  <c r="P175" i="1"/>
  <c r="Q175" i="1"/>
  <c r="R175" i="1"/>
  <c r="K176" i="1"/>
  <c r="P176" i="1"/>
  <c r="Q176" i="1"/>
  <c r="R176" i="1"/>
  <c r="J177" i="1"/>
  <c r="J178" i="1" s="1"/>
  <c r="J179" i="1" s="1"/>
  <c r="K177" i="1"/>
  <c r="K178" i="1" s="1"/>
  <c r="K179" i="1" s="1"/>
  <c r="L177" i="1"/>
  <c r="M177" i="1"/>
  <c r="N177" i="1"/>
  <c r="N178" i="1" s="1"/>
  <c r="N179" i="1" s="1"/>
  <c r="O177" i="1"/>
  <c r="O178" i="1" s="1"/>
  <c r="O179" i="1" s="1"/>
  <c r="P177" i="1"/>
  <c r="Q177" i="1"/>
  <c r="R177" i="1"/>
  <c r="L178" i="1"/>
  <c r="L179" i="1" s="1"/>
  <c r="M178" i="1"/>
  <c r="M179" i="1" s="1"/>
  <c r="P178" i="1"/>
  <c r="Q178" i="1"/>
  <c r="R178" i="1"/>
  <c r="P179" i="1"/>
  <c r="Q179" i="1"/>
  <c r="R179" i="1"/>
  <c r="R7" i="1"/>
  <c r="Q7" i="1"/>
  <c r="P7" i="1"/>
  <c r="J7" i="1"/>
  <c r="J8" i="1" s="1"/>
  <c r="R6" i="1"/>
  <c r="Q6" i="1"/>
  <c r="P6" i="1"/>
  <c r="O6" i="1"/>
  <c r="O7" i="1" s="1"/>
  <c r="O8" i="1" s="1"/>
  <c r="N6" i="1"/>
  <c r="N7" i="1" s="1"/>
  <c r="N8" i="1" s="1"/>
  <c r="M6" i="1"/>
  <c r="M7" i="1" s="1"/>
  <c r="L6" i="1"/>
  <c r="L7" i="1" s="1"/>
  <c r="L8" i="1" s="1"/>
  <c r="K6" i="1"/>
  <c r="K7" i="1" s="1"/>
  <c r="K8" i="1" s="1"/>
  <c r="J6" i="1"/>
  <c r="R5" i="1"/>
  <c r="Q5" i="1"/>
  <c r="P5" i="1"/>
  <c r="O5" i="1"/>
  <c r="N5" i="1"/>
  <c r="M5" i="1"/>
  <c r="L5" i="1"/>
  <c r="K5" i="1"/>
  <c r="J5" i="1"/>
  <c r="R4" i="1"/>
  <c r="Q4" i="1"/>
  <c r="P4" i="1"/>
  <c r="O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<sst xmlns="http://schemas.openxmlformats.org/spreadsheetml/2006/main" count="417" uniqueCount="206">
  <si>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</si>
  <si>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</si>
  <si>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</si>
  <si>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</si>
  <si>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</si>
  <si>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</si>
  <si>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</si>
  <si>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</si>
  <si>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</si>
  <si>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</si>
  <si>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</si>
  <si>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</si>
  <si>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</si>
  <si>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</si>
  <si>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</si>
  <si>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IDX94</t>
    </r>
  </si>
  <si>
    <r>
      <rPr>
        <sz val="8"/>
        <color rgb="FF212A34"/>
        <rFont val="Times New Roman"/>
        <family val="1"/>
      </rPr>
      <t>Orden de historia de nacimiento</t>
    </r>
  </si>
  <si>
    <r>
      <rPr>
        <sz val="8"/>
        <color rgb="FF212A34"/>
        <rFont val="Times New Roman"/>
        <family val="1"/>
      </rPr>
      <t>1:5</t>
    </r>
  </si>
  <si>
    <r>
      <rPr>
        <sz val="8"/>
        <color rgb="FF212A34"/>
        <rFont val="Times New Roman"/>
        <family val="1"/>
      </rPr>
      <t>S410B</t>
    </r>
  </si>
  <si>
    <r>
      <rPr>
        <sz val="8"/>
        <color rgb="FF212A34"/>
        <rFont val="Times New Roman"/>
        <family val="1"/>
      </rPr>
      <t>Cuantos meses de embarazo tenía en la última revisión prenatal</t>
    </r>
  </si>
  <si>
    <r>
      <rPr>
        <sz val="8"/>
        <color rgb="FF212A34"/>
        <rFont val="Times New Roman"/>
        <family val="1"/>
      </rPr>
      <t>1:9, 98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</si>
  <si>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</si>
  <si>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S411B</t>
    </r>
  </si>
  <si>
    <r>
      <rPr>
        <sz val="8"/>
        <color rgb="FF212A34"/>
        <rFont val="Times New Roman"/>
        <family val="1"/>
      </rPr>
      <t>En alguno de sus controles: Le midieron la barriga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</si>
  <si>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</si>
  <si>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</si>
  <si>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</si>
  <si>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S411F</t>
    </r>
  </si>
  <si>
    <r>
      <rPr>
        <sz val="8"/>
        <color rgb="FF212A34"/>
        <rFont val="Times New Roman"/>
        <family val="1"/>
      </rPr>
      <t>En alguno de sus controles: Escucharon los latidos del corazón del bebé</t>
    </r>
  </si>
  <si>
    <r>
      <rPr>
        <sz val="8"/>
        <color rgb="FF212A34"/>
        <rFont val="Times New Roman"/>
        <family val="1"/>
      </rPr>
      <t>S411G</t>
    </r>
  </si>
  <si>
    <r>
      <rPr>
        <sz val="8"/>
        <color rgb="FF212A34"/>
        <rFont val="Times New Roman"/>
        <family val="1"/>
      </rPr>
      <t>En alguno de sus controles: Le hicieron la prueba para descartar Sífilis</t>
    </r>
  </si>
  <si>
    <r>
      <rPr>
        <sz val="8"/>
        <color rgb="FF212A34"/>
        <rFont val="Times New Roman"/>
        <family val="1"/>
      </rPr>
      <t>S411H</t>
    </r>
  </si>
  <si>
    <r>
      <rPr>
        <sz val="8"/>
        <color rgb="FF212A34"/>
        <rFont val="Times New Roman"/>
        <family val="1"/>
      </rPr>
      <t>En alguno de sus controles: Le hicieron la prueba para descartar de VIH/SIDA</t>
    </r>
  </si>
  <si>
    <r>
      <rPr>
        <sz val="8"/>
        <color rgb="FF212A34"/>
        <rFont val="Times New Roman"/>
        <family val="1"/>
      </rPr>
      <t>S411I</t>
    </r>
  </si>
  <si>
    <r>
      <rPr>
        <sz val="8"/>
        <color rgb="FF212A34"/>
        <rFont val="Times New Roman"/>
        <family val="1"/>
      </rPr>
      <t>En alguno de sus controles: Le informaron como alimentarse</t>
    </r>
  </si>
  <si>
    <r>
      <rPr>
        <sz val="8"/>
        <color rgb="FF212A34"/>
        <rFont val="Times New Roman"/>
        <family val="1"/>
      </rPr>
      <t>S411J</t>
    </r>
  </si>
  <si>
    <r>
      <rPr>
        <sz val="8"/>
        <color rgb="FF212A34"/>
        <rFont val="Times New Roman"/>
        <family val="1"/>
      </rPr>
      <t>En alguno de sus controles: Le informaron sobre sus derechos</t>
    </r>
  </si>
  <si>
    <r>
      <rPr>
        <sz val="8"/>
        <color rgb="FF212A34"/>
        <rFont val="Times New Roman"/>
        <family val="1"/>
      </rPr>
      <t>S411K</t>
    </r>
  </si>
  <si>
    <r>
      <rPr>
        <sz val="8"/>
        <color rgb="FF212A34"/>
        <rFont val="Times New Roman"/>
        <family val="1"/>
      </rPr>
      <t>En alguno de sus controles: Le enseñaron como preparar pezones para lactancia materna</t>
    </r>
  </si>
  <si>
    <r>
      <rPr>
        <sz val="8"/>
        <color rgb="FF212A34"/>
        <rFont val="Times New Roman"/>
        <family val="1"/>
      </rPr>
      <t>S411L</t>
    </r>
  </si>
  <si>
    <r>
      <rPr>
        <sz val="8"/>
        <color rgb="FF212A34"/>
        <rFont val="Times New Roman"/>
        <family val="1"/>
      </rPr>
      <t>En alguno de sus controles: Le enseñaron como darle el pecho a su bebe</t>
    </r>
  </si>
  <si>
    <r>
      <rPr>
        <sz val="8"/>
        <color rgb="FF212A34"/>
        <rFont val="Times New Roman"/>
        <family val="1"/>
      </rPr>
      <t>S411BA</t>
    </r>
  </si>
  <si>
    <r>
      <rPr>
        <sz val="8"/>
        <color rgb="FF212A34"/>
        <rFont val="Times New Roman"/>
        <family val="1"/>
      </rPr>
      <t>Cuantos meses de embarazo tenía cuando se realizó la primera prueba de orina</t>
    </r>
  </si>
  <si>
    <r>
      <rPr>
        <sz val="8"/>
        <color rgb="FF212A34"/>
        <rFont val="Times New Roman"/>
        <family val="1"/>
      </rPr>
      <t>0:9, 98</t>
    </r>
  </si>
  <si>
    <r>
      <rPr>
        <sz val="8"/>
        <color rgb="FF212A34"/>
        <rFont val="Times New Roman"/>
        <family val="1"/>
      </rPr>
      <t>No sabe el mes</t>
    </r>
  </si>
  <si>
    <r>
      <rPr>
        <sz val="8"/>
        <color rgb="FF212A34"/>
        <rFont val="Times New Roman"/>
        <family val="1"/>
      </rPr>
      <t>S411CA</t>
    </r>
  </si>
  <si>
    <r>
      <rPr>
        <sz val="8"/>
        <color rgb="FF212A34"/>
        <rFont val="Times New Roman"/>
        <family val="1"/>
      </rPr>
      <t>Cuantos meses de embarazo tenía cuando se realizó el primer análisis de sangre</t>
    </r>
  </si>
  <si>
    <r>
      <rPr>
        <sz val="8"/>
        <color rgb="FF212A34"/>
        <rFont val="Times New Roman"/>
        <family val="1"/>
      </rPr>
      <t>S411DA</t>
    </r>
  </si>
  <si>
    <r>
      <rPr>
        <sz val="8"/>
        <color rgb="FF212A34"/>
        <rFont val="Times New Roman"/>
        <family val="1"/>
      </rPr>
      <t>Cuantos meses de embarazo tenía cuando se realizó la primera prueba de Sífilis</t>
    </r>
  </si>
  <si>
    <r>
      <rPr>
        <sz val="8"/>
        <color rgb="FF212A34"/>
        <rFont val="Times New Roman"/>
        <family val="1"/>
      </rPr>
      <t>S411EA</t>
    </r>
  </si>
  <si>
    <r>
      <rPr>
        <sz val="8"/>
        <color rgb="FF212A34"/>
        <rFont val="Times New Roman"/>
        <family val="1"/>
      </rPr>
      <t>Cuantos meses de embarazo tenía cuando se realizó la primera prueba de VIH/SIDA</t>
    </r>
  </si>
  <si>
    <r>
      <rPr>
        <sz val="8"/>
        <color rgb="FF212A34"/>
        <rFont val="Times New Roman"/>
        <family val="1"/>
      </rPr>
      <t>S413</t>
    </r>
  </si>
  <si>
    <r>
      <rPr>
        <sz val="8"/>
        <color rgb="FF212A34"/>
        <rFont val="Times New Roman"/>
        <family val="1"/>
      </rPr>
      <t>Durante el embarazo estaba afiliada al SIS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</si>
  <si>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</si>
  <si>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S422I</t>
    </r>
  </si>
  <si>
    <r>
      <rPr>
        <sz val="8"/>
        <color rgb="FF212A34"/>
        <rFont val="Times New Roman"/>
        <family val="1"/>
      </rPr>
      <t>Cantidad de inyecciones de hierro recibidas durante el embarazo</t>
    </r>
  </si>
  <si>
    <r>
      <rPr>
        <sz val="8"/>
        <color rgb="FF212A34"/>
        <rFont val="Times New Roman"/>
        <family val="1"/>
      </rPr>
      <t>0:90, 98</t>
    </r>
  </si>
  <si>
    <r>
      <rPr>
        <sz val="8"/>
        <color rgb="FF212A34"/>
        <rFont val="Times New Roman"/>
        <family val="1"/>
      </rPr>
      <t>S426B</t>
    </r>
  </si>
  <si>
    <r>
      <rPr>
        <sz val="8"/>
        <color rgb="FF212A34"/>
        <rFont val="Times New Roman"/>
        <family val="1"/>
      </rPr>
      <t>Razón por qué no acudió a un hospital, centro o puesto de salud del MINSA para dar a luz</t>
    </r>
  </si>
  <si>
    <r>
      <rPr>
        <sz val="8"/>
        <color rgb="FF212A34"/>
        <rFont val="Times New Roman"/>
        <family val="1"/>
      </rPr>
      <t>11:25, 98</t>
    </r>
  </si>
  <si>
    <r>
      <rPr>
        <sz val="8"/>
        <color rgb="FF212A34"/>
        <rFont val="Times New Roman"/>
        <family val="1"/>
      </rPr>
      <t>No existe en la localidad</t>
    </r>
  </si>
  <si>
    <r>
      <rPr>
        <sz val="8"/>
        <color rgb="FF212A34"/>
        <rFont val="Times New Roman"/>
        <family val="1"/>
      </rPr>
      <t>Quedaba muy lejos</t>
    </r>
  </si>
  <si>
    <r>
      <rPr>
        <sz val="8"/>
        <color rgb="FF212A34"/>
        <rFont val="Times New Roman"/>
        <family val="1"/>
      </rPr>
      <t>No había personal</t>
    </r>
  </si>
  <si>
    <r>
      <rPr>
        <sz val="8"/>
        <color rgb="FF212A34"/>
        <rFont val="Times New Roman"/>
        <family val="1"/>
      </rPr>
      <t>Estaba afiliada a otro servicio de salud</t>
    </r>
  </si>
  <si>
    <r>
      <rPr>
        <sz val="8"/>
        <color rgb="FF212A34"/>
        <rFont val="Times New Roman"/>
        <family val="1"/>
      </rPr>
      <t>Personal daba malos tratos</t>
    </r>
  </si>
  <si>
    <r>
      <rPr>
        <sz val="8"/>
        <color rgb="FF212A34"/>
        <rFont val="Times New Roman"/>
        <family val="1"/>
      </rPr>
      <t>No había privacidad en atención</t>
    </r>
  </si>
  <si>
    <r>
      <rPr>
        <sz val="8"/>
        <color rgb="FF212A34"/>
        <rFont val="Times New Roman"/>
        <family val="1"/>
      </rPr>
      <t>Esposo/Familiar se opuso</t>
    </r>
  </si>
  <si>
    <r>
      <rPr>
        <sz val="8"/>
        <color rgb="FF212A34"/>
        <rFont val="Times New Roman"/>
        <family val="1"/>
      </rPr>
      <t>Por tradición</t>
    </r>
  </si>
  <si>
    <r>
      <rPr>
        <sz val="8"/>
        <color rgb="FF212A34"/>
        <rFont val="Times New Roman"/>
        <family val="1"/>
      </rPr>
      <t>No era higiénico</t>
    </r>
  </si>
  <si>
    <r>
      <rPr>
        <sz val="8"/>
        <color rgb="FF212A34"/>
        <rFont val="Times New Roman"/>
        <family val="1"/>
      </rPr>
      <t>No confia en la atención</t>
    </r>
  </si>
  <si>
    <r>
      <rPr>
        <sz val="8"/>
        <color rgb="FF212A34"/>
        <rFont val="Times New Roman"/>
        <family val="1"/>
      </rPr>
      <t>Personal es descuidado</t>
    </r>
  </si>
  <si>
    <r>
      <rPr>
        <sz val="8"/>
        <color rgb="FF212A34"/>
        <rFont val="Times New Roman"/>
        <family val="1"/>
      </rPr>
      <t>Congestión del servicio</t>
    </r>
  </si>
  <si>
    <r>
      <rPr>
        <sz val="8"/>
        <color rgb="FF212A34"/>
        <rFont val="Times New Roman"/>
        <family val="1"/>
      </rPr>
      <t>No tenía dinero</t>
    </r>
  </si>
  <si>
    <r>
      <rPr>
        <sz val="8"/>
        <color rgb="FF212A34"/>
        <rFont val="Times New Roman"/>
        <family val="1"/>
      </rPr>
      <t>No la quisieron atender</t>
    </r>
  </si>
  <si>
    <r>
      <rPr>
        <sz val="8"/>
        <color rgb="FF212A34"/>
        <rFont val="Times New Roman"/>
        <family val="1"/>
      </rPr>
      <t>Iba camino a establecimiento/Parto se adelantó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</si>
  <si>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</si>
  <si>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S426E</t>
    </r>
  </si>
  <si>
    <r>
      <rPr>
        <sz val="8"/>
        <color rgb="FF212A34"/>
        <rFont val="Times New Roman"/>
        <family val="1"/>
      </rPr>
      <t>La cesárea fue programada</t>
    </r>
  </si>
  <si>
    <r>
      <rPr>
        <sz val="8"/>
        <color rgb="FF212A34"/>
        <rFont val="Times New Roman"/>
        <family val="1"/>
      </rPr>
      <t>S426FA</t>
    </r>
  </si>
  <si>
    <r>
      <rPr>
        <sz val="8"/>
        <color rgb="FF212A34"/>
        <rFont val="Times New Roman"/>
        <family val="1"/>
      </rPr>
      <t>Cuánto tiempo transcurrió hasta llegar al establecimiento para dar a luz</t>
    </r>
  </si>
  <si>
    <r>
      <rPr>
        <sz val="8"/>
        <color rgb="FF212A34"/>
        <rFont val="Times New Roman"/>
        <family val="1"/>
      </rPr>
      <t>100:101, 200:201, 300:301, 998</t>
    </r>
  </si>
  <si>
    <r>
      <rPr>
        <sz val="8"/>
        <color rgb="FF212A34"/>
        <rFont val="Times New Roman"/>
        <family val="1"/>
      </rPr>
      <t>Cero horas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</si>
  <si>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</si>
  <si>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Una hora</t>
    </r>
  </si>
  <si>
    <r>
      <rPr>
        <sz val="8"/>
        <color rgb="FF212A34"/>
        <rFont val="Times New Roman"/>
        <family val="1"/>
      </rPr>
      <t>Cero días</t>
    </r>
  </si>
  <si>
    <r>
      <rPr>
        <sz val="8"/>
        <color rgb="FF212A34"/>
        <rFont val="Times New Roman"/>
        <family val="1"/>
      </rPr>
      <t>Un día</t>
    </r>
  </si>
  <si>
    <r>
      <rPr>
        <sz val="8"/>
        <color rgb="FF212A34"/>
        <rFont val="Times New Roman"/>
        <family val="1"/>
      </rPr>
      <t>Cero semanas</t>
    </r>
  </si>
  <si>
    <r>
      <rPr>
        <sz val="8"/>
        <color rgb="FF212A34"/>
        <rFont val="Times New Roman"/>
        <family val="1"/>
      </rPr>
      <t>Una semana</t>
    </r>
  </si>
  <si>
    <r>
      <rPr>
        <sz val="8"/>
        <color rgb="FF212A34"/>
        <rFont val="Times New Roman"/>
        <family val="1"/>
      </rPr>
      <t>S426FB</t>
    </r>
  </si>
  <si>
    <r>
      <rPr>
        <sz val="8"/>
        <color rgb="FF212A34"/>
        <rFont val="Times New Roman"/>
        <family val="1"/>
      </rPr>
      <t>Cuanto tiempo transcurrió desde que llegó al establecimeinto hasta que fué examinada por personal de salud.</t>
    </r>
  </si>
  <si>
    <r>
      <rPr>
        <sz val="8"/>
        <color rgb="FF212A34"/>
        <rFont val="Times New Roman"/>
        <family val="1"/>
      </rPr>
      <t>S426GA</t>
    </r>
  </si>
  <si>
    <r>
      <rPr>
        <sz val="8"/>
        <color rgb="FF212A34"/>
        <rFont val="Times New Roman"/>
        <family val="1"/>
      </rPr>
      <t>Complicaciones de parto: Parto prolongado</t>
    </r>
  </si>
  <si>
    <r>
      <rPr>
        <sz val="8"/>
        <color rgb="FF212A34"/>
        <rFont val="Times New Roman"/>
        <family val="1"/>
      </rPr>
      <t>S426GB</t>
    </r>
  </si>
  <si>
    <r>
      <rPr>
        <sz val="8"/>
        <color rgb="FF212A34"/>
        <rFont val="Times New Roman"/>
        <family val="1"/>
      </rPr>
      <t>Complicaciones de parto: Sangrado excesivo</t>
    </r>
  </si>
  <si>
    <r>
      <rPr>
        <sz val="8"/>
        <color rgb="FF212A34"/>
        <rFont val="Times New Roman"/>
        <family val="1"/>
      </rPr>
      <t>S426GC</t>
    </r>
  </si>
  <si>
    <r>
      <rPr>
        <sz val="8"/>
        <color rgb="FF212A34"/>
        <rFont val="Times New Roman"/>
        <family val="1"/>
      </rPr>
      <t>Complicaciones de parto: Fiebre con sangrado vaginal</t>
    </r>
  </si>
  <si>
    <r>
      <rPr>
        <sz val="8"/>
        <color rgb="FF212A34"/>
        <rFont val="Times New Roman"/>
        <family val="1"/>
      </rPr>
      <t>S426GD</t>
    </r>
  </si>
  <si>
    <r>
      <rPr>
        <sz val="8"/>
        <color rgb="FF212A34"/>
        <rFont val="Times New Roman"/>
        <family val="1"/>
      </rPr>
      <t>Complicaciones de parto: Convulsiones</t>
    </r>
  </si>
  <si>
    <r>
      <rPr>
        <sz val="8"/>
        <color rgb="FF212A34"/>
        <rFont val="Times New Roman"/>
        <family val="1"/>
      </rPr>
      <t>S426GE</t>
    </r>
  </si>
  <si>
    <r>
      <rPr>
        <sz val="8"/>
        <color rgb="FF212A34"/>
        <rFont val="Times New Roman"/>
        <family val="1"/>
      </rPr>
      <t>Complicaciones de parto: Otras</t>
    </r>
  </si>
  <si>
    <r>
      <rPr>
        <sz val="8"/>
        <color rgb="FF212A34"/>
        <rFont val="Times New Roman"/>
        <family val="1"/>
      </rPr>
      <t>S430C</t>
    </r>
  </si>
  <si>
    <r>
      <rPr>
        <sz val="8"/>
        <color rgb="FF212A34"/>
        <rFont val="Times New Roman"/>
        <family val="1"/>
      </rPr>
      <t>El niño fue inscrito en la municipalidad/Oficina Registral de la RENIEC</t>
    </r>
  </si>
  <si>
    <r>
      <rPr>
        <sz val="8"/>
        <color rgb="FF212A34"/>
        <rFont val="Times New Roman"/>
        <family val="1"/>
      </rPr>
      <t>0:2, 8</t>
    </r>
  </si>
  <si>
    <r>
      <rPr>
        <sz val="8"/>
        <color rgb="FF212A34"/>
        <rFont val="Times New Roman"/>
        <family val="1"/>
      </rPr>
      <t>Sí, muestra partida de nacimiento/DNI</t>
    </r>
  </si>
  <si>
    <r>
      <rPr>
        <sz val="8"/>
        <color rgb="FF212A34"/>
        <rFont val="Times New Roman"/>
        <family val="1"/>
      </rPr>
      <t>Sí, no muestra partida de nacimiento/DNI</t>
    </r>
  </si>
  <si>
    <r>
      <rPr>
        <sz val="8"/>
        <color rgb="FF212A34"/>
        <rFont val="Times New Roman"/>
        <family val="1"/>
      </rPr>
      <t>S430D</t>
    </r>
  </si>
  <si>
    <r>
      <rPr>
        <sz val="8"/>
        <color rgb="FF212A34"/>
        <rFont val="Times New Roman"/>
        <family val="1"/>
      </rPr>
      <t>La partida/acta tiene Código Único de Identidad (CUI)</t>
    </r>
  </si>
  <si>
    <r>
      <rPr>
        <sz val="8"/>
        <color rgb="FF212A34"/>
        <rFont val="Times New Roman"/>
        <family val="1"/>
      </rPr>
      <t>No tiene</t>
    </r>
  </si>
  <si>
    <r>
      <rPr>
        <sz val="8"/>
        <color rgb="FF212A34"/>
        <rFont val="Times New Roman"/>
        <family val="1"/>
      </rPr>
      <t>Si tiene Nro. CIU: DNI</t>
    </r>
  </si>
  <si>
    <r>
      <rPr>
        <sz val="8"/>
        <color rgb="FF212A34"/>
        <rFont val="Times New Roman"/>
        <family val="1"/>
      </rPr>
      <t>Si tiene Nro. CIU: Partida/Acta de nacimiento</t>
    </r>
  </si>
  <si>
    <r>
      <rPr>
        <sz val="8"/>
        <color rgb="FF212A34"/>
        <rFont val="Times New Roman"/>
        <family val="1"/>
      </rPr>
      <t>S431A</t>
    </r>
  </si>
  <si>
    <r>
      <rPr>
        <sz val="8"/>
        <color rgb="FF212A34"/>
        <rFont val="Times New Roman"/>
        <family val="1"/>
      </rPr>
      <t>En el establecimiento de salud le dieron algo en biberón al bebe después del nacimiento</t>
    </r>
  </si>
  <si>
    <r>
      <rPr>
        <sz val="8"/>
        <color rgb="FF212A34"/>
        <rFont val="Times New Roman"/>
        <family val="1"/>
      </rPr>
      <t>S425A</t>
    </r>
  </si>
  <si>
    <r>
      <rPr>
        <sz val="8"/>
        <color rgb="FF212A34"/>
        <rFont val="Times New Roman"/>
        <family val="1"/>
      </rPr>
      <t>Entrevistada era miembro del seguro de salud materna</t>
    </r>
  </si>
  <si>
    <r>
      <rPr>
        <sz val="8"/>
        <color rgb="FF212A34"/>
        <rFont val="Times New Roman"/>
        <family val="1"/>
      </rPr>
      <t>S432</t>
    </r>
  </si>
  <si>
    <r>
      <rPr>
        <sz val="8"/>
        <color rgb="FF212A34"/>
        <rFont val="Times New Roman"/>
        <family val="1"/>
      </rPr>
      <t>El niño está afiliado al Seguro Integral de Salud</t>
    </r>
  </si>
  <si>
    <r>
      <rPr>
        <sz val="8"/>
        <color rgb="FF212A34"/>
        <rFont val="Times New Roman"/>
        <family val="1"/>
      </rPr>
      <t>S432AD</t>
    </r>
  </si>
  <si>
    <r>
      <rPr>
        <sz val="8"/>
        <color rgb="FF212A34"/>
        <rFont val="Times New Roman"/>
        <family val="1"/>
      </rPr>
      <t>Day affiliation integral health insurance</t>
    </r>
  </si>
  <si>
    <r>
      <rPr>
        <sz val="8"/>
        <color rgb="FF212A34"/>
        <rFont val="Times New Roman"/>
        <family val="1"/>
      </rPr>
      <t>S432AM</t>
    </r>
  </si>
  <si>
    <r>
      <rPr>
        <sz val="8"/>
        <color rgb="FF212A34"/>
        <rFont val="Times New Roman"/>
        <family val="1"/>
      </rPr>
      <t>Mes afiliación seguro de salud integral</t>
    </r>
  </si>
  <si>
    <r>
      <rPr>
        <sz val="8"/>
        <color rgb="FF212A34"/>
        <rFont val="Times New Roman"/>
        <family val="1"/>
      </rPr>
      <t>S432AY</t>
    </r>
  </si>
  <si>
    <r>
      <rPr>
        <sz val="8"/>
        <color rgb="FF212A34"/>
        <rFont val="Times New Roman"/>
        <family val="1"/>
      </rPr>
      <t>Año de afiliación seguro de salud integral</t>
    </r>
  </si>
  <si>
    <r>
      <rPr>
        <sz val="8"/>
        <color rgb="FF212A34"/>
        <rFont val="Times New Roman"/>
        <family val="1"/>
      </rPr>
      <t>S427DA</t>
    </r>
  </si>
  <si>
    <r>
      <rPr>
        <sz val="8"/>
        <color rgb="FF212A34"/>
        <rFont val="Times New Roman"/>
        <family val="1"/>
      </rPr>
      <t>Complicaciones después del parto: sangrado intenso</t>
    </r>
  </si>
  <si>
    <r>
      <rPr>
        <sz val="8"/>
        <color rgb="FF212A34"/>
        <rFont val="Times New Roman"/>
        <family val="1"/>
      </rPr>
      <t>S427DB</t>
    </r>
  </si>
  <si>
    <r>
      <rPr>
        <sz val="8"/>
        <color rgb="FF212A34"/>
        <rFont val="Times New Roman"/>
        <family val="1"/>
      </rPr>
      <t>Complicaciones después del parto: pérdida de conciencia</t>
    </r>
  </si>
  <si>
    <r>
      <rPr>
        <sz val="8"/>
        <color rgb="FF212A34"/>
        <rFont val="Times New Roman"/>
        <family val="1"/>
      </rPr>
      <t>S427DC</t>
    </r>
  </si>
  <si>
    <r>
      <rPr>
        <sz val="8"/>
        <color rgb="FF212A34"/>
        <rFont val="Times New Roman"/>
        <family val="1"/>
      </rPr>
      <t>Complicaciones después del parto: fiebre alta, escalofríos</t>
    </r>
  </si>
  <si>
    <r>
      <rPr>
        <sz val="8"/>
        <color rgb="FF212A34"/>
        <rFont val="Times New Roman"/>
        <family val="1"/>
      </rPr>
      <t>S427DD</t>
    </r>
  </si>
  <si>
    <r>
      <rPr>
        <sz val="8"/>
        <color rgb="FF212A34"/>
        <rFont val="Times New Roman"/>
        <family val="1"/>
      </rPr>
      <t>Complicaciones después del parto: infección de los senos</t>
    </r>
  </si>
  <si>
    <r>
      <rPr>
        <sz val="8"/>
        <color rgb="FF212A34"/>
        <rFont val="Times New Roman"/>
        <family val="1"/>
      </rPr>
      <t>S427DE</t>
    </r>
  </si>
  <si>
    <r>
      <rPr>
        <sz val="8"/>
        <color rgb="FF212A34"/>
        <rFont val="Times New Roman"/>
        <family val="1"/>
      </rPr>
      <t>Complicaciones después del parto: dolor al orinar</t>
    </r>
  </si>
  <si>
    <r>
      <rPr>
        <sz val="8"/>
        <color rgb="FF212A34"/>
        <rFont val="Times New Roman"/>
        <family val="1"/>
      </rPr>
      <t>S427DF</t>
    </r>
  </si>
  <si>
    <r>
      <rPr>
        <sz val="8"/>
        <color rgb="FF212A34"/>
        <rFont val="Times New Roman"/>
        <family val="1"/>
      </rPr>
      <t>Complicaciones después del parto: flujos vaginales</t>
    </r>
  </si>
  <si>
    <r>
      <rPr>
        <sz val="8"/>
        <color rgb="FF212A34"/>
        <rFont val="Times New Roman"/>
        <family val="1"/>
      </rPr>
      <t>S427DG</t>
    </r>
  </si>
  <si>
    <r>
      <rPr>
        <sz val="8"/>
        <color rgb="FF212A34"/>
        <rFont val="Times New Roman"/>
        <family val="1"/>
      </rPr>
      <t>Complicaciones después del parto: Pérdida involuntaria de orina</t>
    </r>
  </si>
  <si>
    <r>
      <rPr>
        <sz val="8"/>
        <color rgb="FF212A34"/>
        <rFont val="Times New Roman"/>
        <family val="1"/>
      </rPr>
      <t>S427F</t>
    </r>
  </si>
  <si>
    <r>
      <rPr>
        <sz val="8"/>
        <color rgb="FF212A34"/>
        <rFont val="Times New Roman"/>
        <family val="1"/>
      </rPr>
      <t>Cuando tuvo esas complicaciones recibió atención médica</t>
    </r>
  </si>
  <si>
    <r>
      <rPr>
        <sz val="8"/>
        <color rgb="FF212A34"/>
        <rFont val="Times New Roman"/>
        <family val="1"/>
      </rPr>
      <t>S435</t>
    </r>
  </si>
  <si>
    <r>
      <rPr>
        <sz val="8"/>
        <color rgb="FF212A34"/>
        <rFont val="Times New Roman"/>
        <family val="1"/>
      </rPr>
      <t>Por qué no le dio pecho al bebé</t>
    </r>
  </si>
  <si>
    <r>
      <rPr>
        <sz val="8"/>
        <color rgb="FF212A34"/>
        <rFont val="Times New Roman"/>
        <family val="1"/>
      </rPr>
      <t>1:8, 96</t>
    </r>
  </si>
  <si>
    <r>
      <rPr>
        <sz val="8"/>
        <color rgb="FF212A34"/>
        <rFont val="Times New Roman"/>
        <family val="1"/>
      </rPr>
      <t>Madre enferma/débil</t>
    </r>
  </si>
  <si>
    <r>
      <rPr>
        <sz val="8"/>
        <color rgb="FF212A34"/>
        <rFont val="Times New Roman"/>
        <family val="1"/>
      </rPr>
      <t>Niña(o) enfermo/débil</t>
    </r>
  </si>
  <si>
    <r>
      <rPr>
        <sz val="8"/>
        <color rgb="FF212A34"/>
        <rFont val="Times New Roman"/>
        <family val="1"/>
      </rPr>
      <t>Niña(o) murió</t>
    </r>
  </si>
  <si>
    <r>
      <rPr>
        <sz val="8"/>
        <color rgb="FF212A34"/>
        <rFont val="Times New Roman"/>
        <family val="1"/>
      </rPr>
      <t>Niña(o) tiene problemas succión</t>
    </r>
  </si>
  <si>
    <r>
      <rPr>
        <sz val="8"/>
        <color rgb="FF212A34"/>
        <rFont val="Times New Roman"/>
        <family val="1"/>
      </rPr>
      <t>Problema de succión pezón</t>
    </r>
  </si>
  <si>
    <r>
      <rPr>
        <sz val="8"/>
        <color rgb="FF212A34"/>
        <rFont val="Times New Roman"/>
        <family val="1"/>
      </rPr>
      <t>No tenía leche</t>
    </r>
  </si>
  <si>
    <r>
      <rPr>
        <sz val="8"/>
        <color rgb="FF212A34"/>
        <rFont val="Times New Roman"/>
        <family val="1"/>
      </rPr>
      <t>Madre trabajando</t>
    </r>
  </si>
  <si>
    <r>
      <rPr>
        <sz val="8"/>
        <color rgb="FF212A34"/>
        <rFont val="Times New Roman"/>
        <family val="1"/>
      </rPr>
      <t>Niña(o) rehusó</t>
    </r>
  </si>
  <si>
    <r>
      <rPr>
        <sz val="8"/>
        <color rgb="FF212A34"/>
        <rFont val="Times New Roman"/>
        <family val="1"/>
      </rPr>
      <t>S436C</t>
    </r>
  </si>
  <si>
    <r>
      <rPr>
        <sz val="8"/>
        <color rgb="FF212A34"/>
        <rFont val="Times New Roman"/>
        <family val="1"/>
      </rPr>
      <t>Pusieron al niño en contacto piel a piel con Ud. inmediatamente después del  nacimiento</t>
    </r>
  </si>
  <si>
    <r>
      <rPr>
        <sz val="8"/>
        <color rgb="FF212A34"/>
        <rFont val="Times New Roman"/>
        <family val="1"/>
      </rPr>
      <t>S440</t>
    </r>
  </si>
  <si>
    <r>
      <rPr>
        <sz val="8"/>
        <color rgb="FF212A34"/>
        <rFont val="Times New Roman"/>
        <family val="1"/>
      </rPr>
      <t>Por qué dejo de darle pecho</t>
    </r>
  </si>
  <si>
    <r>
      <rPr>
        <sz val="8"/>
        <color rgb="FF212A34"/>
        <rFont val="Times New Roman"/>
        <family val="1"/>
      </rPr>
      <t>1:12, 96</t>
    </r>
  </si>
  <si>
    <r>
      <rPr>
        <sz val="8"/>
        <color rgb="FF212A34"/>
        <rFont val="Times New Roman"/>
        <family val="1"/>
      </rPr>
      <t>Madre trabajaba/estudiaba</t>
    </r>
  </si>
  <si>
    <r>
      <rPr>
        <sz val="8"/>
        <color rgb="FF212A34"/>
        <rFont val="Times New Roman"/>
        <family val="1"/>
      </rPr>
      <t>Edad de destete</t>
    </r>
  </si>
  <si>
    <r>
      <rPr>
        <sz val="8"/>
        <color rgb="FF212A34"/>
        <rFont val="Times New Roman"/>
        <family val="1"/>
      </rPr>
      <t>Quedó embarazada</t>
    </r>
  </si>
  <si>
    <r>
      <rPr>
        <sz val="8"/>
        <color rgb="FF212A34"/>
        <rFont val="Times New Roman"/>
        <family val="1"/>
      </rPr>
      <t>Comenzó a usar anticonceptivos</t>
    </r>
  </si>
  <si>
    <r>
      <rPr>
        <sz val="8"/>
        <color rgb="FF212A34"/>
        <rFont val="Times New Roman"/>
        <family val="1"/>
      </rPr>
      <t>Niña(o) solo quería pecho</t>
    </r>
  </si>
  <si>
    <r>
      <rPr>
        <sz val="8"/>
        <color rgb="FF212A34"/>
        <rFont val="Times New Roman"/>
        <family val="1"/>
      </rPr>
      <t>S441</t>
    </r>
  </si>
  <si>
    <r>
      <rPr>
        <sz val="8"/>
        <color rgb="FF212A34"/>
        <rFont val="Times New Roman"/>
        <family val="1"/>
      </rPr>
      <t>Recibió alguna capacitación sobre lactancia materna durante el embarazo</t>
    </r>
  </si>
  <si>
    <r>
      <rPr>
        <sz val="8"/>
        <color rgb="FF212A34"/>
        <rFont val="Times New Roman"/>
        <family val="1"/>
      </rPr>
      <t>S442</t>
    </r>
  </si>
  <si>
    <r>
      <rPr>
        <sz val="8"/>
        <color rgb="FF212A34"/>
        <rFont val="Times New Roman"/>
        <family val="1"/>
      </rPr>
      <t>En qué lugar recibió capacitación sobre lactancia materna</t>
    </r>
  </si>
  <si>
    <r>
      <rPr>
        <sz val="8"/>
        <color rgb="FF212A34"/>
        <rFont val="Times New Roman"/>
        <family val="1"/>
      </rPr>
      <t>21:27, 31:33, 41:42, 96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</si>
  <si>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</si>
  <si>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</si>
  <si>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Hospital FFAA y PNP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</si>
  <si>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</si>
  <si>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</si>
  <si>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policlínico/Centro/Posta ESSALUD</t>
    </r>
  </si>
  <si>
    <r>
      <rPr>
        <sz val="8"/>
        <color rgb="FF212A34"/>
        <rFont val="Times New Roman"/>
        <family val="1"/>
      </rPr>
      <t>Hospital/Otro de la Municipalidad</t>
    </r>
  </si>
  <si>
    <r>
      <rPr>
        <sz val="8"/>
        <color rgb="FF212A34"/>
        <rFont val="Times New Roman"/>
        <family val="1"/>
      </rPr>
      <t>Clínica particular</t>
    </r>
  </si>
  <si>
    <r>
      <rPr>
        <sz val="8"/>
        <color rgb="FF212A34"/>
        <rFont val="Times New Roman"/>
        <family val="1"/>
      </rPr>
      <t>Consultorio médico particular</t>
    </r>
  </si>
  <si>
    <r>
      <rPr>
        <sz val="8"/>
        <color rgb="FF212A34"/>
        <rFont val="Times New Roman"/>
        <family val="1"/>
      </rPr>
      <t>Casa de partera</t>
    </r>
  </si>
  <si>
    <r>
      <rPr>
        <sz val="8"/>
        <color rgb="FF212A34"/>
        <rFont val="Times New Roman"/>
        <family val="1"/>
      </rPr>
      <t>Clinica/Posta ONG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</si>
  <si>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</si>
  <si>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S446AA</t>
    </r>
  </si>
  <si>
    <r>
      <rPr>
        <sz val="8"/>
        <color rgb="FF212A34"/>
        <rFont val="Times New Roman"/>
        <family val="1"/>
      </rPr>
      <t>Con cuanto tiempo de anticipación preparó el biberón</t>
    </r>
  </si>
  <si>
    <r>
      <rPr>
        <sz val="8"/>
        <color rgb="FF212A34"/>
        <rFont val="Times New Roman"/>
        <family val="1"/>
      </rPr>
      <t>S446AB</t>
    </r>
  </si>
  <si>
    <r>
      <rPr>
        <sz val="8"/>
        <color rgb="FF212A34"/>
        <rFont val="Times New Roman"/>
        <family val="1"/>
      </rPr>
      <t>Donde guardó el biberón</t>
    </r>
  </si>
  <si>
    <r>
      <rPr>
        <sz val="8"/>
        <color rgb="FF212A34"/>
        <rFont val="Times New Roman"/>
        <family val="1"/>
      </rPr>
      <t>S446A</t>
    </r>
  </si>
  <si>
    <r>
      <rPr>
        <sz val="8"/>
        <color rgb="FF212A34"/>
        <rFont val="Times New Roman"/>
        <family val="1"/>
      </rPr>
      <t>Se agregó azúcar a cualquiera de los alimentos del bebé</t>
    </r>
  </si>
  <si>
    <r>
      <rPr>
        <sz val="8"/>
        <color rgb="FF212A34"/>
        <rFont val="Times New Roman"/>
        <family val="1"/>
      </rPr>
      <t>S447</t>
    </r>
  </si>
  <si>
    <r>
      <rPr>
        <sz val="8"/>
        <color rgb="FF212A34"/>
        <rFont val="Times New Roman"/>
        <family val="1"/>
      </rPr>
      <t>Se agrego azúcar a algun alimento o liquido que comiò o tomò el dìa de ayer</t>
    </r>
  </si>
  <si>
    <r>
      <rPr>
        <sz val="8"/>
        <color rgb="FF212A34"/>
        <rFont val="Times New Roman"/>
        <family val="1"/>
      </rPr>
      <t>S448A</t>
    </r>
  </si>
  <si>
    <r>
      <rPr>
        <sz val="8"/>
        <color rgb="FF212A34"/>
        <rFont val="Times New Roman"/>
        <family val="1"/>
      </rPr>
      <t>Tiempo entre que terminó de preparar los alimentos del bebé y los sirvió</t>
    </r>
  </si>
  <si>
    <r>
      <rPr>
        <sz val="8"/>
        <color rgb="FF212A34"/>
        <rFont val="Times New Roman"/>
        <family val="1"/>
      </rPr>
      <t>S448B</t>
    </r>
  </si>
  <si>
    <r>
      <rPr>
        <sz val="8"/>
        <color rgb="FF212A34"/>
        <rFont val="Times New Roman"/>
        <family val="1"/>
      </rPr>
      <t>Dónde se almacenó la comida</t>
    </r>
  </si>
  <si>
    <r>
      <rPr>
        <sz val="8"/>
        <color rgb="FF212A34"/>
        <rFont val="Times New Roman"/>
        <family val="1"/>
      </rPr>
      <t>QI411_M</t>
    </r>
  </si>
  <si>
    <r>
      <rPr>
        <sz val="8"/>
        <color rgb="FF212A34"/>
        <rFont val="Times New Roman"/>
        <family val="1"/>
      </rPr>
      <t>En alguno de sus controles: le hicieron la prueba para descartar Hepatitis B</t>
    </r>
  </si>
  <si>
    <r>
      <rPr>
        <sz val="8"/>
        <color rgb="FF212A34"/>
        <rFont val="Times New Roman"/>
        <family val="1"/>
      </rPr>
      <t>1:2, 8</t>
    </r>
  </si>
  <si>
    <r>
      <rPr>
        <sz val="8"/>
        <color rgb="FF212A34"/>
        <rFont val="Times New Roman"/>
        <family val="1"/>
      </rPr>
      <t>QI411F</t>
    </r>
  </si>
  <si>
    <r>
      <rPr>
        <sz val="8"/>
        <color rgb="FF212A34"/>
        <rFont val="Times New Roman"/>
        <family val="1"/>
      </rPr>
      <t>Cuántos meses de embarazo tenía en primera prueba para descartar Hepatitis B</t>
    </r>
  </si>
  <si>
    <r>
      <rPr>
        <sz val="8"/>
        <color rgb="FF212A34"/>
        <rFont val="Times New Roman"/>
        <family val="1"/>
      </rPr>
      <t>QI440B</t>
    </r>
  </si>
  <si>
    <r>
      <rPr>
        <sz val="8"/>
        <color rgb="FF212A34"/>
        <rFont val="Times New Roman"/>
        <family val="1"/>
      </rPr>
      <t>Durante primeros 6 meses, solo recibió leche materna</t>
    </r>
  </si>
  <si>
    <r>
      <rPr>
        <sz val="8"/>
        <color rgb="FF212A34"/>
        <rFont val="Times New Roman"/>
        <family val="1"/>
      </rPr>
      <t>1:2, 8, 96</t>
    </r>
  </si>
  <si>
    <r>
      <rPr>
        <sz val="8"/>
        <color rgb="FF212A34"/>
        <rFont val="Times New Roman"/>
        <family val="1"/>
      </rPr>
      <t>QI422A_A</t>
    </r>
  </si>
  <si>
    <r>
      <rPr>
        <sz val="8"/>
        <color rgb="FF212A34"/>
        <rFont val="Times New Roman"/>
        <family val="1"/>
      </rPr>
      <t>Durante el embarazo algún personal de salud le realizó una prueba o análisis para descartar anemia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</si>
  <si>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</si>
  <si>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No sabe/No responde</t>
    </r>
  </si>
  <si>
    <r>
      <rPr>
        <sz val="8"/>
        <color rgb="FF212A34"/>
        <rFont val="Times New Roman"/>
        <family val="1"/>
      </rPr>
      <t>QI422A_B</t>
    </r>
  </si>
  <si>
    <r>
      <rPr>
        <sz val="8"/>
        <color rgb="FF212A34"/>
        <rFont val="Times New Roman"/>
        <family val="1"/>
      </rPr>
      <t>Durante el embarazo le diagnosticaron o le dijeron que tenía anemia</t>
    </r>
  </si>
  <si>
    <r>
      <rPr>
        <sz val="8"/>
        <color rgb="FF212A34"/>
        <rFont val="Times New Roman"/>
        <family val="1"/>
      </rPr>
      <t>QI422A_C</t>
    </r>
  </si>
  <si>
    <r>
      <rPr>
        <sz val="8"/>
        <color rgb="FF212A34"/>
        <rFont val="Times New Roman"/>
        <family val="1"/>
      </rPr>
      <t>Durante el embarazo le indicaron tratamiento con hierro</t>
    </r>
  </si>
  <si>
    <r>
      <rPr>
        <sz val="8"/>
        <color rgb="FF212A34"/>
        <rFont val="Times New Roman"/>
        <family val="1"/>
      </rPr>
      <t>QI422A_D</t>
    </r>
  </si>
  <si>
    <r>
      <rPr>
        <sz val="8"/>
        <color rgb="FF212A34"/>
        <rFont val="Times New Roman"/>
        <family val="1"/>
      </rPr>
      <t>Durante el embarazo consumió hierro tal como le indicó el personal de salud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</si>
</sst>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1" fontId="4" fillId="0" borderId="17" xfId="0" applyNumberFormat="1" applyFont="1" applyFill="1" applyBorder="1" applyAlignment="1">
      <alignment horizontal="left" vertical="center" shrinkToFi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9"/>
  <sheetViews>
    <sheetView tabSelected="1" workbookViewId="0"/>
  </sheetViews>
  <sheetFormatPr baseColWidth="10" defaultColWidth="9.33203125" defaultRowHeight="15" customHeight="1" x14ac:dyDescent="0.2"/>
  <cols>
    <col min="1" max="1" width="5.6640625" style="23" customWidth="1"/>
    <col min="2" max="2" width="10.1640625" style="23" customWidth="1"/>
    <col min="3" max="3" width="21.6640625" style="23" customWidth="1"/>
    <col min="4" max="4" width="10" style="23" customWidth="1"/>
    <col min="5" max="5" width="9.83203125" style="23" customWidth="1"/>
    <col min="6" max="6" width="17.33203125" style="23" customWidth="1"/>
    <col min="7" max="7" width="9.33203125" style="23" customWidth="1"/>
    <col min="8" max="8" width="19.33203125" style="23" customWidth="1"/>
    <col min="9" max="9" width="8" style="23" customWidth="1"/>
    <col min="10" max="16384" width="9.33203125" style="23"/>
  </cols>
  <sheetData>
    <row r="1" spans="1:18" ht="2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39" t="str">
        <f>IF(A1="","",A1)</f>
        <v>Nº</v>
      </c>
      <c r="K1" s="39" t="str">
        <f t="shared" ref="K1:R7" si="0">IF(B1="","",B1)</f>
        <v>VARIABLE</v>
      </c>
      <c r="L1" s="39" t="str">
        <f t="shared" si="0"/>
        <v>DESCRIPCIÓN DE LAS VARIABLES</v>
      </c>
      <c r="M1" s="39" t="str">
        <f t="shared" si="0"/>
        <v>TIPO DE CARÁCTER</v>
      </c>
      <c r="N1" s="39" t="str">
        <f t="shared" si="0"/>
        <v>LONGITUD</v>
      </c>
      <c r="O1" s="39" t="str">
        <f t="shared" si="0"/>
        <v>RANGO DE VARIACIÓN</v>
      </c>
      <c r="P1" s="39" t="str">
        <f t="shared" si="0"/>
        <v>VALORES</v>
      </c>
      <c r="Q1" s="39" t="str">
        <f t="shared" si="0"/>
        <v>DESCRIPCIÓN DE LAS ALTERNATIVAS</v>
      </c>
      <c r="R1" s="39" t="str">
        <f t="shared" si="0"/>
        <v>OBS</v>
      </c>
    </row>
    <row r="2" spans="1:18" ht="15" customHeight="1" x14ac:dyDescent="0.2">
      <c r="A2" s="24">
        <v>1</v>
      </c>
      <c r="B2" s="25" t="s">
        <v>9</v>
      </c>
      <c r="C2" s="25" t="s">
        <v>10</v>
      </c>
      <c r="D2" s="25" t="s">
        <v>11</v>
      </c>
      <c r="E2" s="26">
        <v>4</v>
      </c>
      <c r="F2" s="27"/>
      <c r="G2" s="27"/>
      <c r="H2" s="27"/>
      <c r="I2" s="28"/>
      <c r="J2" s="40">
        <f>IF(A2="","",A2)</f>
        <v>1</v>
      </c>
      <c r="K2" s="40" t="str">
        <f t="shared" si="0"/>
        <v>ID1</v>
      </c>
      <c r="L2" s="40" t="str">
        <f t="shared" si="0"/>
        <v>Año</v>
      </c>
      <c r="M2" s="40" t="str">
        <f t="shared" si="0"/>
        <v>N</v>
      </c>
      <c r="N2" s="40">
        <f t="shared" si="0"/>
        <v>4</v>
      </c>
      <c r="O2" s="40" t="str">
        <f t="shared" si="0"/>
        <v/>
      </c>
      <c r="P2" s="40" t="str">
        <f t="shared" si="0"/>
        <v/>
      </c>
      <c r="Q2" s="40" t="str">
        <f t="shared" si="0"/>
        <v/>
      </c>
      <c r="R2" s="40" t="str">
        <f t="shared" si="0"/>
        <v/>
      </c>
    </row>
    <row r="3" spans="1:18" ht="15" customHeight="1" x14ac:dyDescent="0.2">
      <c r="A3" s="29">
        <v>2</v>
      </c>
      <c r="B3" s="30" t="s">
        <v>12</v>
      </c>
      <c r="C3" s="30" t="s">
        <v>13</v>
      </c>
      <c r="D3" s="30" t="s">
        <v>14</v>
      </c>
      <c r="E3" s="31">
        <v>18</v>
      </c>
      <c r="F3" s="8"/>
      <c r="G3" s="8"/>
      <c r="H3" s="8"/>
      <c r="I3" s="4"/>
      <c r="J3" s="41">
        <f t="shared" ref="J3:O7" si="1">IF(A3="",IF(J2="","",J2),A3)</f>
        <v>2</v>
      </c>
      <c r="K3" s="41" t="str">
        <f t="shared" si="1"/>
        <v>CASEID</v>
      </c>
      <c r="L3" s="41" t="str">
        <f t="shared" si="1"/>
        <v>Identificación Cuestionario Individual</v>
      </c>
      <c r="M3" s="41" t="str">
        <f t="shared" si="1"/>
        <v>AN</v>
      </c>
      <c r="N3" s="41">
        <f t="shared" si="1"/>
        <v>18</v>
      </c>
      <c r="O3" s="41" t="str">
        <f t="shared" si="1"/>
        <v/>
      </c>
      <c r="P3" s="41" t="str">
        <f>IF(G3="","",G3)</f>
        <v/>
      </c>
      <c r="Q3" s="41" t="str">
        <f t="shared" si="0"/>
        <v/>
      </c>
      <c r="R3" s="41" t="str">
        <f t="shared" si="0"/>
        <v/>
      </c>
    </row>
    <row r="4" spans="1:18" ht="15" customHeight="1" x14ac:dyDescent="0.2">
      <c r="A4" s="29">
        <v>3</v>
      </c>
      <c r="B4" s="30" t="s">
        <v>15</v>
      </c>
      <c r="C4" s="30" t="s">
        <v>16</v>
      </c>
      <c r="D4" s="30" t="s">
        <v>11</v>
      </c>
      <c r="E4" s="31">
        <v>1</v>
      </c>
      <c r="F4" s="30" t="s">
        <v>17</v>
      </c>
      <c r="G4" s="8"/>
      <c r="H4" s="8"/>
      <c r="I4" s="4"/>
      <c r="J4" s="41">
        <f t="shared" si="1"/>
        <v>3</v>
      </c>
      <c r="K4" s="41" t="str">
        <f t="shared" si="1"/>
        <v>IDX94</v>
      </c>
      <c r="L4" s="41" t="str">
        <f t="shared" si="1"/>
        <v>Orden de historia de nacimiento</v>
      </c>
      <c r="M4" s="41" t="str">
        <f t="shared" si="1"/>
        <v>N</v>
      </c>
      <c r="N4" s="41">
        <f t="shared" si="1"/>
        <v>1</v>
      </c>
      <c r="O4" s="41" t="str">
        <f t="shared" si="1"/>
        <v>1:5</v>
      </c>
      <c r="P4" s="41" t="str">
        <f t="shared" ref="P4:P5" si="2">IF(G4="","",G4)</f>
        <v/>
      </c>
      <c r="Q4" s="41" t="str">
        <f t="shared" si="0"/>
        <v/>
      </c>
      <c r="R4" s="41" t="str">
        <f t="shared" si="0"/>
        <v/>
      </c>
    </row>
    <row r="5" spans="1:18" ht="15" customHeight="1" x14ac:dyDescent="0.2">
      <c r="A5" s="29">
        <v>4</v>
      </c>
      <c r="B5" s="30" t="s">
        <v>18</v>
      </c>
      <c r="C5" s="30" t="s">
        <v>19</v>
      </c>
      <c r="D5" s="30" t="s">
        <v>11</v>
      </c>
      <c r="E5" s="31">
        <v>2</v>
      </c>
      <c r="F5" s="30" t="s">
        <v>20</v>
      </c>
      <c r="G5" s="31">
        <v>98</v>
      </c>
      <c r="H5" s="30" t="s">
        <v>21</v>
      </c>
      <c r="I5" s="4"/>
      <c r="J5" s="41">
        <f t="shared" si="1"/>
        <v>4</v>
      </c>
      <c r="K5" s="41" t="str">
        <f t="shared" si="1"/>
        <v>S410B</v>
      </c>
      <c r="L5" s="41" t="str">
        <f t="shared" si="1"/>
        <v>Cuantos meses de embarazo tenía en la última revisión prenatal</v>
      </c>
      <c r="M5" s="41" t="str">
        <f t="shared" si="1"/>
        <v>N</v>
      </c>
      <c r="N5" s="41">
        <f t="shared" si="1"/>
        <v>2</v>
      </c>
      <c r="O5" s="41" t="str">
        <f t="shared" si="1"/>
        <v>1:9, 98</v>
      </c>
      <c r="P5" s="41">
        <f t="shared" si="2"/>
        <v>98</v>
      </c>
      <c r="Q5" s="41" t="str">
        <f t="shared" si="0"/>
        <v>No sabe</v>
      </c>
      <c r="R5" s="41" t="str">
        <f t="shared" si="0"/>
        <v/>
      </c>
    </row>
    <row r="6" spans="1:18" ht="15" customHeight="1" x14ac:dyDescent="0.2">
      <c r="A6" s="15">
        <v>5</v>
      </c>
      <c r="B6" s="11" t="s">
        <v>22</v>
      </c>
      <c r="C6" s="11" t="s">
        <v>23</v>
      </c>
      <c r="D6" s="11" t="s">
        <v>11</v>
      </c>
      <c r="E6" s="16">
        <v>1</v>
      </c>
      <c r="F6" s="11" t="s">
        <v>24</v>
      </c>
      <c r="G6" s="31">
        <v>0</v>
      </c>
      <c r="H6" s="30" t="s">
        <v>25</v>
      </c>
      <c r="I6" s="1"/>
      <c r="J6" s="41">
        <f t="shared" si="1"/>
        <v>5</v>
      </c>
      <c r="K6" s="41" t="str">
        <f t="shared" si="1"/>
        <v>S411B</v>
      </c>
      <c r="L6" s="41" t="str">
        <f t="shared" si="1"/>
        <v>En alguno de sus controles: Le midieron la barriga</v>
      </c>
      <c r="M6" s="41" t="str">
        <f t="shared" si="1"/>
        <v>N</v>
      </c>
      <c r="N6" s="41">
        <f t="shared" si="1"/>
        <v>1</v>
      </c>
      <c r="O6" s="41" t="str">
        <f t="shared" si="1"/>
        <v>0:1, 8</v>
      </c>
      <c r="P6" s="41">
        <f>IF(G6="","",G6)</f>
        <v>0</v>
      </c>
      <c r="Q6" s="41" t="str">
        <f t="shared" si="0"/>
        <v>No</v>
      </c>
      <c r="R6" s="41" t="str">
        <f t="shared" si="0"/>
        <v/>
      </c>
    </row>
    <row r="7" spans="1:18" ht="15" customHeight="1" x14ac:dyDescent="0.2">
      <c r="A7" s="17"/>
      <c r="B7" s="12"/>
      <c r="C7" s="12"/>
      <c r="D7" s="12"/>
      <c r="E7" s="18"/>
      <c r="F7" s="12"/>
      <c r="G7" s="31">
        <v>1</v>
      </c>
      <c r="H7" s="30" t="s">
        <v>26</v>
      </c>
      <c r="I7" s="2"/>
      <c r="J7" s="41">
        <f t="shared" si="1"/>
        <v>5</v>
      </c>
      <c r="K7" s="41" t="str">
        <f t="shared" si="1"/>
        <v>S411B</v>
      </c>
      <c r="L7" s="41" t="str">
        <f t="shared" si="1"/>
        <v>En alguno de sus controles: Le midieron la barriga</v>
      </c>
      <c r="M7" s="41" t="str">
        <f t="shared" si="1"/>
        <v>N</v>
      </c>
      <c r="N7" s="41">
        <f t="shared" si="1"/>
        <v>1</v>
      </c>
      <c r="O7" s="41" t="str">
        <f t="shared" si="1"/>
        <v>0:1, 8</v>
      </c>
      <c r="P7" s="41">
        <f t="shared" ref="P7" si="3">IF(G7="","",G7)</f>
        <v>1</v>
      </c>
      <c r="Q7" s="41" t="str">
        <f t="shared" si="0"/>
        <v>Si</v>
      </c>
      <c r="R7" s="41" t="str">
        <f t="shared" si="0"/>
        <v/>
      </c>
    </row>
    <row r="8" spans="1:18" ht="15" customHeight="1" x14ac:dyDescent="0.2">
      <c r="A8" s="19"/>
      <c r="B8" s="13"/>
      <c r="C8" s="13"/>
      <c r="D8" s="13"/>
      <c r="E8" s="20"/>
      <c r="F8" s="13"/>
      <c r="G8" s="31">
        <v>8</v>
      </c>
      <c r="H8" s="30" t="s">
        <v>21</v>
      </c>
      <c r="I8" s="3"/>
      <c r="J8" s="41">
        <f t="shared" ref="J8:J71" si="4">IF(A8="",IF(J7="","",J7),A8)</f>
        <v>5</v>
      </c>
      <c r="K8" s="41" t="str">
        <f t="shared" ref="K8:K71" si="5">IF(B8="",IF(K7="","",K7),B8)</f>
        <v>S411B</v>
      </c>
      <c r="L8" s="41" t="str">
        <f t="shared" ref="L8:L71" si="6">IF(C8="",IF(L7="","",L7),C8)</f>
        <v>En alguno de sus controles: Le midieron la barriga</v>
      </c>
      <c r="M8" s="41" t="str">
        <f t="shared" ref="M8:M71" si="7">IF(D8="",IF(M7="","",M7),D8)</f>
        <v>N</v>
      </c>
      <c r="N8" s="41">
        <f t="shared" ref="N8:N71" si="8">IF(E8="",IF(N7="","",N7),E8)</f>
        <v>1</v>
      </c>
      <c r="O8" s="41" t="str">
        <f t="shared" ref="O8:O71" si="9">IF(F8="",IF(O7="","",O7),F8)</f>
        <v>0:1, 8</v>
      </c>
      <c r="P8" s="41">
        <f t="shared" ref="P8:P71" si="10">IF(G8="","",G8)</f>
        <v>8</v>
      </c>
      <c r="Q8" s="41" t="str">
        <f t="shared" ref="Q8:Q71" si="11">IF(H8="","",H8)</f>
        <v>No sabe</v>
      </c>
      <c r="R8" s="41" t="str">
        <f t="shared" ref="R8:R71" si="12">IF(I8="","",I8)</f>
        <v/>
      </c>
    </row>
    <row r="9" spans="1:18" ht="15" customHeight="1" x14ac:dyDescent="0.2">
      <c r="A9" s="15">
        <v>6</v>
      </c>
      <c r="B9" s="11" t="s">
        <v>27</v>
      </c>
      <c r="C9" s="11" t="s">
        <v>28</v>
      </c>
      <c r="D9" s="11" t="s">
        <v>11</v>
      </c>
      <c r="E9" s="16">
        <v>1</v>
      </c>
      <c r="F9" s="11" t="s">
        <v>24</v>
      </c>
      <c r="G9" s="31">
        <v>0</v>
      </c>
      <c r="H9" s="30" t="s">
        <v>25</v>
      </c>
      <c r="I9" s="1"/>
      <c r="J9" s="41">
        <f t="shared" si="4"/>
        <v>6</v>
      </c>
      <c r="K9" s="41" t="str">
        <f t="shared" si="5"/>
        <v>S411F</v>
      </c>
      <c r="L9" s="41" t="str">
        <f t="shared" si="6"/>
        <v>En alguno de sus controles: Escucharon los latidos del corazón del bebé</v>
      </c>
      <c r="M9" s="41" t="str">
        <f t="shared" si="7"/>
        <v>N</v>
      </c>
      <c r="N9" s="41">
        <f t="shared" si="8"/>
        <v>1</v>
      </c>
      <c r="O9" s="41" t="str">
        <f t="shared" si="9"/>
        <v>0:1, 8</v>
      </c>
      <c r="P9" s="41">
        <f t="shared" si="10"/>
        <v>0</v>
      </c>
      <c r="Q9" s="41" t="str">
        <f t="shared" si="11"/>
        <v>No</v>
      </c>
      <c r="R9" s="41" t="str">
        <f t="shared" si="12"/>
        <v/>
      </c>
    </row>
    <row r="10" spans="1:18" ht="15" customHeight="1" x14ac:dyDescent="0.2">
      <c r="A10" s="17"/>
      <c r="B10" s="12"/>
      <c r="C10" s="12"/>
      <c r="D10" s="12"/>
      <c r="E10" s="18"/>
      <c r="F10" s="12"/>
      <c r="G10" s="31">
        <v>1</v>
      </c>
      <c r="H10" s="30" t="s">
        <v>26</v>
      </c>
      <c r="I10" s="2"/>
      <c r="J10" s="41">
        <f t="shared" si="4"/>
        <v>6</v>
      </c>
      <c r="K10" s="41" t="str">
        <f t="shared" si="5"/>
        <v>S411F</v>
      </c>
      <c r="L10" s="41" t="str">
        <f t="shared" si="6"/>
        <v>En alguno de sus controles: Escucharon los latidos del corazón del bebé</v>
      </c>
      <c r="M10" s="41" t="str">
        <f t="shared" si="7"/>
        <v>N</v>
      </c>
      <c r="N10" s="41">
        <f t="shared" si="8"/>
        <v>1</v>
      </c>
      <c r="O10" s="41" t="str">
        <f t="shared" si="9"/>
        <v>0:1, 8</v>
      </c>
      <c r="P10" s="41">
        <f t="shared" si="10"/>
        <v>1</v>
      </c>
      <c r="Q10" s="41" t="str">
        <f t="shared" si="11"/>
        <v>Si</v>
      </c>
      <c r="R10" s="41" t="str">
        <f t="shared" si="12"/>
        <v/>
      </c>
    </row>
    <row r="11" spans="1:18" ht="15" customHeight="1" x14ac:dyDescent="0.2">
      <c r="A11" s="19"/>
      <c r="B11" s="13"/>
      <c r="C11" s="13"/>
      <c r="D11" s="13"/>
      <c r="E11" s="20"/>
      <c r="F11" s="13"/>
      <c r="G11" s="31">
        <v>8</v>
      </c>
      <c r="H11" s="30" t="s">
        <v>21</v>
      </c>
      <c r="I11" s="3"/>
      <c r="J11" s="41">
        <f t="shared" si="4"/>
        <v>6</v>
      </c>
      <c r="K11" s="41" t="str">
        <f t="shared" si="5"/>
        <v>S411F</v>
      </c>
      <c r="L11" s="41" t="str">
        <f t="shared" si="6"/>
        <v>En alguno de sus controles: Escucharon los latidos del corazón del bebé</v>
      </c>
      <c r="M11" s="41" t="str">
        <f t="shared" si="7"/>
        <v>N</v>
      </c>
      <c r="N11" s="41">
        <f t="shared" si="8"/>
        <v>1</v>
      </c>
      <c r="O11" s="41" t="str">
        <f t="shared" si="9"/>
        <v>0:1, 8</v>
      </c>
      <c r="P11" s="41">
        <f t="shared" si="10"/>
        <v>8</v>
      </c>
      <c r="Q11" s="41" t="str">
        <f t="shared" si="11"/>
        <v>No sabe</v>
      </c>
      <c r="R11" s="41" t="str">
        <f t="shared" si="12"/>
        <v/>
      </c>
    </row>
    <row r="12" spans="1:18" ht="15" customHeight="1" x14ac:dyDescent="0.2">
      <c r="A12" s="15">
        <v>7</v>
      </c>
      <c r="B12" s="11" t="s">
        <v>29</v>
      </c>
      <c r="C12" s="11" t="s">
        <v>30</v>
      </c>
      <c r="D12" s="11" t="s">
        <v>11</v>
      </c>
      <c r="E12" s="16">
        <v>1</v>
      </c>
      <c r="F12" s="11" t="s">
        <v>24</v>
      </c>
      <c r="G12" s="31">
        <v>0</v>
      </c>
      <c r="H12" s="30" t="s">
        <v>25</v>
      </c>
      <c r="I12" s="1"/>
      <c r="J12" s="41">
        <f t="shared" si="4"/>
        <v>7</v>
      </c>
      <c r="K12" s="41" t="str">
        <f t="shared" si="5"/>
        <v>S411G</v>
      </c>
      <c r="L12" s="41" t="str">
        <f t="shared" si="6"/>
        <v>En alguno de sus controles: Le hicieron la prueba para descartar Sífilis</v>
      </c>
      <c r="M12" s="41" t="str">
        <f t="shared" si="7"/>
        <v>N</v>
      </c>
      <c r="N12" s="41">
        <f t="shared" si="8"/>
        <v>1</v>
      </c>
      <c r="O12" s="41" t="str">
        <f t="shared" si="9"/>
        <v>0:1, 8</v>
      </c>
      <c r="P12" s="41">
        <f t="shared" si="10"/>
        <v>0</v>
      </c>
      <c r="Q12" s="41" t="str">
        <f t="shared" si="11"/>
        <v>No</v>
      </c>
      <c r="R12" s="41" t="str">
        <f t="shared" si="12"/>
        <v/>
      </c>
    </row>
    <row r="13" spans="1:18" ht="15" customHeight="1" x14ac:dyDescent="0.2">
      <c r="A13" s="17"/>
      <c r="B13" s="12"/>
      <c r="C13" s="12"/>
      <c r="D13" s="12"/>
      <c r="E13" s="18"/>
      <c r="F13" s="12"/>
      <c r="G13" s="31">
        <v>1</v>
      </c>
      <c r="H13" s="30" t="s">
        <v>26</v>
      </c>
      <c r="I13" s="2"/>
      <c r="J13" s="41">
        <f t="shared" si="4"/>
        <v>7</v>
      </c>
      <c r="K13" s="41" t="str">
        <f t="shared" si="5"/>
        <v>S411G</v>
      </c>
      <c r="L13" s="41" t="str">
        <f t="shared" si="6"/>
        <v>En alguno de sus controles: Le hicieron la prueba para descartar Sífilis</v>
      </c>
      <c r="M13" s="41" t="str">
        <f t="shared" si="7"/>
        <v>N</v>
      </c>
      <c r="N13" s="41">
        <f t="shared" si="8"/>
        <v>1</v>
      </c>
      <c r="O13" s="41" t="str">
        <f t="shared" si="9"/>
        <v>0:1, 8</v>
      </c>
      <c r="P13" s="41">
        <f t="shared" si="10"/>
        <v>1</v>
      </c>
      <c r="Q13" s="41" t="str">
        <f t="shared" si="11"/>
        <v>Si</v>
      </c>
      <c r="R13" s="41" t="str">
        <f t="shared" si="12"/>
        <v/>
      </c>
    </row>
    <row r="14" spans="1:18" ht="15" customHeight="1" x14ac:dyDescent="0.2">
      <c r="A14" s="19"/>
      <c r="B14" s="13"/>
      <c r="C14" s="13"/>
      <c r="D14" s="13"/>
      <c r="E14" s="20"/>
      <c r="F14" s="13"/>
      <c r="G14" s="31">
        <v>8</v>
      </c>
      <c r="H14" s="30" t="s">
        <v>21</v>
      </c>
      <c r="I14" s="3"/>
      <c r="J14" s="41">
        <f t="shared" si="4"/>
        <v>7</v>
      </c>
      <c r="K14" s="41" t="str">
        <f t="shared" si="5"/>
        <v>S411G</v>
      </c>
      <c r="L14" s="41" t="str">
        <f t="shared" si="6"/>
        <v>En alguno de sus controles: Le hicieron la prueba para descartar Sífilis</v>
      </c>
      <c r="M14" s="41" t="str">
        <f t="shared" si="7"/>
        <v>N</v>
      </c>
      <c r="N14" s="41">
        <f t="shared" si="8"/>
        <v>1</v>
      </c>
      <c r="O14" s="41" t="str">
        <f t="shared" si="9"/>
        <v>0:1, 8</v>
      </c>
      <c r="P14" s="41">
        <f t="shared" si="10"/>
        <v>8</v>
      </c>
      <c r="Q14" s="41" t="str">
        <f t="shared" si="11"/>
        <v>No sabe</v>
      </c>
      <c r="R14" s="41" t="str">
        <f t="shared" si="12"/>
        <v/>
      </c>
    </row>
    <row r="15" spans="1:18" ht="15" customHeight="1" x14ac:dyDescent="0.2">
      <c r="A15" s="15">
        <v>8</v>
      </c>
      <c r="B15" s="11" t="s">
        <v>31</v>
      </c>
      <c r="C15" s="11" t="s">
        <v>32</v>
      </c>
      <c r="D15" s="11" t="s">
        <v>11</v>
      </c>
      <c r="E15" s="16">
        <v>1</v>
      </c>
      <c r="F15" s="11" t="s">
        <v>24</v>
      </c>
      <c r="G15" s="31">
        <v>0</v>
      </c>
      <c r="H15" s="30" t="s">
        <v>25</v>
      </c>
      <c r="I15" s="1"/>
      <c r="J15" s="41">
        <f t="shared" si="4"/>
        <v>8</v>
      </c>
      <c r="K15" s="41" t="str">
        <f t="shared" si="5"/>
        <v>S411H</v>
      </c>
      <c r="L15" s="41" t="str">
        <f t="shared" si="6"/>
        <v>En alguno de sus controles: Le hicieron la prueba para descartar de VIH/SIDA</v>
      </c>
      <c r="M15" s="41" t="str">
        <f t="shared" si="7"/>
        <v>N</v>
      </c>
      <c r="N15" s="41">
        <f t="shared" si="8"/>
        <v>1</v>
      </c>
      <c r="O15" s="41" t="str">
        <f t="shared" si="9"/>
        <v>0:1, 8</v>
      </c>
      <c r="P15" s="41">
        <f t="shared" si="10"/>
        <v>0</v>
      </c>
      <c r="Q15" s="41" t="str">
        <f t="shared" si="11"/>
        <v>No</v>
      </c>
      <c r="R15" s="41" t="str">
        <f t="shared" si="12"/>
        <v/>
      </c>
    </row>
    <row r="16" spans="1:18" ht="15" customHeight="1" x14ac:dyDescent="0.2">
      <c r="A16" s="17"/>
      <c r="B16" s="12"/>
      <c r="C16" s="12"/>
      <c r="D16" s="12"/>
      <c r="E16" s="18"/>
      <c r="F16" s="12"/>
      <c r="G16" s="31">
        <v>1</v>
      </c>
      <c r="H16" s="30" t="s">
        <v>26</v>
      </c>
      <c r="I16" s="2"/>
      <c r="J16" s="41">
        <f t="shared" si="4"/>
        <v>8</v>
      </c>
      <c r="K16" s="41" t="str">
        <f t="shared" si="5"/>
        <v>S411H</v>
      </c>
      <c r="L16" s="41" t="str">
        <f t="shared" si="6"/>
        <v>En alguno de sus controles: Le hicieron la prueba para descartar de VIH/SIDA</v>
      </c>
      <c r="M16" s="41" t="str">
        <f t="shared" si="7"/>
        <v>N</v>
      </c>
      <c r="N16" s="41">
        <f t="shared" si="8"/>
        <v>1</v>
      </c>
      <c r="O16" s="41" t="str">
        <f t="shared" si="9"/>
        <v>0:1, 8</v>
      </c>
      <c r="P16" s="41">
        <f t="shared" si="10"/>
        <v>1</v>
      </c>
      <c r="Q16" s="41" t="str">
        <f t="shared" si="11"/>
        <v>Si</v>
      </c>
      <c r="R16" s="41" t="str">
        <f t="shared" si="12"/>
        <v/>
      </c>
    </row>
    <row r="17" spans="1:18" ht="15" customHeight="1" x14ac:dyDescent="0.2">
      <c r="A17" s="19"/>
      <c r="B17" s="13"/>
      <c r="C17" s="13"/>
      <c r="D17" s="13"/>
      <c r="E17" s="20"/>
      <c r="F17" s="13"/>
      <c r="G17" s="31">
        <v>8</v>
      </c>
      <c r="H17" s="30" t="s">
        <v>21</v>
      </c>
      <c r="I17" s="3"/>
      <c r="J17" s="41">
        <f t="shared" si="4"/>
        <v>8</v>
      </c>
      <c r="K17" s="41" t="str">
        <f t="shared" si="5"/>
        <v>S411H</v>
      </c>
      <c r="L17" s="41" t="str">
        <f t="shared" si="6"/>
        <v>En alguno de sus controles: Le hicieron la prueba para descartar de VIH/SIDA</v>
      </c>
      <c r="M17" s="41" t="str">
        <f t="shared" si="7"/>
        <v>N</v>
      </c>
      <c r="N17" s="41">
        <f t="shared" si="8"/>
        <v>1</v>
      </c>
      <c r="O17" s="41" t="str">
        <f t="shared" si="9"/>
        <v>0:1, 8</v>
      </c>
      <c r="P17" s="41">
        <f t="shared" si="10"/>
        <v>8</v>
      </c>
      <c r="Q17" s="41" t="str">
        <f t="shared" si="11"/>
        <v>No sabe</v>
      </c>
      <c r="R17" s="41" t="str">
        <f t="shared" si="12"/>
        <v/>
      </c>
    </row>
    <row r="18" spans="1:18" ht="15" customHeight="1" x14ac:dyDescent="0.2">
      <c r="A18" s="15">
        <v>9</v>
      </c>
      <c r="B18" s="11" t="s">
        <v>33</v>
      </c>
      <c r="C18" s="11" t="s">
        <v>34</v>
      </c>
      <c r="D18" s="11" t="s">
        <v>11</v>
      </c>
      <c r="E18" s="16">
        <v>1</v>
      </c>
      <c r="F18" s="11" t="s">
        <v>24</v>
      </c>
      <c r="G18" s="31">
        <v>0</v>
      </c>
      <c r="H18" s="30" t="s">
        <v>25</v>
      </c>
      <c r="I18" s="1"/>
      <c r="J18" s="41">
        <f t="shared" si="4"/>
        <v>9</v>
      </c>
      <c r="K18" s="41" t="str">
        <f t="shared" si="5"/>
        <v>S411I</v>
      </c>
      <c r="L18" s="41" t="str">
        <f t="shared" si="6"/>
        <v>En alguno de sus controles: Le informaron como alimentarse</v>
      </c>
      <c r="M18" s="41" t="str">
        <f t="shared" si="7"/>
        <v>N</v>
      </c>
      <c r="N18" s="41">
        <f t="shared" si="8"/>
        <v>1</v>
      </c>
      <c r="O18" s="41" t="str">
        <f t="shared" si="9"/>
        <v>0:1, 8</v>
      </c>
      <c r="P18" s="41">
        <f t="shared" si="10"/>
        <v>0</v>
      </c>
      <c r="Q18" s="41" t="str">
        <f t="shared" si="11"/>
        <v>No</v>
      </c>
      <c r="R18" s="41" t="str">
        <f t="shared" si="12"/>
        <v/>
      </c>
    </row>
    <row r="19" spans="1:18" ht="15" customHeight="1" x14ac:dyDescent="0.2">
      <c r="A19" s="17"/>
      <c r="B19" s="12"/>
      <c r="C19" s="12"/>
      <c r="D19" s="12"/>
      <c r="E19" s="18"/>
      <c r="F19" s="12"/>
      <c r="G19" s="31">
        <v>1</v>
      </c>
      <c r="H19" s="30" t="s">
        <v>26</v>
      </c>
      <c r="I19" s="2"/>
      <c r="J19" s="41">
        <f t="shared" si="4"/>
        <v>9</v>
      </c>
      <c r="K19" s="41" t="str">
        <f t="shared" si="5"/>
        <v>S411I</v>
      </c>
      <c r="L19" s="41" t="str">
        <f t="shared" si="6"/>
        <v>En alguno de sus controles: Le informaron como alimentarse</v>
      </c>
      <c r="M19" s="41" t="str">
        <f t="shared" si="7"/>
        <v>N</v>
      </c>
      <c r="N19" s="41">
        <f t="shared" si="8"/>
        <v>1</v>
      </c>
      <c r="O19" s="41" t="str">
        <f t="shared" si="9"/>
        <v>0:1, 8</v>
      </c>
      <c r="P19" s="41">
        <f t="shared" si="10"/>
        <v>1</v>
      </c>
      <c r="Q19" s="41" t="str">
        <f t="shared" si="11"/>
        <v>Si</v>
      </c>
      <c r="R19" s="41" t="str">
        <f t="shared" si="12"/>
        <v/>
      </c>
    </row>
    <row r="20" spans="1:18" ht="15" customHeight="1" x14ac:dyDescent="0.2">
      <c r="A20" s="19"/>
      <c r="B20" s="13"/>
      <c r="C20" s="13"/>
      <c r="D20" s="13"/>
      <c r="E20" s="20"/>
      <c r="F20" s="13"/>
      <c r="G20" s="31">
        <v>8</v>
      </c>
      <c r="H20" s="30" t="s">
        <v>21</v>
      </c>
      <c r="I20" s="3"/>
      <c r="J20" s="41">
        <f t="shared" si="4"/>
        <v>9</v>
      </c>
      <c r="K20" s="41" t="str">
        <f t="shared" si="5"/>
        <v>S411I</v>
      </c>
      <c r="L20" s="41" t="str">
        <f t="shared" si="6"/>
        <v>En alguno de sus controles: Le informaron como alimentarse</v>
      </c>
      <c r="M20" s="41" t="str">
        <f t="shared" si="7"/>
        <v>N</v>
      </c>
      <c r="N20" s="41">
        <f t="shared" si="8"/>
        <v>1</v>
      </c>
      <c r="O20" s="41" t="str">
        <f t="shared" si="9"/>
        <v>0:1, 8</v>
      </c>
      <c r="P20" s="41">
        <f t="shared" si="10"/>
        <v>8</v>
      </c>
      <c r="Q20" s="41" t="str">
        <f t="shared" si="11"/>
        <v>No sabe</v>
      </c>
      <c r="R20" s="41" t="str">
        <f t="shared" si="12"/>
        <v/>
      </c>
    </row>
    <row r="21" spans="1:18" ht="15" customHeight="1" x14ac:dyDescent="0.2">
      <c r="A21" s="15">
        <v>10</v>
      </c>
      <c r="B21" s="11" t="s">
        <v>35</v>
      </c>
      <c r="C21" s="11" t="s">
        <v>36</v>
      </c>
      <c r="D21" s="11" t="s">
        <v>11</v>
      </c>
      <c r="E21" s="16">
        <v>1</v>
      </c>
      <c r="F21" s="11" t="s">
        <v>24</v>
      </c>
      <c r="G21" s="31">
        <v>0</v>
      </c>
      <c r="H21" s="30" t="s">
        <v>25</v>
      </c>
      <c r="I21" s="1"/>
      <c r="J21" s="41">
        <f t="shared" si="4"/>
        <v>10</v>
      </c>
      <c r="K21" s="41" t="str">
        <f t="shared" si="5"/>
        <v>S411J</v>
      </c>
      <c r="L21" s="41" t="str">
        <f t="shared" si="6"/>
        <v>En alguno de sus controles: Le informaron sobre sus derechos</v>
      </c>
      <c r="M21" s="41" t="str">
        <f t="shared" si="7"/>
        <v>N</v>
      </c>
      <c r="N21" s="41">
        <f t="shared" si="8"/>
        <v>1</v>
      </c>
      <c r="O21" s="41" t="str">
        <f t="shared" si="9"/>
        <v>0:1, 8</v>
      </c>
      <c r="P21" s="41">
        <f t="shared" si="10"/>
        <v>0</v>
      </c>
      <c r="Q21" s="41" t="str">
        <f t="shared" si="11"/>
        <v>No</v>
      </c>
      <c r="R21" s="41" t="str">
        <f t="shared" si="12"/>
        <v/>
      </c>
    </row>
    <row r="22" spans="1:18" ht="15" customHeight="1" x14ac:dyDescent="0.2">
      <c r="A22" s="17"/>
      <c r="B22" s="12"/>
      <c r="C22" s="12"/>
      <c r="D22" s="12"/>
      <c r="E22" s="18"/>
      <c r="F22" s="12"/>
      <c r="G22" s="31">
        <v>1</v>
      </c>
      <c r="H22" s="30" t="s">
        <v>26</v>
      </c>
      <c r="I22" s="2"/>
      <c r="J22" s="41">
        <f t="shared" si="4"/>
        <v>10</v>
      </c>
      <c r="K22" s="41" t="str">
        <f t="shared" si="5"/>
        <v>S411J</v>
      </c>
      <c r="L22" s="41" t="str">
        <f t="shared" si="6"/>
        <v>En alguno de sus controles: Le informaron sobre sus derechos</v>
      </c>
      <c r="M22" s="41" t="str">
        <f t="shared" si="7"/>
        <v>N</v>
      </c>
      <c r="N22" s="41">
        <f t="shared" si="8"/>
        <v>1</v>
      </c>
      <c r="O22" s="41" t="str">
        <f t="shared" si="9"/>
        <v>0:1, 8</v>
      </c>
      <c r="P22" s="41">
        <f t="shared" si="10"/>
        <v>1</v>
      </c>
      <c r="Q22" s="41" t="str">
        <f t="shared" si="11"/>
        <v>Si</v>
      </c>
      <c r="R22" s="41" t="str">
        <f t="shared" si="12"/>
        <v/>
      </c>
    </row>
    <row r="23" spans="1:18" ht="15" customHeight="1" x14ac:dyDescent="0.2">
      <c r="A23" s="19"/>
      <c r="B23" s="13"/>
      <c r="C23" s="13"/>
      <c r="D23" s="13"/>
      <c r="E23" s="20"/>
      <c r="F23" s="13"/>
      <c r="G23" s="31">
        <v>8</v>
      </c>
      <c r="H23" s="30" t="s">
        <v>21</v>
      </c>
      <c r="I23" s="3"/>
      <c r="J23" s="41">
        <f t="shared" si="4"/>
        <v>10</v>
      </c>
      <c r="K23" s="41" t="str">
        <f t="shared" si="5"/>
        <v>S411J</v>
      </c>
      <c r="L23" s="41" t="str">
        <f t="shared" si="6"/>
        <v>En alguno de sus controles: Le informaron sobre sus derechos</v>
      </c>
      <c r="M23" s="41" t="str">
        <f t="shared" si="7"/>
        <v>N</v>
      </c>
      <c r="N23" s="41">
        <f t="shared" si="8"/>
        <v>1</v>
      </c>
      <c r="O23" s="41" t="str">
        <f t="shared" si="9"/>
        <v>0:1, 8</v>
      </c>
      <c r="P23" s="41">
        <f t="shared" si="10"/>
        <v>8</v>
      </c>
      <c r="Q23" s="41" t="str">
        <f t="shared" si="11"/>
        <v>No sabe</v>
      </c>
      <c r="R23" s="41" t="str">
        <f t="shared" si="12"/>
        <v/>
      </c>
    </row>
    <row r="24" spans="1:18" ht="15" customHeight="1" x14ac:dyDescent="0.2">
      <c r="A24" s="15">
        <v>11</v>
      </c>
      <c r="B24" s="11" t="s">
        <v>37</v>
      </c>
      <c r="C24" s="11" t="s">
        <v>38</v>
      </c>
      <c r="D24" s="11" t="s">
        <v>11</v>
      </c>
      <c r="E24" s="16">
        <v>1</v>
      </c>
      <c r="F24" s="11" t="s">
        <v>24</v>
      </c>
      <c r="G24" s="31">
        <v>0</v>
      </c>
      <c r="H24" s="30" t="s">
        <v>25</v>
      </c>
      <c r="I24" s="1"/>
      <c r="J24" s="41">
        <f t="shared" si="4"/>
        <v>11</v>
      </c>
      <c r="K24" s="41" t="str">
        <f t="shared" si="5"/>
        <v>S411K</v>
      </c>
      <c r="L24" s="41" t="str">
        <f t="shared" si="6"/>
        <v>En alguno de sus controles: Le enseñaron como preparar pezones para lactancia materna</v>
      </c>
      <c r="M24" s="41" t="str">
        <f t="shared" si="7"/>
        <v>N</v>
      </c>
      <c r="N24" s="41">
        <f t="shared" si="8"/>
        <v>1</v>
      </c>
      <c r="O24" s="41" t="str">
        <f t="shared" si="9"/>
        <v>0:1, 8</v>
      </c>
      <c r="P24" s="41">
        <f t="shared" si="10"/>
        <v>0</v>
      </c>
      <c r="Q24" s="41" t="str">
        <f t="shared" si="11"/>
        <v>No</v>
      </c>
      <c r="R24" s="41" t="str">
        <f t="shared" si="12"/>
        <v/>
      </c>
    </row>
    <row r="25" spans="1:18" ht="15" customHeight="1" x14ac:dyDescent="0.2">
      <c r="A25" s="17"/>
      <c r="B25" s="12"/>
      <c r="C25" s="12"/>
      <c r="D25" s="12"/>
      <c r="E25" s="18"/>
      <c r="F25" s="12"/>
      <c r="G25" s="31">
        <v>1</v>
      </c>
      <c r="H25" s="30" t="s">
        <v>26</v>
      </c>
      <c r="I25" s="2"/>
      <c r="J25" s="41">
        <f t="shared" si="4"/>
        <v>11</v>
      </c>
      <c r="K25" s="41" t="str">
        <f t="shared" si="5"/>
        <v>S411K</v>
      </c>
      <c r="L25" s="41" t="str">
        <f t="shared" si="6"/>
        <v>En alguno de sus controles: Le enseñaron como preparar pezones para lactancia materna</v>
      </c>
      <c r="M25" s="41" t="str">
        <f t="shared" si="7"/>
        <v>N</v>
      </c>
      <c r="N25" s="41">
        <f t="shared" si="8"/>
        <v>1</v>
      </c>
      <c r="O25" s="41" t="str">
        <f t="shared" si="9"/>
        <v>0:1, 8</v>
      </c>
      <c r="P25" s="41">
        <f t="shared" si="10"/>
        <v>1</v>
      </c>
      <c r="Q25" s="41" t="str">
        <f t="shared" si="11"/>
        <v>Si</v>
      </c>
      <c r="R25" s="41" t="str">
        <f t="shared" si="12"/>
        <v/>
      </c>
    </row>
    <row r="26" spans="1:18" ht="15" customHeight="1" x14ac:dyDescent="0.2">
      <c r="A26" s="19"/>
      <c r="B26" s="13"/>
      <c r="C26" s="13"/>
      <c r="D26" s="13"/>
      <c r="E26" s="20"/>
      <c r="F26" s="13"/>
      <c r="G26" s="31">
        <v>8</v>
      </c>
      <c r="H26" s="30" t="s">
        <v>21</v>
      </c>
      <c r="I26" s="3"/>
      <c r="J26" s="41">
        <f t="shared" si="4"/>
        <v>11</v>
      </c>
      <c r="K26" s="41" t="str">
        <f t="shared" si="5"/>
        <v>S411K</v>
      </c>
      <c r="L26" s="41" t="str">
        <f t="shared" si="6"/>
        <v>En alguno de sus controles: Le enseñaron como preparar pezones para lactancia materna</v>
      </c>
      <c r="M26" s="41" t="str">
        <f t="shared" si="7"/>
        <v>N</v>
      </c>
      <c r="N26" s="41">
        <f t="shared" si="8"/>
        <v>1</v>
      </c>
      <c r="O26" s="41" t="str">
        <f t="shared" si="9"/>
        <v>0:1, 8</v>
      </c>
      <c r="P26" s="41">
        <f t="shared" si="10"/>
        <v>8</v>
      </c>
      <c r="Q26" s="41" t="str">
        <f t="shared" si="11"/>
        <v>No sabe</v>
      </c>
      <c r="R26" s="41" t="str">
        <f t="shared" si="12"/>
        <v/>
      </c>
    </row>
    <row r="27" spans="1:18" ht="15" customHeight="1" x14ac:dyDescent="0.2">
      <c r="A27" s="15">
        <v>12</v>
      </c>
      <c r="B27" s="11" t="s">
        <v>39</v>
      </c>
      <c r="C27" s="11" t="s">
        <v>40</v>
      </c>
      <c r="D27" s="11" t="s">
        <v>11</v>
      </c>
      <c r="E27" s="16">
        <v>1</v>
      </c>
      <c r="F27" s="11" t="s">
        <v>24</v>
      </c>
      <c r="G27" s="31">
        <v>0</v>
      </c>
      <c r="H27" s="30" t="s">
        <v>25</v>
      </c>
      <c r="I27" s="1"/>
      <c r="J27" s="41">
        <f t="shared" si="4"/>
        <v>12</v>
      </c>
      <c r="K27" s="41" t="str">
        <f t="shared" si="5"/>
        <v>S411L</v>
      </c>
      <c r="L27" s="41" t="str">
        <f t="shared" si="6"/>
        <v>En alguno de sus controles: Le enseñaron como darle el pecho a su bebe</v>
      </c>
      <c r="M27" s="41" t="str">
        <f t="shared" si="7"/>
        <v>N</v>
      </c>
      <c r="N27" s="41">
        <f t="shared" si="8"/>
        <v>1</v>
      </c>
      <c r="O27" s="41" t="str">
        <f t="shared" si="9"/>
        <v>0:1, 8</v>
      </c>
      <c r="P27" s="41">
        <f t="shared" si="10"/>
        <v>0</v>
      </c>
      <c r="Q27" s="41" t="str">
        <f t="shared" si="11"/>
        <v>No</v>
      </c>
      <c r="R27" s="41" t="str">
        <f t="shared" si="12"/>
        <v/>
      </c>
    </row>
    <row r="28" spans="1:18" ht="15" customHeight="1" x14ac:dyDescent="0.2">
      <c r="A28" s="17"/>
      <c r="B28" s="12"/>
      <c r="C28" s="12"/>
      <c r="D28" s="12"/>
      <c r="E28" s="18"/>
      <c r="F28" s="12"/>
      <c r="G28" s="31">
        <v>1</v>
      </c>
      <c r="H28" s="30" t="s">
        <v>26</v>
      </c>
      <c r="I28" s="2"/>
      <c r="J28" s="41">
        <f t="shared" si="4"/>
        <v>12</v>
      </c>
      <c r="K28" s="41" t="str">
        <f t="shared" si="5"/>
        <v>S411L</v>
      </c>
      <c r="L28" s="41" t="str">
        <f t="shared" si="6"/>
        <v>En alguno de sus controles: Le enseñaron como darle el pecho a su bebe</v>
      </c>
      <c r="M28" s="41" t="str">
        <f t="shared" si="7"/>
        <v>N</v>
      </c>
      <c r="N28" s="41">
        <f t="shared" si="8"/>
        <v>1</v>
      </c>
      <c r="O28" s="41" t="str">
        <f t="shared" si="9"/>
        <v>0:1, 8</v>
      </c>
      <c r="P28" s="41">
        <f t="shared" si="10"/>
        <v>1</v>
      </c>
      <c r="Q28" s="41" t="str">
        <f t="shared" si="11"/>
        <v>Si</v>
      </c>
      <c r="R28" s="41" t="str">
        <f t="shared" si="12"/>
        <v/>
      </c>
    </row>
    <row r="29" spans="1:18" ht="15" customHeight="1" x14ac:dyDescent="0.2">
      <c r="A29" s="19"/>
      <c r="B29" s="13"/>
      <c r="C29" s="13"/>
      <c r="D29" s="13"/>
      <c r="E29" s="20"/>
      <c r="F29" s="13"/>
      <c r="G29" s="31">
        <v>8</v>
      </c>
      <c r="H29" s="30" t="s">
        <v>21</v>
      </c>
      <c r="I29" s="3"/>
      <c r="J29" s="41">
        <f t="shared" si="4"/>
        <v>12</v>
      </c>
      <c r="K29" s="41" t="str">
        <f t="shared" si="5"/>
        <v>S411L</v>
      </c>
      <c r="L29" s="41" t="str">
        <f t="shared" si="6"/>
        <v>En alguno de sus controles: Le enseñaron como darle el pecho a su bebe</v>
      </c>
      <c r="M29" s="41" t="str">
        <f t="shared" si="7"/>
        <v>N</v>
      </c>
      <c r="N29" s="41">
        <f t="shared" si="8"/>
        <v>1</v>
      </c>
      <c r="O29" s="41" t="str">
        <f t="shared" si="9"/>
        <v>0:1, 8</v>
      </c>
      <c r="P29" s="41">
        <f t="shared" si="10"/>
        <v>8</v>
      </c>
      <c r="Q29" s="41" t="str">
        <f t="shared" si="11"/>
        <v>No sabe</v>
      </c>
      <c r="R29" s="41" t="str">
        <f t="shared" si="12"/>
        <v/>
      </c>
    </row>
    <row r="30" spans="1:18" ht="15" customHeight="1" x14ac:dyDescent="0.2">
      <c r="A30" s="29">
        <v>13</v>
      </c>
      <c r="B30" s="30" t="s">
        <v>41</v>
      </c>
      <c r="C30" s="30" t="s">
        <v>42</v>
      </c>
      <c r="D30" s="30" t="s">
        <v>11</v>
      </c>
      <c r="E30" s="31">
        <v>2</v>
      </c>
      <c r="F30" s="30" t="s">
        <v>43</v>
      </c>
      <c r="G30" s="31">
        <v>98</v>
      </c>
      <c r="H30" s="30" t="s">
        <v>44</v>
      </c>
      <c r="I30" s="4"/>
      <c r="J30" s="41">
        <f t="shared" si="4"/>
        <v>13</v>
      </c>
      <c r="K30" s="41" t="str">
        <f t="shared" si="5"/>
        <v>S411BA</v>
      </c>
      <c r="L30" s="41" t="str">
        <f t="shared" si="6"/>
        <v>Cuantos meses de embarazo tenía cuando se realizó la primera prueba de orina</v>
      </c>
      <c r="M30" s="41" t="str">
        <f t="shared" si="7"/>
        <v>N</v>
      </c>
      <c r="N30" s="41">
        <f t="shared" si="8"/>
        <v>2</v>
      </c>
      <c r="O30" s="41" t="str">
        <f t="shared" si="9"/>
        <v>0:9, 98</v>
      </c>
      <c r="P30" s="41">
        <f t="shared" si="10"/>
        <v>98</v>
      </c>
      <c r="Q30" s="41" t="str">
        <f t="shared" si="11"/>
        <v>No sabe el mes</v>
      </c>
      <c r="R30" s="41" t="str">
        <f t="shared" si="12"/>
        <v/>
      </c>
    </row>
    <row r="31" spans="1:18" ht="15" customHeight="1" x14ac:dyDescent="0.2">
      <c r="A31" s="29">
        <v>14</v>
      </c>
      <c r="B31" s="30" t="s">
        <v>45</v>
      </c>
      <c r="C31" s="30" t="s">
        <v>46</v>
      </c>
      <c r="D31" s="30" t="s">
        <v>11</v>
      </c>
      <c r="E31" s="31">
        <v>2</v>
      </c>
      <c r="F31" s="30" t="s">
        <v>43</v>
      </c>
      <c r="G31" s="31">
        <v>98</v>
      </c>
      <c r="H31" s="30" t="s">
        <v>44</v>
      </c>
      <c r="I31" s="4"/>
      <c r="J31" s="41">
        <f t="shared" si="4"/>
        <v>14</v>
      </c>
      <c r="K31" s="41" t="str">
        <f t="shared" si="5"/>
        <v>S411CA</v>
      </c>
      <c r="L31" s="41" t="str">
        <f t="shared" si="6"/>
        <v>Cuantos meses de embarazo tenía cuando se realizó el primer análisis de sangre</v>
      </c>
      <c r="M31" s="41" t="str">
        <f t="shared" si="7"/>
        <v>N</v>
      </c>
      <c r="N31" s="41">
        <f t="shared" si="8"/>
        <v>2</v>
      </c>
      <c r="O31" s="41" t="str">
        <f t="shared" si="9"/>
        <v>0:9, 98</v>
      </c>
      <c r="P31" s="41">
        <f t="shared" si="10"/>
        <v>98</v>
      </c>
      <c r="Q31" s="41" t="str">
        <f t="shared" si="11"/>
        <v>No sabe el mes</v>
      </c>
      <c r="R31" s="41" t="str">
        <f t="shared" si="12"/>
        <v/>
      </c>
    </row>
    <row r="32" spans="1:18" ht="15" customHeight="1" x14ac:dyDescent="0.2">
      <c r="A32" s="29">
        <v>15</v>
      </c>
      <c r="B32" s="30" t="s">
        <v>47</v>
      </c>
      <c r="C32" s="30" t="s">
        <v>48</v>
      </c>
      <c r="D32" s="30" t="s">
        <v>11</v>
      </c>
      <c r="E32" s="31">
        <v>2</v>
      </c>
      <c r="F32" s="30" t="s">
        <v>43</v>
      </c>
      <c r="G32" s="31">
        <v>98</v>
      </c>
      <c r="H32" s="30" t="s">
        <v>44</v>
      </c>
      <c r="I32" s="4"/>
      <c r="J32" s="41">
        <f t="shared" si="4"/>
        <v>15</v>
      </c>
      <c r="K32" s="41" t="str">
        <f t="shared" si="5"/>
        <v>S411DA</v>
      </c>
      <c r="L32" s="41" t="str">
        <f t="shared" si="6"/>
        <v>Cuantos meses de embarazo tenía cuando se realizó la primera prueba de Sífilis</v>
      </c>
      <c r="M32" s="41" t="str">
        <f t="shared" si="7"/>
        <v>N</v>
      </c>
      <c r="N32" s="41">
        <f t="shared" si="8"/>
        <v>2</v>
      </c>
      <c r="O32" s="41" t="str">
        <f t="shared" si="9"/>
        <v>0:9, 98</v>
      </c>
      <c r="P32" s="41">
        <f t="shared" si="10"/>
        <v>98</v>
      </c>
      <c r="Q32" s="41" t="str">
        <f t="shared" si="11"/>
        <v>No sabe el mes</v>
      </c>
      <c r="R32" s="41" t="str">
        <f t="shared" si="12"/>
        <v/>
      </c>
    </row>
    <row r="33" spans="1:18" ht="15" customHeight="1" x14ac:dyDescent="0.2">
      <c r="A33" s="29">
        <v>16</v>
      </c>
      <c r="B33" s="30" t="s">
        <v>49</v>
      </c>
      <c r="C33" s="30" t="s">
        <v>50</v>
      </c>
      <c r="D33" s="30" t="s">
        <v>11</v>
      </c>
      <c r="E33" s="31">
        <v>2</v>
      </c>
      <c r="F33" s="30" t="s">
        <v>43</v>
      </c>
      <c r="G33" s="31">
        <v>98</v>
      </c>
      <c r="H33" s="30" t="s">
        <v>44</v>
      </c>
      <c r="I33" s="4"/>
      <c r="J33" s="41">
        <f t="shared" si="4"/>
        <v>16</v>
      </c>
      <c r="K33" s="41" t="str">
        <f t="shared" si="5"/>
        <v>S411EA</v>
      </c>
      <c r="L33" s="41" t="str">
        <f t="shared" si="6"/>
        <v>Cuantos meses de embarazo tenía cuando se realizó la primera prueba de VIH/SIDA</v>
      </c>
      <c r="M33" s="41" t="str">
        <f t="shared" si="7"/>
        <v>N</v>
      </c>
      <c r="N33" s="41">
        <f t="shared" si="8"/>
        <v>2</v>
      </c>
      <c r="O33" s="41" t="str">
        <f t="shared" si="9"/>
        <v>0:9, 98</v>
      </c>
      <c r="P33" s="41">
        <f t="shared" si="10"/>
        <v>98</v>
      </c>
      <c r="Q33" s="41" t="str">
        <f t="shared" si="11"/>
        <v>No sabe el mes</v>
      </c>
      <c r="R33" s="41" t="str">
        <f t="shared" si="12"/>
        <v/>
      </c>
    </row>
    <row r="34" spans="1:18" ht="15" customHeight="1" x14ac:dyDescent="0.2">
      <c r="A34" s="15">
        <v>17</v>
      </c>
      <c r="B34" s="11" t="s">
        <v>51</v>
      </c>
      <c r="C34" s="11" t="s">
        <v>52</v>
      </c>
      <c r="D34" s="11" t="s">
        <v>11</v>
      </c>
      <c r="E34" s="16">
        <v>1</v>
      </c>
      <c r="F34" s="11" t="s">
        <v>53</v>
      </c>
      <c r="G34" s="31">
        <v>0</v>
      </c>
      <c r="H34" s="30" t="s">
        <v>25</v>
      </c>
      <c r="I34" s="1"/>
      <c r="J34" s="41">
        <f t="shared" si="4"/>
        <v>17</v>
      </c>
      <c r="K34" s="41" t="str">
        <f t="shared" si="5"/>
        <v>S413</v>
      </c>
      <c r="L34" s="41" t="str">
        <f t="shared" si="6"/>
        <v>Durante el embarazo estaba afiliada al SIS</v>
      </c>
      <c r="M34" s="41" t="str">
        <f t="shared" si="7"/>
        <v>N</v>
      </c>
      <c r="N34" s="41">
        <f t="shared" si="8"/>
        <v>1</v>
      </c>
      <c r="O34" s="41" t="str">
        <f t="shared" si="9"/>
        <v>0:1</v>
      </c>
      <c r="P34" s="41">
        <f t="shared" si="10"/>
        <v>0</v>
      </c>
      <c r="Q34" s="41" t="str">
        <f t="shared" si="11"/>
        <v>No</v>
      </c>
      <c r="R34" s="41" t="str">
        <f t="shared" si="12"/>
        <v/>
      </c>
    </row>
    <row r="35" spans="1:18" ht="15" customHeight="1" x14ac:dyDescent="0.2">
      <c r="A35" s="19"/>
      <c r="B35" s="13"/>
      <c r="C35" s="13"/>
      <c r="D35" s="13"/>
      <c r="E35" s="20"/>
      <c r="F35" s="13"/>
      <c r="G35" s="31">
        <v>1</v>
      </c>
      <c r="H35" s="30" t="s">
        <v>26</v>
      </c>
      <c r="I35" s="3"/>
      <c r="J35" s="41">
        <f t="shared" si="4"/>
        <v>17</v>
      </c>
      <c r="K35" s="41" t="str">
        <f t="shared" si="5"/>
        <v>S413</v>
      </c>
      <c r="L35" s="41" t="str">
        <f t="shared" si="6"/>
        <v>Durante el embarazo estaba afiliada al SIS</v>
      </c>
      <c r="M35" s="41" t="str">
        <f t="shared" si="7"/>
        <v>N</v>
      </c>
      <c r="N35" s="41">
        <f t="shared" si="8"/>
        <v>1</v>
      </c>
      <c r="O35" s="41" t="str">
        <f t="shared" si="9"/>
        <v>0:1</v>
      </c>
      <c r="P35" s="41">
        <f t="shared" si="10"/>
        <v>1</v>
      </c>
      <c r="Q35" s="41" t="str">
        <f t="shared" si="11"/>
        <v>Si</v>
      </c>
      <c r="R35" s="41" t="str">
        <f t="shared" si="12"/>
        <v/>
      </c>
    </row>
    <row r="36" spans="1:18" ht="15" customHeight="1" x14ac:dyDescent="0.2">
      <c r="A36" s="29">
        <v>18</v>
      </c>
      <c r="B36" s="30" t="s">
        <v>54</v>
      </c>
      <c r="C36" s="30" t="s">
        <v>55</v>
      </c>
      <c r="D36" s="30" t="s">
        <v>11</v>
      </c>
      <c r="E36" s="31">
        <v>2</v>
      </c>
      <c r="F36" s="30" t="s">
        <v>56</v>
      </c>
      <c r="G36" s="31">
        <v>98</v>
      </c>
      <c r="H36" s="8"/>
      <c r="I36" s="4"/>
      <c r="J36" s="41">
        <f t="shared" si="4"/>
        <v>18</v>
      </c>
      <c r="K36" s="41" t="str">
        <f t="shared" si="5"/>
        <v>S422I</v>
      </c>
      <c r="L36" s="41" t="str">
        <f t="shared" si="6"/>
        <v>Cantidad de inyecciones de hierro recibidas durante el embarazo</v>
      </c>
      <c r="M36" s="41" t="str">
        <f t="shared" si="7"/>
        <v>N</v>
      </c>
      <c r="N36" s="41">
        <f t="shared" si="8"/>
        <v>2</v>
      </c>
      <c r="O36" s="41" t="str">
        <f t="shared" si="9"/>
        <v>0:90, 98</v>
      </c>
      <c r="P36" s="41">
        <f t="shared" si="10"/>
        <v>98</v>
      </c>
      <c r="Q36" s="41" t="str">
        <f t="shared" si="11"/>
        <v/>
      </c>
      <c r="R36" s="41" t="str">
        <f t="shared" si="12"/>
        <v/>
      </c>
    </row>
    <row r="37" spans="1:18" ht="15" customHeight="1" x14ac:dyDescent="0.2">
      <c r="A37" s="15">
        <v>19</v>
      </c>
      <c r="B37" s="11" t="s">
        <v>57</v>
      </c>
      <c r="C37" s="11" t="s">
        <v>58</v>
      </c>
      <c r="D37" s="11" t="s">
        <v>11</v>
      </c>
      <c r="E37" s="16">
        <v>2</v>
      </c>
      <c r="F37" s="11" t="s">
        <v>59</v>
      </c>
      <c r="G37" s="31">
        <v>11</v>
      </c>
      <c r="H37" s="30" t="s">
        <v>60</v>
      </c>
      <c r="I37" s="1"/>
      <c r="J37" s="41">
        <f t="shared" si="4"/>
        <v>19</v>
      </c>
      <c r="K37" s="41" t="str">
        <f t="shared" si="5"/>
        <v>S426B</v>
      </c>
      <c r="L37" s="41" t="str">
        <f t="shared" si="6"/>
        <v>Razón por qué no acudió a un hospital, centro o puesto de salud del MINSA para dar a luz</v>
      </c>
      <c r="M37" s="41" t="str">
        <f t="shared" si="7"/>
        <v>N</v>
      </c>
      <c r="N37" s="41">
        <f t="shared" si="8"/>
        <v>2</v>
      </c>
      <c r="O37" s="41" t="str">
        <f t="shared" si="9"/>
        <v>11:25, 98</v>
      </c>
      <c r="P37" s="41">
        <f t="shared" si="10"/>
        <v>11</v>
      </c>
      <c r="Q37" s="41" t="str">
        <f t="shared" si="11"/>
        <v>No existe en la localidad</v>
      </c>
      <c r="R37" s="41" t="str">
        <f t="shared" si="12"/>
        <v/>
      </c>
    </row>
    <row r="38" spans="1:18" ht="15" customHeight="1" x14ac:dyDescent="0.2">
      <c r="A38" s="17"/>
      <c r="B38" s="12"/>
      <c r="C38" s="12"/>
      <c r="D38" s="12"/>
      <c r="E38" s="18"/>
      <c r="F38" s="12"/>
      <c r="G38" s="31">
        <v>12</v>
      </c>
      <c r="H38" s="30" t="s">
        <v>61</v>
      </c>
      <c r="I38" s="2"/>
      <c r="J38" s="41">
        <f t="shared" si="4"/>
        <v>19</v>
      </c>
      <c r="K38" s="41" t="str">
        <f t="shared" si="5"/>
        <v>S426B</v>
      </c>
      <c r="L38" s="41" t="str">
        <f t="shared" si="6"/>
        <v>Razón por qué no acudió a un hospital, centro o puesto de salud del MINSA para dar a luz</v>
      </c>
      <c r="M38" s="41" t="str">
        <f t="shared" si="7"/>
        <v>N</v>
      </c>
      <c r="N38" s="41">
        <f t="shared" si="8"/>
        <v>2</v>
      </c>
      <c r="O38" s="41" t="str">
        <f t="shared" si="9"/>
        <v>11:25, 98</v>
      </c>
      <c r="P38" s="41">
        <f t="shared" si="10"/>
        <v>12</v>
      </c>
      <c r="Q38" s="41" t="str">
        <f t="shared" si="11"/>
        <v>Quedaba muy lejos</v>
      </c>
      <c r="R38" s="41" t="str">
        <f t="shared" si="12"/>
        <v/>
      </c>
    </row>
    <row r="39" spans="1:18" ht="15" customHeight="1" x14ac:dyDescent="0.2">
      <c r="A39" s="17"/>
      <c r="B39" s="12"/>
      <c r="C39" s="12"/>
      <c r="D39" s="12"/>
      <c r="E39" s="18"/>
      <c r="F39" s="12"/>
      <c r="G39" s="31">
        <v>13</v>
      </c>
      <c r="H39" s="30" t="s">
        <v>62</v>
      </c>
      <c r="I39" s="2"/>
      <c r="J39" s="41">
        <f t="shared" si="4"/>
        <v>19</v>
      </c>
      <c r="K39" s="41" t="str">
        <f t="shared" si="5"/>
        <v>S426B</v>
      </c>
      <c r="L39" s="41" t="str">
        <f t="shared" si="6"/>
        <v>Razón por qué no acudió a un hospital, centro o puesto de salud del MINSA para dar a luz</v>
      </c>
      <c r="M39" s="41" t="str">
        <f t="shared" si="7"/>
        <v>N</v>
      </c>
      <c r="N39" s="41">
        <f t="shared" si="8"/>
        <v>2</v>
      </c>
      <c r="O39" s="41" t="str">
        <f t="shared" si="9"/>
        <v>11:25, 98</v>
      </c>
      <c r="P39" s="41">
        <f t="shared" si="10"/>
        <v>13</v>
      </c>
      <c r="Q39" s="41" t="str">
        <f t="shared" si="11"/>
        <v>No había personal</v>
      </c>
      <c r="R39" s="41" t="str">
        <f t="shared" si="12"/>
        <v/>
      </c>
    </row>
    <row r="40" spans="1:18" ht="15" customHeight="1" x14ac:dyDescent="0.2">
      <c r="A40" s="17"/>
      <c r="B40" s="12"/>
      <c r="C40" s="12"/>
      <c r="D40" s="12"/>
      <c r="E40" s="18"/>
      <c r="F40" s="12"/>
      <c r="G40" s="31">
        <v>14</v>
      </c>
      <c r="H40" s="30" t="s">
        <v>63</v>
      </c>
      <c r="I40" s="2"/>
      <c r="J40" s="41">
        <f t="shared" si="4"/>
        <v>19</v>
      </c>
      <c r="K40" s="41" t="str">
        <f t="shared" si="5"/>
        <v>S426B</v>
      </c>
      <c r="L40" s="41" t="str">
        <f t="shared" si="6"/>
        <v>Razón por qué no acudió a un hospital, centro o puesto de salud del MINSA para dar a luz</v>
      </c>
      <c r="M40" s="41" t="str">
        <f t="shared" si="7"/>
        <v>N</v>
      </c>
      <c r="N40" s="41">
        <f t="shared" si="8"/>
        <v>2</v>
      </c>
      <c r="O40" s="41" t="str">
        <f t="shared" si="9"/>
        <v>11:25, 98</v>
      </c>
      <c r="P40" s="41">
        <f t="shared" si="10"/>
        <v>14</v>
      </c>
      <c r="Q40" s="41" t="str">
        <f t="shared" si="11"/>
        <v>Estaba afiliada a otro servicio de salud</v>
      </c>
      <c r="R40" s="41" t="str">
        <f t="shared" si="12"/>
        <v/>
      </c>
    </row>
    <row r="41" spans="1:18" ht="15" customHeight="1" x14ac:dyDescent="0.2">
      <c r="A41" s="17"/>
      <c r="B41" s="12"/>
      <c r="C41" s="12"/>
      <c r="D41" s="12"/>
      <c r="E41" s="18"/>
      <c r="F41" s="12"/>
      <c r="G41" s="31">
        <v>15</v>
      </c>
      <c r="H41" s="30" t="s">
        <v>64</v>
      </c>
      <c r="I41" s="2"/>
      <c r="J41" s="41">
        <f t="shared" si="4"/>
        <v>19</v>
      </c>
      <c r="K41" s="41" t="str">
        <f t="shared" si="5"/>
        <v>S426B</v>
      </c>
      <c r="L41" s="41" t="str">
        <f t="shared" si="6"/>
        <v>Razón por qué no acudió a un hospital, centro o puesto de salud del MINSA para dar a luz</v>
      </c>
      <c r="M41" s="41" t="str">
        <f t="shared" si="7"/>
        <v>N</v>
      </c>
      <c r="N41" s="41">
        <f t="shared" si="8"/>
        <v>2</v>
      </c>
      <c r="O41" s="41" t="str">
        <f t="shared" si="9"/>
        <v>11:25, 98</v>
      </c>
      <c r="P41" s="41">
        <f t="shared" si="10"/>
        <v>15</v>
      </c>
      <c r="Q41" s="41" t="str">
        <f t="shared" si="11"/>
        <v>Personal daba malos tratos</v>
      </c>
      <c r="R41" s="41" t="str">
        <f t="shared" si="12"/>
        <v/>
      </c>
    </row>
    <row r="42" spans="1:18" ht="15" customHeight="1" x14ac:dyDescent="0.2">
      <c r="A42" s="17"/>
      <c r="B42" s="12"/>
      <c r="C42" s="12"/>
      <c r="D42" s="12"/>
      <c r="E42" s="18"/>
      <c r="F42" s="12"/>
      <c r="G42" s="31">
        <v>16</v>
      </c>
      <c r="H42" s="30" t="s">
        <v>65</v>
      </c>
      <c r="I42" s="2"/>
      <c r="J42" s="41">
        <f t="shared" si="4"/>
        <v>19</v>
      </c>
      <c r="K42" s="41" t="str">
        <f t="shared" si="5"/>
        <v>S426B</v>
      </c>
      <c r="L42" s="41" t="str">
        <f t="shared" si="6"/>
        <v>Razón por qué no acudió a un hospital, centro o puesto de salud del MINSA para dar a luz</v>
      </c>
      <c r="M42" s="41" t="str">
        <f t="shared" si="7"/>
        <v>N</v>
      </c>
      <c r="N42" s="41">
        <f t="shared" si="8"/>
        <v>2</v>
      </c>
      <c r="O42" s="41" t="str">
        <f t="shared" si="9"/>
        <v>11:25, 98</v>
      </c>
      <c r="P42" s="41">
        <f t="shared" si="10"/>
        <v>16</v>
      </c>
      <c r="Q42" s="41" t="str">
        <f t="shared" si="11"/>
        <v>No había privacidad en atención</v>
      </c>
      <c r="R42" s="41" t="str">
        <f t="shared" si="12"/>
        <v/>
      </c>
    </row>
    <row r="43" spans="1:18" ht="15" customHeight="1" x14ac:dyDescent="0.2">
      <c r="A43" s="17"/>
      <c r="B43" s="12"/>
      <c r="C43" s="12"/>
      <c r="D43" s="12"/>
      <c r="E43" s="18"/>
      <c r="F43" s="12"/>
      <c r="G43" s="31">
        <v>17</v>
      </c>
      <c r="H43" s="30" t="s">
        <v>66</v>
      </c>
      <c r="I43" s="2"/>
      <c r="J43" s="41">
        <f t="shared" si="4"/>
        <v>19</v>
      </c>
      <c r="K43" s="41" t="str">
        <f t="shared" si="5"/>
        <v>S426B</v>
      </c>
      <c r="L43" s="41" t="str">
        <f t="shared" si="6"/>
        <v>Razón por qué no acudió a un hospital, centro o puesto de salud del MINSA para dar a luz</v>
      </c>
      <c r="M43" s="41" t="str">
        <f t="shared" si="7"/>
        <v>N</v>
      </c>
      <c r="N43" s="41">
        <f t="shared" si="8"/>
        <v>2</v>
      </c>
      <c r="O43" s="41" t="str">
        <f t="shared" si="9"/>
        <v>11:25, 98</v>
      </c>
      <c r="P43" s="41">
        <f t="shared" si="10"/>
        <v>17</v>
      </c>
      <c r="Q43" s="41" t="str">
        <f t="shared" si="11"/>
        <v>Esposo/Familiar se opuso</v>
      </c>
      <c r="R43" s="41" t="str">
        <f t="shared" si="12"/>
        <v/>
      </c>
    </row>
    <row r="44" spans="1:18" ht="15" customHeight="1" x14ac:dyDescent="0.2">
      <c r="A44" s="17"/>
      <c r="B44" s="12"/>
      <c r="C44" s="12"/>
      <c r="D44" s="12"/>
      <c r="E44" s="18"/>
      <c r="F44" s="12"/>
      <c r="G44" s="31">
        <v>18</v>
      </c>
      <c r="H44" s="30" t="s">
        <v>67</v>
      </c>
      <c r="I44" s="2"/>
      <c r="J44" s="41">
        <f t="shared" si="4"/>
        <v>19</v>
      </c>
      <c r="K44" s="41" t="str">
        <f t="shared" si="5"/>
        <v>S426B</v>
      </c>
      <c r="L44" s="41" t="str">
        <f t="shared" si="6"/>
        <v>Razón por qué no acudió a un hospital, centro o puesto de salud del MINSA para dar a luz</v>
      </c>
      <c r="M44" s="41" t="str">
        <f t="shared" si="7"/>
        <v>N</v>
      </c>
      <c r="N44" s="41">
        <f t="shared" si="8"/>
        <v>2</v>
      </c>
      <c r="O44" s="41" t="str">
        <f t="shared" si="9"/>
        <v>11:25, 98</v>
      </c>
      <c r="P44" s="41">
        <f t="shared" si="10"/>
        <v>18</v>
      </c>
      <c r="Q44" s="41" t="str">
        <f t="shared" si="11"/>
        <v>Por tradición</v>
      </c>
      <c r="R44" s="41" t="str">
        <f t="shared" si="12"/>
        <v/>
      </c>
    </row>
    <row r="45" spans="1:18" ht="15" customHeight="1" x14ac:dyDescent="0.2">
      <c r="A45" s="17"/>
      <c r="B45" s="12"/>
      <c r="C45" s="12"/>
      <c r="D45" s="12"/>
      <c r="E45" s="18"/>
      <c r="F45" s="12"/>
      <c r="G45" s="31">
        <v>19</v>
      </c>
      <c r="H45" s="30" t="s">
        <v>68</v>
      </c>
      <c r="I45" s="2"/>
      <c r="J45" s="41">
        <f t="shared" si="4"/>
        <v>19</v>
      </c>
      <c r="K45" s="41" t="str">
        <f t="shared" si="5"/>
        <v>S426B</v>
      </c>
      <c r="L45" s="41" t="str">
        <f t="shared" si="6"/>
        <v>Razón por qué no acudió a un hospital, centro o puesto de salud del MINSA para dar a luz</v>
      </c>
      <c r="M45" s="41" t="str">
        <f t="shared" si="7"/>
        <v>N</v>
      </c>
      <c r="N45" s="41">
        <f t="shared" si="8"/>
        <v>2</v>
      </c>
      <c r="O45" s="41" t="str">
        <f t="shared" si="9"/>
        <v>11:25, 98</v>
      </c>
      <c r="P45" s="41">
        <f t="shared" si="10"/>
        <v>19</v>
      </c>
      <c r="Q45" s="41" t="str">
        <f t="shared" si="11"/>
        <v>No era higiénico</v>
      </c>
      <c r="R45" s="41" t="str">
        <f t="shared" si="12"/>
        <v/>
      </c>
    </row>
    <row r="46" spans="1:18" ht="15" customHeight="1" x14ac:dyDescent="0.2">
      <c r="A46" s="17"/>
      <c r="B46" s="12"/>
      <c r="C46" s="12"/>
      <c r="D46" s="12"/>
      <c r="E46" s="18"/>
      <c r="F46" s="12"/>
      <c r="G46" s="31">
        <v>20</v>
      </c>
      <c r="H46" s="30" t="s">
        <v>69</v>
      </c>
      <c r="I46" s="2"/>
      <c r="J46" s="41">
        <f t="shared" si="4"/>
        <v>19</v>
      </c>
      <c r="K46" s="41" t="str">
        <f t="shared" si="5"/>
        <v>S426B</v>
      </c>
      <c r="L46" s="41" t="str">
        <f t="shared" si="6"/>
        <v>Razón por qué no acudió a un hospital, centro o puesto de salud del MINSA para dar a luz</v>
      </c>
      <c r="M46" s="41" t="str">
        <f t="shared" si="7"/>
        <v>N</v>
      </c>
      <c r="N46" s="41">
        <f t="shared" si="8"/>
        <v>2</v>
      </c>
      <c r="O46" s="41" t="str">
        <f t="shared" si="9"/>
        <v>11:25, 98</v>
      </c>
      <c r="P46" s="41">
        <f t="shared" si="10"/>
        <v>20</v>
      </c>
      <c r="Q46" s="41" t="str">
        <f t="shared" si="11"/>
        <v>No confia en la atención</v>
      </c>
      <c r="R46" s="41" t="str">
        <f t="shared" si="12"/>
        <v/>
      </c>
    </row>
    <row r="47" spans="1:18" ht="15" customHeight="1" x14ac:dyDescent="0.2">
      <c r="A47" s="17"/>
      <c r="B47" s="12"/>
      <c r="C47" s="12"/>
      <c r="D47" s="12"/>
      <c r="E47" s="18"/>
      <c r="F47" s="12"/>
      <c r="G47" s="31">
        <v>21</v>
      </c>
      <c r="H47" s="30" t="s">
        <v>70</v>
      </c>
      <c r="I47" s="2"/>
      <c r="J47" s="41">
        <f t="shared" si="4"/>
        <v>19</v>
      </c>
      <c r="K47" s="41" t="str">
        <f t="shared" si="5"/>
        <v>S426B</v>
      </c>
      <c r="L47" s="41" t="str">
        <f t="shared" si="6"/>
        <v>Razón por qué no acudió a un hospital, centro o puesto de salud del MINSA para dar a luz</v>
      </c>
      <c r="M47" s="41" t="str">
        <f t="shared" si="7"/>
        <v>N</v>
      </c>
      <c r="N47" s="41">
        <f t="shared" si="8"/>
        <v>2</v>
      </c>
      <c r="O47" s="41" t="str">
        <f t="shared" si="9"/>
        <v>11:25, 98</v>
      </c>
      <c r="P47" s="41">
        <f t="shared" si="10"/>
        <v>21</v>
      </c>
      <c r="Q47" s="41" t="str">
        <f t="shared" si="11"/>
        <v>Personal es descuidado</v>
      </c>
      <c r="R47" s="41" t="str">
        <f t="shared" si="12"/>
        <v/>
      </c>
    </row>
    <row r="48" spans="1:18" ht="15" customHeight="1" x14ac:dyDescent="0.2">
      <c r="A48" s="17"/>
      <c r="B48" s="12"/>
      <c r="C48" s="12"/>
      <c r="D48" s="12"/>
      <c r="E48" s="18"/>
      <c r="F48" s="12"/>
      <c r="G48" s="31">
        <v>22</v>
      </c>
      <c r="H48" s="30" t="s">
        <v>71</v>
      </c>
      <c r="I48" s="2"/>
      <c r="J48" s="41">
        <f t="shared" si="4"/>
        <v>19</v>
      </c>
      <c r="K48" s="41" t="str">
        <f t="shared" si="5"/>
        <v>S426B</v>
      </c>
      <c r="L48" s="41" t="str">
        <f t="shared" si="6"/>
        <v>Razón por qué no acudió a un hospital, centro o puesto de salud del MINSA para dar a luz</v>
      </c>
      <c r="M48" s="41" t="str">
        <f t="shared" si="7"/>
        <v>N</v>
      </c>
      <c r="N48" s="41">
        <f t="shared" si="8"/>
        <v>2</v>
      </c>
      <c r="O48" s="41" t="str">
        <f t="shared" si="9"/>
        <v>11:25, 98</v>
      </c>
      <c r="P48" s="41">
        <f t="shared" si="10"/>
        <v>22</v>
      </c>
      <c r="Q48" s="41" t="str">
        <f t="shared" si="11"/>
        <v>Congestión del servicio</v>
      </c>
      <c r="R48" s="41" t="str">
        <f t="shared" si="12"/>
        <v/>
      </c>
    </row>
    <row r="49" spans="1:18" ht="15" customHeight="1" x14ac:dyDescent="0.2">
      <c r="A49" s="17"/>
      <c r="B49" s="12"/>
      <c r="C49" s="12"/>
      <c r="D49" s="12"/>
      <c r="E49" s="18"/>
      <c r="F49" s="12"/>
      <c r="G49" s="31">
        <v>23</v>
      </c>
      <c r="H49" s="30" t="s">
        <v>72</v>
      </c>
      <c r="I49" s="2"/>
      <c r="J49" s="41">
        <f t="shared" si="4"/>
        <v>19</v>
      </c>
      <c r="K49" s="41" t="str">
        <f t="shared" si="5"/>
        <v>S426B</v>
      </c>
      <c r="L49" s="41" t="str">
        <f t="shared" si="6"/>
        <v>Razón por qué no acudió a un hospital, centro o puesto de salud del MINSA para dar a luz</v>
      </c>
      <c r="M49" s="41" t="str">
        <f t="shared" si="7"/>
        <v>N</v>
      </c>
      <c r="N49" s="41">
        <f t="shared" si="8"/>
        <v>2</v>
      </c>
      <c r="O49" s="41" t="str">
        <f t="shared" si="9"/>
        <v>11:25, 98</v>
      </c>
      <c r="P49" s="41">
        <f t="shared" si="10"/>
        <v>23</v>
      </c>
      <c r="Q49" s="41" t="str">
        <f t="shared" si="11"/>
        <v>No tenía dinero</v>
      </c>
      <c r="R49" s="41" t="str">
        <f t="shared" si="12"/>
        <v/>
      </c>
    </row>
    <row r="50" spans="1:18" ht="15" customHeight="1" x14ac:dyDescent="0.2">
      <c r="A50" s="17"/>
      <c r="B50" s="12"/>
      <c r="C50" s="12"/>
      <c r="D50" s="12"/>
      <c r="E50" s="18"/>
      <c r="F50" s="12"/>
      <c r="G50" s="31">
        <v>24</v>
      </c>
      <c r="H50" s="30" t="s">
        <v>73</v>
      </c>
      <c r="I50" s="2"/>
      <c r="J50" s="41">
        <f t="shared" si="4"/>
        <v>19</v>
      </c>
      <c r="K50" s="41" t="str">
        <f t="shared" si="5"/>
        <v>S426B</v>
      </c>
      <c r="L50" s="41" t="str">
        <f t="shared" si="6"/>
        <v>Razón por qué no acudió a un hospital, centro o puesto de salud del MINSA para dar a luz</v>
      </c>
      <c r="M50" s="41" t="str">
        <f t="shared" si="7"/>
        <v>N</v>
      </c>
      <c r="N50" s="41">
        <f t="shared" si="8"/>
        <v>2</v>
      </c>
      <c r="O50" s="41" t="str">
        <f t="shared" si="9"/>
        <v>11:25, 98</v>
      </c>
      <c r="P50" s="41">
        <f t="shared" si="10"/>
        <v>24</v>
      </c>
      <c r="Q50" s="41" t="str">
        <f t="shared" si="11"/>
        <v>No la quisieron atender</v>
      </c>
      <c r="R50" s="41" t="str">
        <f t="shared" si="12"/>
        <v/>
      </c>
    </row>
    <row r="51" spans="1:18" ht="15" customHeight="1" x14ac:dyDescent="0.2">
      <c r="A51" s="17"/>
      <c r="B51" s="12"/>
      <c r="C51" s="12"/>
      <c r="D51" s="12"/>
      <c r="E51" s="18"/>
      <c r="F51" s="12"/>
      <c r="G51" s="31">
        <v>25</v>
      </c>
      <c r="H51" s="30" t="s">
        <v>74</v>
      </c>
      <c r="I51" s="2"/>
      <c r="J51" s="41">
        <f t="shared" si="4"/>
        <v>19</v>
      </c>
      <c r="K51" s="41" t="str">
        <f t="shared" si="5"/>
        <v>S426B</v>
      </c>
      <c r="L51" s="41" t="str">
        <f t="shared" si="6"/>
        <v>Razón por qué no acudió a un hospital, centro o puesto de salud del MINSA para dar a luz</v>
      </c>
      <c r="M51" s="41" t="str">
        <f t="shared" si="7"/>
        <v>N</v>
      </c>
      <c r="N51" s="41">
        <f t="shared" si="8"/>
        <v>2</v>
      </c>
      <c r="O51" s="41" t="str">
        <f t="shared" si="9"/>
        <v>11:25, 98</v>
      </c>
      <c r="P51" s="41">
        <f t="shared" si="10"/>
        <v>25</v>
      </c>
      <c r="Q51" s="41" t="str">
        <f t="shared" si="11"/>
        <v>Iba camino a establecimiento/Parto se adelantó</v>
      </c>
      <c r="R51" s="41" t="str">
        <f t="shared" si="12"/>
        <v/>
      </c>
    </row>
    <row r="52" spans="1:18" ht="15" customHeight="1" x14ac:dyDescent="0.2">
      <c r="A52" s="19"/>
      <c r="B52" s="13"/>
      <c r="C52" s="13"/>
      <c r="D52" s="13"/>
      <c r="E52" s="20"/>
      <c r="F52" s="13"/>
      <c r="G52" s="31">
        <v>96</v>
      </c>
      <c r="H52" s="30" t="s">
        <v>75</v>
      </c>
      <c r="I52" s="3"/>
      <c r="J52" s="41">
        <f t="shared" si="4"/>
        <v>19</v>
      </c>
      <c r="K52" s="41" t="str">
        <f t="shared" si="5"/>
        <v>S426B</v>
      </c>
      <c r="L52" s="41" t="str">
        <f t="shared" si="6"/>
        <v>Razón por qué no acudió a un hospital, centro o puesto de salud del MINSA para dar a luz</v>
      </c>
      <c r="M52" s="41" t="str">
        <f t="shared" si="7"/>
        <v>N</v>
      </c>
      <c r="N52" s="41">
        <f t="shared" si="8"/>
        <v>2</v>
      </c>
      <c r="O52" s="41" t="str">
        <f t="shared" si="9"/>
        <v>11:25, 98</v>
      </c>
      <c r="P52" s="41">
        <f t="shared" si="10"/>
        <v>96</v>
      </c>
      <c r="Q52" s="41" t="str">
        <f t="shared" si="11"/>
        <v>Otro</v>
      </c>
      <c r="R52" s="41" t="str">
        <f t="shared" si="12"/>
        <v/>
      </c>
    </row>
    <row r="53" spans="1:18" ht="15" customHeight="1" x14ac:dyDescent="0.2">
      <c r="A53" s="15">
        <v>20</v>
      </c>
      <c r="B53" s="11" t="s">
        <v>76</v>
      </c>
      <c r="C53" s="11" t="s">
        <v>77</v>
      </c>
      <c r="D53" s="11" t="s">
        <v>11</v>
      </c>
      <c r="E53" s="16">
        <v>1</v>
      </c>
      <c r="F53" s="11" t="s">
        <v>53</v>
      </c>
      <c r="G53" s="31">
        <v>0</v>
      </c>
      <c r="H53" s="30" t="s">
        <v>25</v>
      </c>
      <c r="I53" s="1"/>
      <c r="J53" s="41">
        <f t="shared" si="4"/>
        <v>20</v>
      </c>
      <c r="K53" s="41" t="str">
        <f t="shared" si="5"/>
        <v>S426E</v>
      </c>
      <c r="L53" s="41" t="str">
        <f t="shared" si="6"/>
        <v>La cesárea fue programada</v>
      </c>
      <c r="M53" s="41" t="str">
        <f t="shared" si="7"/>
        <v>N</v>
      </c>
      <c r="N53" s="41">
        <f t="shared" si="8"/>
        <v>1</v>
      </c>
      <c r="O53" s="41" t="str">
        <f t="shared" si="9"/>
        <v>0:1</v>
      </c>
      <c r="P53" s="41">
        <f t="shared" si="10"/>
        <v>0</v>
      </c>
      <c r="Q53" s="41" t="str">
        <f t="shared" si="11"/>
        <v>No</v>
      </c>
      <c r="R53" s="41" t="str">
        <f t="shared" si="12"/>
        <v/>
      </c>
    </row>
    <row r="54" spans="1:18" ht="15" customHeight="1" x14ac:dyDescent="0.2">
      <c r="A54" s="19"/>
      <c r="B54" s="13"/>
      <c r="C54" s="13"/>
      <c r="D54" s="13"/>
      <c r="E54" s="20"/>
      <c r="F54" s="13"/>
      <c r="G54" s="31">
        <v>1</v>
      </c>
      <c r="H54" s="30" t="s">
        <v>26</v>
      </c>
      <c r="I54" s="3"/>
      <c r="J54" s="41">
        <f t="shared" si="4"/>
        <v>20</v>
      </c>
      <c r="K54" s="41" t="str">
        <f t="shared" si="5"/>
        <v>S426E</v>
      </c>
      <c r="L54" s="41" t="str">
        <f t="shared" si="6"/>
        <v>La cesárea fue programada</v>
      </c>
      <c r="M54" s="41" t="str">
        <f t="shared" si="7"/>
        <v>N</v>
      </c>
      <c r="N54" s="41">
        <f t="shared" si="8"/>
        <v>1</v>
      </c>
      <c r="O54" s="41" t="str">
        <f t="shared" si="9"/>
        <v>0:1</v>
      </c>
      <c r="P54" s="41">
        <f t="shared" si="10"/>
        <v>1</v>
      </c>
      <c r="Q54" s="41" t="str">
        <f t="shared" si="11"/>
        <v>Si</v>
      </c>
      <c r="R54" s="41" t="str">
        <f t="shared" si="12"/>
        <v/>
      </c>
    </row>
    <row r="55" spans="1:18" ht="15" customHeight="1" x14ac:dyDescent="0.2">
      <c r="A55" s="15">
        <v>21</v>
      </c>
      <c r="B55" s="11" t="s">
        <v>78</v>
      </c>
      <c r="C55" s="11" t="s">
        <v>79</v>
      </c>
      <c r="D55" s="11" t="s">
        <v>11</v>
      </c>
      <c r="E55" s="16">
        <v>3</v>
      </c>
      <c r="F55" s="11" t="s">
        <v>80</v>
      </c>
      <c r="G55" s="31">
        <v>100</v>
      </c>
      <c r="H55" s="30" t="s">
        <v>81</v>
      </c>
      <c r="I55" s="32" t="s">
        <v>82</v>
      </c>
      <c r="J55" s="41">
        <f t="shared" si="4"/>
        <v>21</v>
      </c>
      <c r="K55" s="41" t="str">
        <f t="shared" si="5"/>
        <v>S426FA</v>
      </c>
      <c r="L55" s="41" t="str">
        <f t="shared" si="6"/>
        <v>Cuánto tiempo transcurrió hasta llegar al establecimiento para dar a luz</v>
      </c>
      <c r="M55" s="41" t="str">
        <f t="shared" si="7"/>
        <v>N</v>
      </c>
      <c r="N55" s="41">
        <f t="shared" si="8"/>
        <v>3</v>
      </c>
      <c r="O55" s="41" t="str">
        <f t="shared" si="9"/>
        <v>100:101, 200:201, 300:301, 998</v>
      </c>
      <c r="P55" s="41">
        <f t="shared" si="10"/>
        <v>100</v>
      </c>
      <c r="Q55" s="41" t="str">
        <f t="shared" si="11"/>
        <v>Cero horas</v>
      </c>
      <c r="R55" s="41" t="str">
        <f t="shared" si="12"/>
        <v>VALOR NULL</v>
      </c>
    </row>
    <row r="56" spans="1:18" ht="15" customHeight="1" x14ac:dyDescent="0.2">
      <c r="A56" s="17"/>
      <c r="B56" s="12"/>
      <c r="C56" s="12"/>
      <c r="D56" s="12"/>
      <c r="E56" s="18"/>
      <c r="F56" s="12"/>
      <c r="G56" s="31">
        <v>101</v>
      </c>
      <c r="H56" s="30" t="s">
        <v>83</v>
      </c>
      <c r="I56" s="33"/>
      <c r="J56" s="41">
        <f t="shared" si="4"/>
        <v>21</v>
      </c>
      <c r="K56" s="41" t="str">
        <f t="shared" si="5"/>
        <v>S426FA</v>
      </c>
      <c r="L56" s="41" t="str">
        <f t="shared" si="6"/>
        <v>Cuánto tiempo transcurrió hasta llegar al establecimiento para dar a luz</v>
      </c>
      <c r="M56" s="41" t="str">
        <f t="shared" si="7"/>
        <v>N</v>
      </c>
      <c r="N56" s="41">
        <f t="shared" si="8"/>
        <v>3</v>
      </c>
      <c r="O56" s="41" t="str">
        <f t="shared" si="9"/>
        <v>100:101, 200:201, 300:301, 998</v>
      </c>
      <c r="P56" s="41">
        <f t="shared" si="10"/>
        <v>101</v>
      </c>
      <c r="Q56" s="41" t="str">
        <f t="shared" si="11"/>
        <v>Una hora</v>
      </c>
      <c r="R56" s="41" t="str">
        <f>R55</f>
        <v>VALOR NULL</v>
      </c>
    </row>
    <row r="57" spans="1:18" ht="15" customHeight="1" x14ac:dyDescent="0.2">
      <c r="A57" s="17"/>
      <c r="B57" s="12"/>
      <c r="C57" s="12"/>
      <c r="D57" s="12"/>
      <c r="E57" s="18"/>
      <c r="F57" s="12"/>
      <c r="G57" s="31">
        <v>200</v>
      </c>
      <c r="H57" s="34" t="s">
        <v>84</v>
      </c>
      <c r="I57" s="33"/>
      <c r="J57" s="41">
        <f t="shared" si="4"/>
        <v>21</v>
      </c>
      <c r="K57" s="41" t="str">
        <f t="shared" si="5"/>
        <v>S426FA</v>
      </c>
      <c r="L57" s="41" t="str">
        <f t="shared" si="6"/>
        <v>Cuánto tiempo transcurrió hasta llegar al establecimiento para dar a luz</v>
      </c>
      <c r="M57" s="41" t="str">
        <f t="shared" si="7"/>
        <v>N</v>
      </c>
      <c r="N57" s="41">
        <f t="shared" si="8"/>
        <v>3</v>
      </c>
      <c r="O57" s="41" t="str">
        <f t="shared" si="9"/>
        <v>100:101, 200:201, 300:301, 998</v>
      </c>
      <c r="P57" s="41">
        <f t="shared" si="10"/>
        <v>200</v>
      </c>
      <c r="Q57" s="41" t="str">
        <f t="shared" si="11"/>
        <v>Cero días</v>
      </c>
      <c r="R57" s="41" t="str">
        <f t="shared" ref="R57:R61" si="13">R56</f>
        <v>VALOR NULL</v>
      </c>
    </row>
    <row r="58" spans="1:18" ht="15" customHeight="1" x14ac:dyDescent="0.2">
      <c r="A58" s="17"/>
      <c r="B58" s="12"/>
      <c r="C58" s="12"/>
      <c r="D58" s="12"/>
      <c r="E58" s="18"/>
      <c r="F58" s="12"/>
      <c r="G58" s="31">
        <v>201</v>
      </c>
      <c r="H58" s="30" t="s">
        <v>85</v>
      </c>
      <c r="I58" s="33"/>
      <c r="J58" s="41">
        <f t="shared" si="4"/>
        <v>21</v>
      </c>
      <c r="K58" s="41" t="str">
        <f t="shared" si="5"/>
        <v>S426FA</v>
      </c>
      <c r="L58" s="41" t="str">
        <f t="shared" si="6"/>
        <v>Cuánto tiempo transcurrió hasta llegar al establecimiento para dar a luz</v>
      </c>
      <c r="M58" s="41" t="str">
        <f t="shared" si="7"/>
        <v>N</v>
      </c>
      <c r="N58" s="41">
        <f t="shared" si="8"/>
        <v>3</v>
      </c>
      <c r="O58" s="41" t="str">
        <f t="shared" si="9"/>
        <v>100:101, 200:201, 300:301, 998</v>
      </c>
      <c r="P58" s="41">
        <f t="shared" si="10"/>
        <v>201</v>
      </c>
      <c r="Q58" s="41" t="str">
        <f t="shared" si="11"/>
        <v>Un día</v>
      </c>
      <c r="R58" s="41" t="str">
        <f t="shared" si="13"/>
        <v>VALOR NULL</v>
      </c>
    </row>
    <row r="59" spans="1:18" ht="15" customHeight="1" x14ac:dyDescent="0.2">
      <c r="A59" s="17"/>
      <c r="B59" s="12"/>
      <c r="C59" s="12"/>
      <c r="D59" s="12"/>
      <c r="E59" s="18"/>
      <c r="F59" s="12"/>
      <c r="G59" s="31">
        <v>300</v>
      </c>
      <c r="H59" s="30" t="s">
        <v>86</v>
      </c>
      <c r="I59" s="33"/>
      <c r="J59" s="41">
        <f t="shared" si="4"/>
        <v>21</v>
      </c>
      <c r="K59" s="41" t="str">
        <f t="shared" si="5"/>
        <v>S426FA</v>
      </c>
      <c r="L59" s="41" t="str">
        <f t="shared" si="6"/>
        <v>Cuánto tiempo transcurrió hasta llegar al establecimiento para dar a luz</v>
      </c>
      <c r="M59" s="41" t="str">
        <f t="shared" si="7"/>
        <v>N</v>
      </c>
      <c r="N59" s="41">
        <f t="shared" si="8"/>
        <v>3</v>
      </c>
      <c r="O59" s="41" t="str">
        <f t="shared" si="9"/>
        <v>100:101, 200:201, 300:301, 998</v>
      </c>
      <c r="P59" s="41">
        <f t="shared" si="10"/>
        <v>300</v>
      </c>
      <c r="Q59" s="41" t="str">
        <f t="shared" si="11"/>
        <v>Cero semanas</v>
      </c>
      <c r="R59" s="41" t="str">
        <f t="shared" si="13"/>
        <v>VALOR NULL</v>
      </c>
    </row>
    <row r="60" spans="1:18" ht="15" customHeight="1" x14ac:dyDescent="0.2">
      <c r="A60" s="17"/>
      <c r="B60" s="12"/>
      <c r="C60" s="12"/>
      <c r="D60" s="12"/>
      <c r="E60" s="18"/>
      <c r="F60" s="12"/>
      <c r="G60" s="31">
        <v>301</v>
      </c>
      <c r="H60" s="30" t="s">
        <v>87</v>
      </c>
      <c r="I60" s="33"/>
      <c r="J60" s="41">
        <f t="shared" si="4"/>
        <v>21</v>
      </c>
      <c r="K60" s="41" t="str">
        <f t="shared" si="5"/>
        <v>S426FA</v>
      </c>
      <c r="L60" s="41" t="str">
        <f t="shared" si="6"/>
        <v>Cuánto tiempo transcurrió hasta llegar al establecimiento para dar a luz</v>
      </c>
      <c r="M60" s="41" t="str">
        <f t="shared" si="7"/>
        <v>N</v>
      </c>
      <c r="N60" s="41">
        <f t="shared" si="8"/>
        <v>3</v>
      </c>
      <c r="O60" s="41" t="str">
        <f t="shared" si="9"/>
        <v>100:101, 200:201, 300:301, 998</v>
      </c>
      <c r="P60" s="41">
        <f t="shared" si="10"/>
        <v>301</v>
      </c>
      <c r="Q60" s="41" t="str">
        <f t="shared" si="11"/>
        <v>Una semana</v>
      </c>
      <c r="R60" s="41" t="str">
        <f t="shared" si="13"/>
        <v>VALOR NULL</v>
      </c>
    </row>
    <row r="61" spans="1:18" ht="15" customHeight="1" x14ac:dyDescent="0.2">
      <c r="A61" s="19"/>
      <c r="B61" s="13"/>
      <c r="C61" s="13"/>
      <c r="D61" s="13"/>
      <c r="E61" s="20"/>
      <c r="F61" s="13"/>
      <c r="G61" s="31">
        <v>998</v>
      </c>
      <c r="H61" s="30" t="s">
        <v>21</v>
      </c>
      <c r="I61" s="35"/>
      <c r="J61" s="41">
        <f t="shared" si="4"/>
        <v>21</v>
      </c>
      <c r="K61" s="41" t="str">
        <f t="shared" si="5"/>
        <v>S426FA</v>
      </c>
      <c r="L61" s="41" t="str">
        <f t="shared" si="6"/>
        <v>Cuánto tiempo transcurrió hasta llegar al establecimiento para dar a luz</v>
      </c>
      <c r="M61" s="41" t="str">
        <f t="shared" si="7"/>
        <v>N</v>
      </c>
      <c r="N61" s="41">
        <f t="shared" si="8"/>
        <v>3</v>
      </c>
      <c r="O61" s="41" t="str">
        <f t="shared" si="9"/>
        <v>100:101, 200:201, 300:301, 998</v>
      </c>
      <c r="P61" s="41">
        <f t="shared" si="10"/>
        <v>998</v>
      </c>
      <c r="Q61" s="41" t="str">
        <f t="shared" si="11"/>
        <v>No sabe</v>
      </c>
      <c r="R61" s="41" t="str">
        <f t="shared" si="13"/>
        <v>VALOR NULL</v>
      </c>
    </row>
    <row r="62" spans="1:18" ht="15" customHeight="1" x14ac:dyDescent="0.2">
      <c r="A62" s="15">
        <v>22</v>
      </c>
      <c r="B62" s="11" t="s">
        <v>88</v>
      </c>
      <c r="C62" s="11" t="s">
        <v>89</v>
      </c>
      <c r="D62" s="11" t="s">
        <v>11</v>
      </c>
      <c r="E62" s="16">
        <v>3</v>
      </c>
      <c r="F62" s="11" t="s">
        <v>80</v>
      </c>
      <c r="G62" s="31">
        <v>100</v>
      </c>
      <c r="H62" s="30" t="s">
        <v>81</v>
      </c>
      <c r="I62" s="1"/>
      <c r="J62" s="41">
        <f t="shared" si="4"/>
        <v>22</v>
      </c>
      <c r="K62" s="41" t="str">
        <f t="shared" si="5"/>
        <v>S426FB</v>
      </c>
      <c r="L62" s="41" t="str">
        <f t="shared" si="6"/>
        <v>Cuanto tiempo transcurrió desde que llegó al establecimeinto hasta que fué examinada por personal de salud.</v>
      </c>
      <c r="M62" s="41" t="str">
        <f t="shared" si="7"/>
        <v>N</v>
      </c>
      <c r="N62" s="41">
        <f t="shared" si="8"/>
        <v>3</v>
      </c>
      <c r="O62" s="41" t="str">
        <f t="shared" si="9"/>
        <v>100:101, 200:201, 300:301, 998</v>
      </c>
      <c r="P62" s="41">
        <f t="shared" si="10"/>
        <v>100</v>
      </c>
      <c r="Q62" s="41" t="str">
        <f t="shared" si="11"/>
        <v>Cero horas</v>
      </c>
      <c r="R62" s="41" t="str">
        <f t="shared" si="12"/>
        <v/>
      </c>
    </row>
    <row r="63" spans="1:18" ht="15" customHeight="1" x14ac:dyDescent="0.2">
      <c r="A63" s="17"/>
      <c r="B63" s="12"/>
      <c r="C63" s="12"/>
      <c r="D63" s="12"/>
      <c r="E63" s="18"/>
      <c r="F63" s="12"/>
      <c r="G63" s="31">
        <v>101</v>
      </c>
      <c r="H63" s="30" t="s">
        <v>83</v>
      </c>
      <c r="I63" s="2"/>
      <c r="J63" s="41">
        <f t="shared" si="4"/>
        <v>22</v>
      </c>
      <c r="K63" s="41" t="str">
        <f t="shared" si="5"/>
        <v>S426FB</v>
      </c>
      <c r="L63" s="41" t="str">
        <f t="shared" si="6"/>
        <v>Cuanto tiempo transcurrió desde que llegó al establecimeinto hasta que fué examinada por personal de salud.</v>
      </c>
      <c r="M63" s="41" t="str">
        <f t="shared" si="7"/>
        <v>N</v>
      </c>
      <c r="N63" s="41">
        <f t="shared" si="8"/>
        <v>3</v>
      </c>
      <c r="O63" s="41" t="str">
        <f t="shared" si="9"/>
        <v>100:101, 200:201, 300:301, 998</v>
      </c>
      <c r="P63" s="41">
        <f t="shared" si="10"/>
        <v>101</v>
      </c>
      <c r="Q63" s="41" t="str">
        <f t="shared" si="11"/>
        <v>Una hora</v>
      </c>
      <c r="R63" s="41" t="str">
        <f t="shared" si="12"/>
        <v/>
      </c>
    </row>
    <row r="64" spans="1:18" ht="15" customHeight="1" x14ac:dyDescent="0.2">
      <c r="A64" s="17"/>
      <c r="B64" s="12"/>
      <c r="C64" s="12"/>
      <c r="D64" s="12"/>
      <c r="E64" s="18"/>
      <c r="F64" s="12"/>
      <c r="G64" s="31">
        <v>200</v>
      </c>
      <c r="H64" s="30" t="s">
        <v>84</v>
      </c>
      <c r="I64" s="2"/>
      <c r="J64" s="41">
        <f t="shared" si="4"/>
        <v>22</v>
      </c>
      <c r="K64" s="41" t="str">
        <f t="shared" si="5"/>
        <v>S426FB</v>
      </c>
      <c r="L64" s="41" t="str">
        <f t="shared" si="6"/>
        <v>Cuanto tiempo transcurrió desde que llegó al establecimeinto hasta que fué examinada por personal de salud.</v>
      </c>
      <c r="M64" s="41" t="str">
        <f t="shared" si="7"/>
        <v>N</v>
      </c>
      <c r="N64" s="41">
        <f t="shared" si="8"/>
        <v>3</v>
      </c>
      <c r="O64" s="41" t="str">
        <f t="shared" si="9"/>
        <v>100:101, 200:201, 300:301, 998</v>
      </c>
      <c r="P64" s="41">
        <f t="shared" si="10"/>
        <v>200</v>
      </c>
      <c r="Q64" s="41" t="str">
        <f t="shared" si="11"/>
        <v>Cero días</v>
      </c>
      <c r="R64" s="41" t="str">
        <f t="shared" si="12"/>
        <v/>
      </c>
    </row>
    <row r="65" spans="1:18" ht="15" customHeight="1" x14ac:dyDescent="0.2">
      <c r="A65" s="17"/>
      <c r="B65" s="12"/>
      <c r="C65" s="12"/>
      <c r="D65" s="12"/>
      <c r="E65" s="18"/>
      <c r="F65" s="12"/>
      <c r="G65" s="31">
        <v>201</v>
      </c>
      <c r="H65" s="30" t="s">
        <v>85</v>
      </c>
      <c r="I65" s="2"/>
      <c r="J65" s="41">
        <f t="shared" si="4"/>
        <v>22</v>
      </c>
      <c r="K65" s="41" t="str">
        <f t="shared" si="5"/>
        <v>S426FB</v>
      </c>
      <c r="L65" s="41" t="str">
        <f t="shared" si="6"/>
        <v>Cuanto tiempo transcurrió desde que llegó al establecimeinto hasta que fué examinada por personal de salud.</v>
      </c>
      <c r="M65" s="41" t="str">
        <f t="shared" si="7"/>
        <v>N</v>
      </c>
      <c r="N65" s="41">
        <f t="shared" si="8"/>
        <v>3</v>
      </c>
      <c r="O65" s="41" t="str">
        <f t="shared" si="9"/>
        <v>100:101, 200:201, 300:301, 998</v>
      </c>
      <c r="P65" s="41">
        <f t="shared" si="10"/>
        <v>201</v>
      </c>
      <c r="Q65" s="41" t="str">
        <f t="shared" si="11"/>
        <v>Un día</v>
      </c>
      <c r="R65" s="41" t="str">
        <f t="shared" si="12"/>
        <v/>
      </c>
    </row>
    <row r="66" spans="1:18" ht="15" customHeight="1" x14ac:dyDescent="0.2">
      <c r="A66" s="17"/>
      <c r="B66" s="12"/>
      <c r="C66" s="12"/>
      <c r="D66" s="12"/>
      <c r="E66" s="18"/>
      <c r="F66" s="12"/>
      <c r="G66" s="31">
        <v>300</v>
      </c>
      <c r="H66" s="30" t="s">
        <v>86</v>
      </c>
      <c r="I66" s="2"/>
      <c r="J66" s="41">
        <f t="shared" si="4"/>
        <v>22</v>
      </c>
      <c r="K66" s="41" t="str">
        <f t="shared" si="5"/>
        <v>S426FB</v>
      </c>
      <c r="L66" s="41" t="str">
        <f t="shared" si="6"/>
        <v>Cuanto tiempo transcurrió desde que llegó al establecimeinto hasta que fué examinada por personal de salud.</v>
      </c>
      <c r="M66" s="41" t="str">
        <f t="shared" si="7"/>
        <v>N</v>
      </c>
      <c r="N66" s="41">
        <f t="shared" si="8"/>
        <v>3</v>
      </c>
      <c r="O66" s="41" t="str">
        <f t="shared" si="9"/>
        <v>100:101, 200:201, 300:301, 998</v>
      </c>
      <c r="P66" s="41">
        <f t="shared" si="10"/>
        <v>300</v>
      </c>
      <c r="Q66" s="41" t="str">
        <f t="shared" si="11"/>
        <v>Cero semanas</v>
      </c>
      <c r="R66" s="41" t="str">
        <f t="shared" si="12"/>
        <v/>
      </c>
    </row>
    <row r="67" spans="1:18" ht="15" customHeight="1" x14ac:dyDescent="0.2">
      <c r="A67" s="17"/>
      <c r="B67" s="12"/>
      <c r="C67" s="12"/>
      <c r="D67" s="12"/>
      <c r="E67" s="18"/>
      <c r="F67" s="12"/>
      <c r="G67" s="31">
        <v>301</v>
      </c>
      <c r="H67" s="30" t="s">
        <v>87</v>
      </c>
      <c r="I67" s="2"/>
      <c r="J67" s="41">
        <f t="shared" si="4"/>
        <v>22</v>
      </c>
      <c r="K67" s="41" t="str">
        <f t="shared" si="5"/>
        <v>S426FB</v>
      </c>
      <c r="L67" s="41" t="str">
        <f t="shared" si="6"/>
        <v>Cuanto tiempo transcurrió desde que llegó al establecimeinto hasta que fué examinada por personal de salud.</v>
      </c>
      <c r="M67" s="41" t="str">
        <f t="shared" si="7"/>
        <v>N</v>
      </c>
      <c r="N67" s="41">
        <f t="shared" si="8"/>
        <v>3</v>
      </c>
      <c r="O67" s="41" t="str">
        <f t="shared" si="9"/>
        <v>100:101, 200:201, 300:301, 998</v>
      </c>
      <c r="P67" s="41">
        <f t="shared" si="10"/>
        <v>301</v>
      </c>
      <c r="Q67" s="41" t="str">
        <f t="shared" si="11"/>
        <v>Una semana</v>
      </c>
      <c r="R67" s="41" t="str">
        <f t="shared" si="12"/>
        <v/>
      </c>
    </row>
    <row r="68" spans="1:18" ht="15" customHeight="1" x14ac:dyDescent="0.2">
      <c r="A68" s="19"/>
      <c r="B68" s="13"/>
      <c r="C68" s="13"/>
      <c r="D68" s="13"/>
      <c r="E68" s="20"/>
      <c r="F68" s="13"/>
      <c r="G68" s="31">
        <v>998</v>
      </c>
      <c r="H68" s="30" t="s">
        <v>21</v>
      </c>
      <c r="I68" s="3"/>
      <c r="J68" s="41">
        <f t="shared" si="4"/>
        <v>22</v>
      </c>
      <c r="K68" s="41" t="str">
        <f t="shared" si="5"/>
        <v>S426FB</v>
      </c>
      <c r="L68" s="41" t="str">
        <f t="shared" si="6"/>
        <v>Cuanto tiempo transcurrió desde que llegó al establecimeinto hasta que fué examinada por personal de salud.</v>
      </c>
      <c r="M68" s="41" t="str">
        <f t="shared" si="7"/>
        <v>N</v>
      </c>
      <c r="N68" s="41">
        <f t="shared" si="8"/>
        <v>3</v>
      </c>
      <c r="O68" s="41" t="str">
        <f t="shared" si="9"/>
        <v>100:101, 200:201, 300:301, 998</v>
      </c>
      <c r="P68" s="41">
        <f t="shared" si="10"/>
        <v>998</v>
      </c>
      <c r="Q68" s="41" t="str">
        <f t="shared" si="11"/>
        <v>No sabe</v>
      </c>
      <c r="R68" s="41" t="str">
        <f t="shared" si="12"/>
        <v/>
      </c>
    </row>
    <row r="69" spans="1:18" ht="15" customHeight="1" x14ac:dyDescent="0.2">
      <c r="A69" s="15">
        <v>23</v>
      </c>
      <c r="B69" s="11" t="s">
        <v>90</v>
      </c>
      <c r="C69" s="11" t="s">
        <v>91</v>
      </c>
      <c r="D69" s="11" t="s">
        <v>11</v>
      </c>
      <c r="E69" s="16">
        <v>1</v>
      </c>
      <c r="F69" s="11" t="s">
        <v>53</v>
      </c>
      <c r="G69" s="31">
        <v>0</v>
      </c>
      <c r="H69" s="30" t="s">
        <v>25</v>
      </c>
      <c r="I69" s="1"/>
      <c r="J69" s="41">
        <f t="shared" si="4"/>
        <v>23</v>
      </c>
      <c r="K69" s="41" t="str">
        <f t="shared" si="5"/>
        <v>S426GA</v>
      </c>
      <c r="L69" s="41" t="str">
        <f t="shared" si="6"/>
        <v>Complicaciones de parto: Parto prolongado</v>
      </c>
      <c r="M69" s="41" t="str">
        <f t="shared" si="7"/>
        <v>N</v>
      </c>
      <c r="N69" s="41">
        <f t="shared" si="8"/>
        <v>1</v>
      </c>
      <c r="O69" s="41" t="str">
        <f t="shared" si="9"/>
        <v>0:1</v>
      </c>
      <c r="P69" s="41">
        <f t="shared" si="10"/>
        <v>0</v>
      </c>
      <c r="Q69" s="41" t="str">
        <f t="shared" si="11"/>
        <v>No</v>
      </c>
      <c r="R69" s="41" t="str">
        <f t="shared" si="12"/>
        <v/>
      </c>
    </row>
    <row r="70" spans="1:18" ht="15" customHeight="1" x14ac:dyDescent="0.2">
      <c r="A70" s="19"/>
      <c r="B70" s="13"/>
      <c r="C70" s="13"/>
      <c r="D70" s="13"/>
      <c r="E70" s="20"/>
      <c r="F70" s="13"/>
      <c r="G70" s="31">
        <v>1</v>
      </c>
      <c r="H70" s="30" t="s">
        <v>26</v>
      </c>
      <c r="I70" s="3"/>
      <c r="J70" s="41">
        <f t="shared" si="4"/>
        <v>23</v>
      </c>
      <c r="K70" s="41" t="str">
        <f t="shared" si="5"/>
        <v>S426GA</v>
      </c>
      <c r="L70" s="41" t="str">
        <f t="shared" si="6"/>
        <v>Complicaciones de parto: Parto prolongado</v>
      </c>
      <c r="M70" s="41" t="str">
        <f t="shared" si="7"/>
        <v>N</v>
      </c>
      <c r="N70" s="41">
        <f t="shared" si="8"/>
        <v>1</v>
      </c>
      <c r="O70" s="41" t="str">
        <f t="shared" si="9"/>
        <v>0:1</v>
      </c>
      <c r="P70" s="41">
        <f t="shared" si="10"/>
        <v>1</v>
      </c>
      <c r="Q70" s="41" t="str">
        <f t="shared" si="11"/>
        <v>Si</v>
      </c>
      <c r="R70" s="41" t="str">
        <f t="shared" si="12"/>
        <v/>
      </c>
    </row>
    <row r="71" spans="1:18" ht="15" customHeight="1" x14ac:dyDescent="0.2">
      <c r="A71" s="15">
        <v>24</v>
      </c>
      <c r="B71" s="11" t="s">
        <v>92</v>
      </c>
      <c r="C71" s="11" t="s">
        <v>93</v>
      </c>
      <c r="D71" s="11" t="s">
        <v>11</v>
      </c>
      <c r="E71" s="16">
        <v>1</v>
      </c>
      <c r="F71" s="11" t="s">
        <v>53</v>
      </c>
      <c r="G71" s="31">
        <v>0</v>
      </c>
      <c r="H71" s="30" t="s">
        <v>25</v>
      </c>
      <c r="I71" s="1"/>
      <c r="J71" s="41">
        <f t="shared" si="4"/>
        <v>24</v>
      </c>
      <c r="K71" s="41" t="str">
        <f t="shared" si="5"/>
        <v>S426GB</v>
      </c>
      <c r="L71" s="41" t="str">
        <f t="shared" si="6"/>
        <v>Complicaciones de parto: Sangrado excesivo</v>
      </c>
      <c r="M71" s="41" t="str">
        <f t="shared" si="7"/>
        <v>N</v>
      </c>
      <c r="N71" s="41">
        <f t="shared" si="8"/>
        <v>1</v>
      </c>
      <c r="O71" s="41" t="str">
        <f t="shared" si="9"/>
        <v>0:1</v>
      </c>
      <c r="P71" s="41">
        <f t="shared" si="10"/>
        <v>0</v>
      </c>
      <c r="Q71" s="41" t="str">
        <f t="shared" si="11"/>
        <v>No</v>
      </c>
      <c r="R71" s="41" t="str">
        <f t="shared" si="12"/>
        <v/>
      </c>
    </row>
    <row r="72" spans="1:18" ht="15" customHeight="1" x14ac:dyDescent="0.2">
      <c r="A72" s="19"/>
      <c r="B72" s="13"/>
      <c r="C72" s="13"/>
      <c r="D72" s="13"/>
      <c r="E72" s="20"/>
      <c r="F72" s="13"/>
      <c r="G72" s="31">
        <v>1</v>
      </c>
      <c r="H72" s="30" t="s">
        <v>26</v>
      </c>
      <c r="I72" s="3"/>
      <c r="J72" s="41">
        <f t="shared" ref="J72:J135" si="14">IF(A72="",IF(J71="","",J71),A72)</f>
        <v>24</v>
      </c>
      <c r="K72" s="41" t="str">
        <f t="shared" ref="K72:K135" si="15">IF(B72="",IF(K71="","",K71),B72)</f>
        <v>S426GB</v>
      </c>
      <c r="L72" s="41" t="str">
        <f t="shared" ref="L72:L135" si="16">IF(C72="",IF(L71="","",L71),C72)</f>
        <v>Complicaciones de parto: Sangrado excesivo</v>
      </c>
      <c r="M72" s="41" t="str">
        <f t="shared" ref="M72:M135" si="17">IF(D72="",IF(M71="","",M71),D72)</f>
        <v>N</v>
      </c>
      <c r="N72" s="41">
        <f t="shared" ref="N72:N135" si="18">IF(E72="",IF(N71="","",N71),E72)</f>
        <v>1</v>
      </c>
      <c r="O72" s="41" t="str">
        <f t="shared" ref="O72:O135" si="19">IF(F72="",IF(O71="","",O71),F72)</f>
        <v>0:1</v>
      </c>
      <c r="P72" s="41">
        <f t="shared" ref="P72:P135" si="20">IF(G72="","",G72)</f>
        <v>1</v>
      </c>
      <c r="Q72" s="41" t="str">
        <f t="shared" ref="Q72:Q135" si="21">IF(H72="","",H72)</f>
        <v>Si</v>
      </c>
      <c r="R72" s="41" t="str">
        <f t="shared" ref="R72:R135" si="22">IF(I72="","",I72)</f>
        <v/>
      </c>
    </row>
    <row r="73" spans="1:18" ht="15" customHeight="1" x14ac:dyDescent="0.2">
      <c r="A73" s="15">
        <v>25</v>
      </c>
      <c r="B73" s="11" t="s">
        <v>94</v>
      </c>
      <c r="C73" s="11" t="s">
        <v>95</v>
      </c>
      <c r="D73" s="11" t="s">
        <v>11</v>
      </c>
      <c r="E73" s="16">
        <v>1</v>
      </c>
      <c r="F73" s="11" t="s">
        <v>53</v>
      </c>
      <c r="G73" s="31">
        <v>0</v>
      </c>
      <c r="H73" s="30" t="s">
        <v>25</v>
      </c>
      <c r="I73" s="1"/>
      <c r="J73" s="41">
        <f t="shared" si="14"/>
        <v>25</v>
      </c>
      <c r="K73" s="41" t="str">
        <f t="shared" si="15"/>
        <v>S426GC</v>
      </c>
      <c r="L73" s="41" t="str">
        <f t="shared" si="16"/>
        <v>Complicaciones de parto: Fiebre con sangrado vaginal</v>
      </c>
      <c r="M73" s="41" t="str">
        <f t="shared" si="17"/>
        <v>N</v>
      </c>
      <c r="N73" s="41">
        <f t="shared" si="18"/>
        <v>1</v>
      </c>
      <c r="O73" s="41" t="str">
        <f t="shared" si="19"/>
        <v>0:1</v>
      </c>
      <c r="P73" s="41">
        <f t="shared" si="20"/>
        <v>0</v>
      </c>
      <c r="Q73" s="41" t="str">
        <f t="shared" si="21"/>
        <v>No</v>
      </c>
      <c r="R73" s="41" t="str">
        <f t="shared" si="22"/>
        <v/>
      </c>
    </row>
    <row r="74" spans="1:18" ht="15" customHeight="1" x14ac:dyDescent="0.2">
      <c r="A74" s="19"/>
      <c r="B74" s="13"/>
      <c r="C74" s="13"/>
      <c r="D74" s="13"/>
      <c r="E74" s="20"/>
      <c r="F74" s="13"/>
      <c r="G74" s="31">
        <v>1</v>
      </c>
      <c r="H74" s="30" t="s">
        <v>26</v>
      </c>
      <c r="I74" s="3"/>
      <c r="J74" s="41">
        <f t="shared" si="14"/>
        <v>25</v>
      </c>
      <c r="K74" s="41" t="str">
        <f t="shared" si="15"/>
        <v>S426GC</v>
      </c>
      <c r="L74" s="41" t="str">
        <f t="shared" si="16"/>
        <v>Complicaciones de parto: Fiebre con sangrado vaginal</v>
      </c>
      <c r="M74" s="41" t="str">
        <f t="shared" si="17"/>
        <v>N</v>
      </c>
      <c r="N74" s="41">
        <f t="shared" si="18"/>
        <v>1</v>
      </c>
      <c r="O74" s="41" t="str">
        <f t="shared" si="19"/>
        <v>0:1</v>
      </c>
      <c r="P74" s="41">
        <f t="shared" si="20"/>
        <v>1</v>
      </c>
      <c r="Q74" s="41" t="str">
        <f t="shared" si="21"/>
        <v>Si</v>
      </c>
      <c r="R74" s="41" t="str">
        <f t="shared" si="22"/>
        <v/>
      </c>
    </row>
    <row r="75" spans="1:18" ht="15" customHeight="1" x14ac:dyDescent="0.2">
      <c r="A75" s="15">
        <v>26</v>
      </c>
      <c r="B75" s="11" t="s">
        <v>96</v>
      </c>
      <c r="C75" s="11" t="s">
        <v>97</v>
      </c>
      <c r="D75" s="11" t="s">
        <v>11</v>
      </c>
      <c r="E75" s="16">
        <v>1</v>
      </c>
      <c r="F75" s="11" t="s">
        <v>53</v>
      </c>
      <c r="G75" s="31">
        <v>0</v>
      </c>
      <c r="H75" s="30" t="s">
        <v>25</v>
      </c>
      <c r="I75" s="1"/>
      <c r="J75" s="41">
        <f t="shared" si="14"/>
        <v>26</v>
      </c>
      <c r="K75" s="41" t="str">
        <f t="shared" si="15"/>
        <v>S426GD</v>
      </c>
      <c r="L75" s="41" t="str">
        <f t="shared" si="16"/>
        <v>Complicaciones de parto: Convulsiones</v>
      </c>
      <c r="M75" s="41" t="str">
        <f t="shared" si="17"/>
        <v>N</v>
      </c>
      <c r="N75" s="41">
        <f t="shared" si="18"/>
        <v>1</v>
      </c>
      <c r="O75" s="41" t="str">
        <f t="shared" si="19"/>
        <v>0:1</v>
      </c>
      <c r="P75" s="41">
        <f t="shared" si="20"/>
        <v>0</v>
      </c>
      <c r="Q75" s="41" t="str">
        <f t="shared" si="21"/>
        <v>No</v>
      </c>
      <c r="R75" s="41" t="str">
        <f t="shared" si="22"/>
        <v/>
      </c>
    </row>
    <row r="76" spans="1:18" ht="15" customHeight="1" x14ac:dyDescent="0.2">
      <c r="A76" s="19"/>
      <c r="B76" s="13"/>
      <c r="C76" s="13"/>
      <c r="D76" s="13"/>
      <c r="E76" s="20"/>
      <c r="F76" s="13"/>
      <c r="G76" s="31">
        <v>1</v>
      </c>
      <c r="H76" s="30" t="s">
        <v>26</v>
      </c>
      <c r="I76" s="3"/>
      <c r="J76" s="41">
        <f t="shared" si="14"/>
        <v>26</v>
      </c>
      <c r="K76" s="41" t="str">
        <f t="shared" si="15"/>
        <v>S426GD</v>
      </c>
      <c r="L76" s="41" t="str">
        <f t="shared" si="16"/>
        <v>Complicaciones de parto: Convulsiones</v>
      </c>
      <c r="M76" s="41" t="str">
        <f t="shared" si="17"/>
        <v>N</v>
      </c>
      <c r="N76" s="41">
        <f t="shared" si="18"/>
        <v>1</v>
      </c>
      <c r="O76" s="41" t="str">
        <f t="shared" si="19"/>
        <v>0:1</v>
      </c>
      <c r="P76" s="41">
        <f t="shared" si="20"/>
        <v>1</v>
      </c>
      <c r="Q76" s="41" t="str">
        <f t="shared" si="21"/>
        <v>Si</v>
      </c>
      <c r="R76" s="41" t="str">
        <f t="shared" si="22"/>
        <v/>
      </c>
    </row>
    <row r="77" spans="1:18" ht="15" customHeight="1" x14ac:dyDescent="0.2">
      <c r="A77" s="15">
        <v>27</v>
      </c>
      <c r="B77" s="11" t="s">
        <v>98</v>
      </c>
      <c r="C77" s="11" t="s">
        <v>99</v>
      </c>
      <c r="D77" s="11" t="s">
        <v>11</v>
      </c>
      <c r="E77" s="16">
        <v>1</v>
      </c>
      <c r="F77" s="11" t="s">
        <v>53</v>
      </c>
      <c r="G77" s="31">
        <v>0</v>
      </c>
      <c r="H77" s="30" t="s">
        <v>25</v>
      </c>
      <c r="I77" s="1"/>
      <c r="J77" s="41">
        <f t="shared" si="14"/>
        <v>27</v>
      </c>
      <c r="K77" s="41" t="str">
        <f t="shared" si="15"/>
        <v>S426GE</v>
      </c>
      <c r="L77" s="41" t="str">
        <f t="shared" si="16"/>
        <v>Complicaciones de parto: Otras</v>
      </c>
      <c r="M77" s="41" t="str">
        <f t="shared" si="17"/>
        <v>N</v>
      </c>
      <c r="N77" s="41">
        <f t="shared" si="18"/>
        <v>1</v>
      </c>
      <c r="O77" s="41" t="str">
        <f t="shared" si="19"/>
        <v>0:1</v>
      </c>
      <c r="P77" s="41">
        <f t="shared" si="20"/>
        <v>0</v>
      </c>
      <c r="Q77" s="41" t="str">
        <f t="shared" si="21"/>
        <v>No</v>
      </c>
      <c r="R77" s="41" t="str">
        <f t="shared" si="22"/>
        <v/>
      </c>
    </row>
    <row r="78" spans="1:18" ht="15" customHeight="1" x14ac:dyDescent="0.2">
      <c r="A78" s="19"/>
      <c r="B78" s="13"/>
      <c r="C78" s="13"/>
      <c r="D78" s="13"/>
      <c r="E78" s="20"/>
      <c r="F78" s="13"/>
      <c r="G78" s="31">
        <v>1</v>
      </c>
      <c r="H78" s="30" t="s">
        <v>26</v>
      </c>
      <c r="I78" s="3"/>
      <c r="J78" s="41">
        <f t="shared" si="14"/>
        <v>27</v>
      </c>
      <c r="K78" s="41" t="str">
        <f t="shared" si="15"/>
        <v>S426GE</v>
      </c>
      <c r="L78" s="41" t="str">
        <f t="shared" si="16"/>
        <v>Complicaciones de parto: Otras</v>
      </c>
      <c r="M78" s="41" t="str">
        <f t="shared" si="17"/>
        <v>N</v>
      </c>
      <c r="N78" s="41">
        <f t="shared" si="18"/>
        <v>1</v>
      </c>
      <c r="O78" s="41" t="str">
        <f t="shared" si="19"/>
        <v>0:1</v>
      </c>
      <c r="P78" s="41">
        <f t="shared" si="20"/>
        <v>1</v>
      </c>
      <c r="Q78" s="41" t="str">
        <f t="shared" si="21"/>
        <v>Si</v>
      </c>
      <c r="R78" s="41" t="str">
        <f t="shared" si="22"/>
        <v/>
      </c>
    </row>
    <row r="79" spans="1:18" ht="15" customHeight="1" x14ac:dyDescent="0.2">
      <c r="A79" s="15">
        <v>28</v>
      </c>
      <c r="B79" s="11" t="s">
        <v>100</v>
      </c>
      <c r="C79" s="11" t="s">
        <v>101</v>
      </c>
      <c r="D79" s="11" t="s">
        <v>11</v>
      </c>
      <c r="E79" s="16">
        <v>1</v>
      </c>
      <c r="F79" s="11" t="s">
        <v>102</v>
      </c>
      <c r="G79" s="31">
        <v>0</v>
      </c>
      <c r="H79" s="30" t="s">
        <v>25</v>
      </c>
      <c r="I79" s="1"/>
      <c r="J79" s="41">
        <f t="shared" si="14"/>
        <v>28</v>
      </c>
      <c r="K79" s="41" t="str">
        <f t="shared" si="15"/>
        <v>S430C</v>
      </c>
      <c r="L79" s="41" t="str">
        <f t="shared" si="16"/>
        <v>El niño fue inscrito en la municipalidad/Oficina Registral de la RENIEC</v>
      </c>
      <c r="M79" s="41" t="str">
        <f t="shared" si="17"/>
        <v>N</v>
      </c>
      <c r="N79" s="41">
        <f t="shared" si="18"/>
        <v>1</v>
      </c>
      <c r="O79" s="41" t="str">
        <f t="shared" si="19"/>
        <v>0:2, 8</v>
      </c>
      <c r="P79" s="41">
        <f t="shared" si="20"/>
        <v>0</v>
      </c>
      <c r="Q79" s="41" t="str">
        <f t="shared" si="21"/>
        <v>No</v>
      </c>
      <c r="R79" s="41" t="str">
        <f t="shared" si="22"/>
        <v/>
      </c>
    </row>
    <row r="80" spans="1:18" ht="15" customHeight="1" x14ac:dyDescent="0.2">
      <c r="A80" s="17"/>
      <c r="B80" s="12"/>
      <c r="C80" s="12"/>
      <c r="D80" s="12"/>
      <c r="E80" s="18"/>
      <c r="F80" s="12"/>
      <c r="G80" s="31">
        <v>1</v>
      </c>
      <c r="H80" s="30" t="s">
        <v>103</v>
      </c>
      <c r="I80" s="2"/>
      <c r="J80" s="41">
        <f t="shared" si="14"/>
        <v>28</v>
      </c>
      <c r="K80" s="41" t="str">
        <f t="shared" si="15"/>
        <v>S430C</v>
      </c>
      <c r="L80" s="41" t="str">
        <f t="shared" si="16"/>
        <v>El niño fue inscrito en la municipalidad/Oficina Registral de la RENIEC</v>
      </c>
      <c r="M80" s="41" t="str">
        <f t="shared" si="17"/>
        <v>N</v>
      </c>
      <c r="N80" s="41">
        <f t="shared" si="18"/>
        <v>1</v>
      </c>
      <c r="O80" s="41" t="str">
        <f t="shared" si="19"/>
        <v>0:2, 8</v>
      </c>
      <c r="P80" s="41">
        <f t="shared" si="20"/>
        <v>1</v>
      </c>
      <c r="Q80" s="41" t="str">
        <f t="shared" si="21"/>
        <v>Sí, muestra partida de nacimiento/DNI</v>
      </c>
      <c r="R80" s="41" t="str">
        <f t="shared" si="22"/>
        <v/>
      </c>
    </row>
    <row r="81" spans="1:18" ht="15" customHeight="1" x14ac:dyDescent="0.2">
      <c r="A81" s="17"/>
      <c r="B81" s="12"/>
      <c r="C81" s="12"/>
      <c r="D81" s="12"/>
      <c r="E81" s="18"/>
      <c r="F81" s="12"/>
      <c r="G81" s="31">
        <v>2</v>
      </c>
      <c r="H81" s="30" t="s">
        <v>104</v>
      </c>
      <c r="I81" s="2"/>
      <c r="J81" s="41">
        <f t="shared" si="14"/>
        <v>28</v>
      </c>
      <c r="K81" s="41" t="str">
        <f t="shared" si="15"/>
        <v>S430C</v>
      </c>
      <c r="L81" s="41" t="str">
        <f t="shared" si="16"/>
        <v>El niño fue inscrito en la municipalidad/Oficina Registral de la RENIEC</v>
      </c>
      <c r="M81" s="41" t="str">
        <f t="shared" si="17"/>
        <v>N</v>
      </c>
      <c r="N81" s="41">
        <f t="shared" si="18"/>
        <v>1</v>
      </c>
      <c r="O81" s="41" t="str">
        <f t="shared" si="19"/>
        <v>0:2, 8</v>
      </c>
      <c r="P81" s="41">
        <f t="shared" si="20"/>
        <v>2</v>
      </c>
      <c r="Q81" s="41" t="str">
        <f t="shared" si="21"/>
        <v>Sí, no muestra partida de nacimiento/DNI</v>
      </c>
      <c r="R81" s="41" t="str">
        <f t="shared" si="22"/>
        <v/>
      </c>
    </row>
    <row r="82" spans="1:18" ht="15" customHeight="1" x14ac:dyDescent="0.2">
      <c r="A82" s="19"/>
      <c r="B82" s="13"/>
      <c r="C82" s="13"/>
      <c r="D82" s="13"/>
      <c r="E82" s="20"/>
      <c r="F82" s="13"/>
      <c r="G82" s="31">
        <v>8</v>
      </c>
      <c r="H82" s="30" t="s">
        <v>21</v>
      </c>
      <c r="I82" s="3"/>
      <c r="J82" s="41">
        <f t="shared" si="14"/>
        <v>28</v>
      </c>
      <c r="K82" s="41" t="str">
        <f t="shared" si="15"/>
        <v>S430C</v>
      </c>
      <c r="L82" s="41" t="str">
        <f t="shared" si="16"/>
        <v>El niño fue inscrito en la municipalidad/Oficina Registral de la RENIEC</v>
      </c>
      <c r="M82" s="41" t="str">
        <f t="shared" si="17"/>
        <v>N</v>
      </c>
      <c r="N82" s="41">
        <f t="shared" si="18"/>
        <v>1</v>
      </c>
      <c r="O82" s="41" t="str">
        <f t="shared" si="19"/>
        <v>0:2, 8</v>
      </c>
      <c r="P82" s="41">
        <f t="shared" si="20"/>
        <v>8</v>
      </c>
      <c r="Q82" s="41" t="str">
        <f t="shared" si="21"/>
        <v>No sabe</v>
      </c>
      <c r="R82" s="41" t="str">
        <f t="shared" si="22"/>
        <v/>
      </c>
    </row>
    <row r="83" spans="1:18" ht="15" customHeight="1" x14ac:dyDescent="0.2">
      <c r="A83" s="15">
        <v>29</v>
      </c>
      <c r="B83" s="11" t="s">
        <v>105</v>
      </c>
      <c r="C83" s="11" t="s">
        <v>106</v>
      </c>
      <c r="D83" s="11" t="s">
        <v>11</v>
      </c>
      <c r="E83" s="16">
        <v>1</v>
      </c>
      <c r="F83" s="11" t="s">
        <v>53</v>
      </c>
      <c r="G83" s="31">
        <v>0</v>
      </c>
      <c r="H83" s="30" t="s">
        <v>107</v>
      </c>
      <c r="I83" s="1"/>
      <c r="J83" s="41">
        <f t="shared" si="14"/>
        <v>29</v>
      </c>
      <c r="K83" s="41" t="str">
        <f t="shared" si="15"/>
        <v>S430D</v>
      </c>
      <c r="L83" s="41" t="str">
        <f t="shared" si="16"/>
        <v>La partida/acta tiene Código Único de Identidad (CUI)</v>
      </c>
      <c r="M83" s="41" t="str">
        <f t="shared" si="17"/>
        <v>N</v>
      </c>
      <c r="N83" s="41">
        <f t="shared" si="18"/>
        <v>1</v>
      </c>
      <c r="O83" s="41" t="str">
        <f t="shared" si="19"/>
        <v>0:1</v>
      </c>
      <c r="P83" s="41">
        <f t="shared" si="20"/>
        <v>0</v>
      </c>
      <c r="Q83" s="41" t="str">
        <f t="shared" si="21"/>
        <v>No tiene</v>
      </c>
      <c r="R83" s="41" t="str">
        <f t="shared" si="22"/>
        <v/>
      </c>
    </row>
    <row r="84" spans="1:18" ht="15" customHeight="1" x14ac:dyDescent="0.2">
      <c r="A84" s="17"/>
      <c r="B84" s="12"/>
      <c r="C84" s="12"/>
      <c r="D84" s="12"/>
      <c r="E84" s="18"/>
      <c r="F84" s="12"/>
      <c r="G84" s="31">
        <v>1</v>
      </c>
      <c r="H84" s="30" t="s">
        <v>108</v>
      </c>
      <c r="I84" s="2"/>
      <c r="J84" s="41">
        <f t="shared" si="14"/>
        <v>29</v>
      </c>
      <c r="K84" s="41" t="str">
        <f t="shared" si="15"/>
        <v>S430D</v>
      </c>
      <c r="L84" s="41" t="str">
        <f t="shared" si="16"/>
        <v>La partida/acta tiene Código Único de Identidad (CUI)</v>
      </c>
      <c r="M84" s="41" t="str">
        <f t="shared" si="17"/>
        <v>N</v>
      </c>
      <c r="N84" s="41">
        <f t="shared" si="18"/>
        <v>1</v>
      </c>
      <c r="O84" s="41" t="str">
        <f t="shared" si="19"/>
        <v>0:1</v>
      </c>
      <c r="P84" s="41">
        <f t="shared" si="20"/>
        <v>1</v>
      </c>
      <c r="Q84" s="41" t="str">
        <f t="shared" si="21"/>
        <v>Si tiene Nro. CIU: DNI</v>
      </c>
      <c r="R84" s="41" t="str">
        <f t="shared" si="22"/>
        <v/>
      </c>
    </row>
    <row r="85" spans="1:18" ht="15" customHeight="1" x14ac:dyDescent="0.2">
      <c r="A85" s="19"/>
      <c r="B85" s="13"/>
      <c r="C85" s="13"/>
      <c r="D85" s="13"/>
      <c r="E85" s="20"/>
      <c r="F85" s="13"/>
      <c r="G85" s="31">
        <v>2</v>
      </c>
      <c r="H85" s="30" t="s">
        <v>109</v>
      </c>
      <c r="I85" s="3"/>
      <c r="J85" s="41">
        <f t="shared" si="14"/>
        <v>29</v>
      </c>
      <c r="K85" s="41" t="str">
        <f t="shared" si="15"/>
        <v>S430D</v>
      </c>
      <c r="L85" s="41" t="str">
        <f t="shared" si="16"/>
        <v>La partida/acta tiene Código Único de Identidad (CUI)</v>
      </c>
      <c r="M85" s="41" t="str">
        <f t="shared" si="17"/>
        <v>N</v>
      </c>
      <c r="N85" s="41">
        <f t="shared" si="18"/>
        <v>1</v>
      </c>
      <c r="O85" s="41" t="str">
        <f t="shared" si="19"/>
        <v>0:1</v>
      </c>
      <c r="P85" s="41">
        <f t="shared" si="20"/>
        <v>2</v>
      </c>
      <c r="Q85" s="41" t="str">
        <f t="shared" si="21"/>
        <v>Si tiene Nro. CIU: Partida/Acta de nacimiento</v>
      </c>
      <c r="R85" s="41" t="str">
        <f t="shared" si="22"/>
        <v/>
      </c>
    </row>
    <row r="86" spans="1:18" ht="15" customHeight="1" x14ac:dyDescent="0.2">
      <c r="A86" s="15">
        <v>30</v>
      </c>
      <c r="B86" s="11" t="s">
        <v>110</v>
      </c>
      <c r="C86" s="11" t="s">
        <v>111</v>
      </c>
      <c r="D86" s="11" t="s">
        <v>11</v>
      </c>
      <c r="E86" s="16">
        <v>1</v>
      </c>
      <c r="F86" s="5"/>
      <c r="G86" s="31">
        <v>0</v>
      </c>
      <c r="H86" s="30" t="s">
        <v>25</v>
      </c>
      <c r="I86" s="1"/>
      <c r="J86" s="41">
        <f t="shared" si="14"/>
        <v>30</v>
      </c>
      <c r="K86" s="41" t="str">
        <f t="shared" si="15"/>
        <v>S431A</v>
      </c>
      <c r="L86" s="41" t="str">
        <f t="shared" si="16"/>
        <v>En el establecimiento de salud le dieron algo en biberón al bebe después del nacimiento</v>
      </c>
      <c r="M86" s="41" t="str">
        <f t="shared" si="17"/>
        <v>N</v>
      </c>
      <c r="N86" s="41">
        <f t="shared" si="18"/>
        <v>1</v>
      </c>
      <c r="O86" s="41"/>
      <c r="P86" s="41">
        <f t="shared" si="20"/>
        <v>0</v>
      </c>
      <c r="Q86" s="41" t="str">
        <f t="shared" si="21"/>
        <v>No</v>
      </c>
      <c r="R86" s="41" t="str">
        <f t="shared" si="22"/>
        <v/>
      </c>
    </row>
    <row r="87" spans="1:18" ht="15" customHeight="1" x14ac:dyDescent="0.2">
      <c r="A87" s="17"/>
      <c r="B87" s="12"/>
      <c r="C87" s="12"/>
      <c r="D87" s="12"/>
      <c r="E87" s="18"/>
      <c r="F87" s="6"/>
      <c r="G87" s="31">
        <v>1</v>
      </c>
      <c r="H87" s="30" t="s">
        <v>26</v>
      </c>
      <c r="I87" s="2"/>
      <c r="J87" s="41">
        <f t="shared" si="14"/>
        <v>30</v>
      </c>
      <c r="K87" s="41" t="str">
        <f t="shared" si="15"/>
        <v>S431A</v>
      </c>
      <c r="L87" s="41" t="str">
        <f t="shared" si="16"/>
        <v>En el establecimiento de salud le dieron algo en biberón al bebe después del nacimiento</v>
      </c>
      <c r="M87" s="41" t="str">
        <f t="shared" si="17"/>
        <v>N</v>
      </c>
      <c r="N87" s="41">
        <f t="shared" si="18"/>
        <v>1</v>
      </c>
      <c r="O87" s="41"/>
      <c r="P87" s="41">
        <f t="shared" si="20"/>
        <v>1</v>
      </c>
      <c r="Q87" s="41" t="str">
        <f t="shared" si="21"/>
        <v>Si</v>
      </c>
      <c r="R87" s="41" t="str">
        <f t="shared" si="22"/>
        <v/>
      </c>
    </row>
    <row r="88" spans="1:18" ht="15" customHeight="1" x14ac:dyDescent="0.2">
      <c r="A88" s="19"/>
      <c r="B88" s="13"/>
      <c r="C88" s="13"/>
      <c r="D88" s="13"/>
      <c r="E88" s="20"/>
      <c r="F88" s="7"/>
      <c r="G88" s="31">
        <v>8</v>
      </c>
      <c r="H88" s="30" t="s">
        <v>21</v>
      </c>
      <c r="I88" s="3"/>
      <c r="J88" s="41">
        <f t="shared" si="14"/>
        <v>30</v>
      </c>
      <c r="K88" s="41" t="str">
        <f t="shared" si="15"/>
        <v>S431A</v>
      </c>
      <c r="L88" s="41" t="str">
        <f t="shared" si="16"/>
        <v>En el establecimiento de salud le dieron algo en biberón al bebe después del nacimiento</v>
      </c>
      <c r="M88" s="41" t="str">
        <f t="shared" si="17"/>
        <v>N</v>
      </c>
      <c r="N88" s="41">
        <f t="shared" si="18"/>
        <v>1</v>
      </c>
      <c r="O88" s="41"/>
      <c r="P88" s="41">
        <f t="shared" si="20"/>
        <v>8</v>
      </c>
      <c r="Q88" s="41" t="str">
        <f t="shared" si="21"/>
        <v>No sabe</v>
      </c>
      <c r="R88" s="41" t="str">
        <f t="shared" si="22"/>
        <v/>
      </c>
    </row>
    <row r="89" spans="1:18" ht="15" customHeight="1" x14ac:dyDescent="0.2">
      <c r="A89" s="15">
        <v>31</v>
      </c>
      <c r="B89" s="11" t="s">
        <v>112</v>
      </c>
      <c r="C89" s="11" t="s">
        <v>113</v>
      </c>
      <c r="D89" s="11" t="s">
        <v>11</v>
      </c>
      <c r="E89" s="16">
        <v>1</v>
      </c>
      <c r="F89" s="11" t="s">
        <v>53</v>
      </c>
      <c r="G89" s="31">
        <v>0</v>
      </c>
      <c r="H89" s="30" t="s">
        <v>25</v>
      </c>
      <c r="I89" s="32" t="s">
        <v>82</v>
      </c>
      <c r="J89" s="41">
        <f t="shared" si="14"/>
        <v>31</v>
      </c>
      <c r="K89" s="41" t="str">
        <f t="shared" si="15"/>
        <v>S425A</v>
      </c>
      <c r="L89" s="41" t="str">
        <f t="shared" si="16"/>
        <v>Entrevistada era miembro del seguro de salud materna</v>
      </c>
      <c r="M89" s="41" t="str">
        <f t="shared" si="17"/>
        <v>N</v>
      </c>
      <c r="N89" s="41">
        <f t="shared" si="18"/>
        <v>1</v>
      </c>
      <c r="O89" s="41" t="str">
        <f t="shared" si="19"/>
        <v>0:1</v>
      </c>
      <c r="P89" s="41">
        <f t="shared" si="20"/>
        <v>0</v>
      </c>
      <c r="Q89" s="41" t="str">
        <f t="shared" si="21"/>
        <v>No</v>
      </c>
      <c r="R89" s="41" t="str">
        <f t="shared" si="22"/>
        <v>VALOR NULL</v>
      </c>
    </row>
    <row r="90" spans="1:18" ht="15" customHeight="1" x14ac:dyDescent="0.2">
      <c r="A90" s="19"/>
      <c r="B90" s="13"/>
      <c r="C90" s="13"/>
      <c r="D90" s="13"/>
      <c r="E90" s="20"/>
      <c r="F90" s="13"/>
      <c r="G90" s="31">
        <v>1</v>
      </c>
      <c r="H90" s="30" t="s">
        <v>26</v>
      </c>
      <c r="I90" s="35"/>
      <c r="J90" s="41">
        <f t="shared" si="14"/>
        <v>31</v>
      </c>
      <c r="K90" s="41" t="str">
        <f t="shared" si="15"/>
        <v>S425A</v>
      </c>
      <c r="L90" s="41" t="str">
        <f t="shared" si="16"/>
        <v>Entrevistada era miembro del seguro de salud materna</v>
      </c>
      <c r="M90" s="41" t="str">
        <f t="shared" si="17"/>
        <v>N</v>
      </c>
      <c r="N90" s="41">
        <f t="shared" si="18"/>
        <v>1</v>
      </c>
      <c r="O90" s="41" t="str">
        <f t="shared" si="19"/>
        <v>0:1</v>
      </c>
      <c r="P90" s="41">
        <f t="shared" si="20"/>
        <v>1</v>
      </c>
      <c r="Q90" s="41" t="str">
        <f t="shared" si="21"/>
        <v>Si</v>
      </c>
      <c r="R90" s="41" t="str">
        <f>R89</f>
        <v>VALOR NULL</v>
      </c>
    </row>
    <row r="91" spans="1:18" ht="15" customHeight="1" x14ac:dyDescent="0.2">
      <c r="A91" s="15">
        <v>32</v>
      </c>
      <c r="B91" s="11" t="s">
        <v>114</v>
      </c>
      <c r="C91" s="11" t="s">
        <v>115</v>
      </c>
      <c r="D91" s="11" t="s">
        <v>11</v>
      </c>
      <c r="E91" s="16">
        <v>1</v>
      </c>
      <c r="F91" s="11" t="s">
        <v>24</v>
      </c>
      <c r="G91" s="31">
        <v>0</v>
      </c>
      <c r="H91" s="30" t="s">
        <v>25</v>
      </c>
      <c r="I91" s="1"/>
      <c r="J91" s="41">
        <f t="shared" si="14"/>
        <v>32</v>
      </c>
      <c r="K91" s="41" t="str">
        <f t="shared" si="15"/>
        <v>S432</v>
      </c>
      <c r="L91" s="41" t="str">
        <f t="shared" si="16"/>
        <v>El niño está afiliado al Seguro Integral de Salud</v>
      </c>
      <c r="M91" s="41" t="str">
        <f t="shared" si="17"/>
        <v>N</v>
      </c>
      <c r="N91" s="41">
        <f t="shared" si="18"/>
        <v>1</v>
      </c>
      <c r="O91" s="41" t="str">
        <f t="shared" si="19"/>
        <v>0:1, 8</v>
      </c>
      <c r="P91" s="41">
        <f t="shared" si="20"/>
        <v>0</v>
      </c>
      <c r="Q91" s="41" t="str">
        <f t="shared" si="21"/>
        <v>No</v>
      </c>
      <c r="R91" s="41" t="str">
        <f t="shared" si="22"/>
        <v/>
      </c>
    </row>
    <row r="92" spans="1:18" ht="15" customHeight="1" x14ac:dyDescent="0.2">
      <c r="A92" s="17"/>
      <c r="B92" s="12"/>
      <c r="C92" s="12"/>
      <c r="D92" s="12"/>
      <c r="E92" s="18"/>
      <c r="F92" s="12"/>
      <c r="G92" s="31">
        <v>1</v>
      </c>
      <c r="H92" s="30" t="s">
        <v>26</v>
      </c>
      <c r="I92" s="2"/>
      <c r="J92" s="41">
        <f t="shared" si="14"/>
        <v>32</v>
      </c>
      <c r="K92" s="41" t="str">
        <f t="shared" si="15"/>
        <v>S432</v>
      </c>
      <c r="L92" s="41" t="str">
        <f t="shared" si="16"/>
        <v>El niño está afiliado al Seguro Integral de Salud</v>
      </c>
      <c r="M92" s="41" t="str">
        <f t="shared" si="17"/>
        <v>N</v>
      </c>
      <c r="N92" s="41">
        <f t="shared" si="18"/>
        <v>1</v>
      </c>
      <c r="O92" s="41" t="str">
        <f t="shared" si="19"/>
        <v>0:1, 8</v>
      </c>
      <c r="P92" s="41">
        <f t="shared" si="20"/>
        <v>1</v>
      </c>
      <c r="Q92" s="41" t="str">
        <f t="shared" si="21"/>
        <v>Si</v>
      </c>
      <c r="R92" s="41" t="str">
        <f t="shared" si="22"/>
        <v/>
      </c>
    </row>
    <row r="93" spans="1:18" ht="15" customHeight="1" x14ac:dyDescent="0.2">
      <c r="A93" s="19"/>
      <c r="B93" s="13"/>
      <c r="C93" s="13"/>
      <c r="D93" s="13"/>
      <c r="E93" s="20"/>
      <c r="F93" s="13"/>
      <c r="G93" s="31">
        <v>8</v>
      </c>
      <c r="H93" s="30" t="s">
        <v>21</v>
      </c>
      <c r="I93" s="3"/>
      <c r="J93" s="41">
        <f t="shared" si="14"/>
        <v>32</v>
      </c>
      <c r="K93" s="41" t="str">
        <f t="shared" si="15"/>
        <v>S432</v>
      </c>
      <c r="L93" s="41" t="str">
        <f t="shared" si="16"/>
        <v>El niño está afiliado al Seguro Integral de Salud</v>
      </c>
      <c r="M93" s="41" t="str">
        <f t="shared" si="17"/>
        <v>N</v>
      </c>
      <c r="N93" s="41">
        <f t="shared" si="18"/>
        <v>1</v>
      </c>
      <c r="O93" s="41" t="str">
        <f t="shared" si="19"/>
        <v>0:1, 8</v>
      </c>
      <c r="P93" s="41">
        <f t="shared" si="20"/>
        <v>8</v>
      </c>
      <c r="Q93" s="41" t="str">
        <f t="shared" si="21"/>
        <v>No sabe</v>
      </c>
      <c r="R93" s="41" t="str">
        <f t="shared" si="22"/>
        <v/>
      </c>
    </row>
    <row r="94" spans="1:18" ht="15" customHeight="1" x14ac:dyDescent="0.2">
      <c r="A94" s="29">
        <v>33</v>
      </c>
      <c r="B94" s="30" t="s">
        <v>116</v>
      </c>
      <c r="C94" s="30" t="s">
        <v>117</v>
      </c>
      <c r="D94" s="30" t="s">
        <v>11</v>
      </c>
      <c r="E94" s="31">
        <v>2</v>
      </c>
      <c r="F94" s="8"/>
      <c r="G94" s="8"/>
      <c r="H94" s="8"/>
      <c r="I94" s="36" t="s">
        <v>82</v>
      </c>
      <c r="J94" s="41">
        <f t="shared" si="14"/>
        <v>33</v>
      </c>
      <c r="K94" s="41" t="str">
        <f t="shared" si="15"/>
        <v>S432AD</v>
      </c>
      <c r="L94" s="41" t="str">
        <f t="shared" si="16"/>
        <v>Day affiliation integral health insurance</v>
      </c>
      <c r="M94" s="41" t="str">
        <f t="shared" si="17"/>
        <v>N</v>
      </c>
      <c r="N94" s="41">
        <f t="shared" si="18"/>
        <v>2</v>
      </c>
      <c r="O94" s="41"/>
      <c r="P94" s="41" t="str">
        <f t="shared" si="20"/>
        <v/>
      </c>
      <c r="Q94" s="41" t="str">
        <f t="shared" si="21"/>
        <v/>
      </c>
      <c r="R94" s="41" t="str">
        <f t="shared" si="22"/>
        <v>VALOR NULL</v>
      </c>
    </row>
    <row r="95" spans="1:18" ht="15" customHeight="1" x14ac:dyDescent="0.2">
      <c r="A95" s="29">
        <v>34</v>
      </c>
      <c r="B95" s="30" t="s">
        <v>118</v>
      </c>
      <c r="C95" s="30" t="s">
        <v>119</v>
      </c>
      <c r="D95" s="30" t="s">
        <v>11</v>
      </c>
      <c r="E95" s="31">
        <v>2</v>
      </c>
      <c r="F95" s="8"/>
      <c r="G95" s="8"/>
      <c r="H95" s="8"/>
      <c r="I95" s="36" t="s">
        <v>82</v>
      </c>
      <c r="J95" s="41">
        <f t="shared" si="14"/>
        <v>34</v>
      </c>
      <c r="K95" s="41" t="str">
        <f t="shared" si="15"/>
        <v>S432AM</v>
      </c>
      <c r="L95" s="41" t="str">
        <f t="shared" si="16"/>
        <v>Mes afiliación seguro de salud integral</v>
      </c>
      <c r="M95" s="41" t="str">
        <f t="shared" si="17"/>
        <v>N</v>
      </c>
      <c r="N95" s="41">
        <f t="shared" si="18"/>
        <v>2</v>
      </c>
      <c r="O95" s="41" t="str">
        <f t="shared" si="19"/>
        <v/>
      </c>
      <c r="P95" s="41" t="str">
        <f t="shared" si="20"/>
        <v/>
      </c>
      <c r="Q95" s="41" t="str">
        <f t="shared" si="21"/>
        <v/>
      </c>
      <c r="R95" s="41" t="str">
        <f t="shared" si="22"/>
        <v>VALOR NULL</v>
      </c>
    </row>
    <row r="96" spans="1:18" ht="15" customHeight="1" x14ac:dyDescent="0.2">
      <c r="A96" s="29">
        <v>35</v>
      </c>
      <c r="B96" s="30" t="s">
        <v>120</v>
      </c>
      <c r="C96" s="30" t="s">
        <v>121</v>
      </c>
      <c r="D96" s="30" t="s">
        <v>11</v>
      </c>
      <c r="E96" s="31">
        <v>4</v>
      </c>
      <c r="F96" s="8"/>
      <c r="G96" s="8"/>
      <c r="H96" s="8"/>
      <c r="I96" s="36" t="s">
        <v>82</v>
      </c>
      <c r="J96" s="41">
        <f t="shared" si="14"/>
        <v>35</v>
      </c>
      <c r="K96" s="41" t="str">
        <f t="shared" si="15"/>
        <v>S432AY</v>
      </c>
      <c r="L96" s="41" t="str">
        <f t="shared" si="16"/>
        <v>Año de afiliación seguro de salud integral</v>
      </c>
      <c r="M96" s="41" t="str">
        <f t="shared" si="17"/>
        <v>N</v>
      </c>
      <c r="N96" s="41">
        <f t="shared" si="18"/>
        <v>4</v>
      </c>
      <c r="O96" s="41" t="str">
        <f t="shared" si="19"/>
        <v/>
      </c>
      <c r="P96" s="41" t="str">
        <f t="shared" si="20"/>
        <v/>
      </c>
      <c r="Q96" s="41" t="str">
        <f t="shared" si="21"/>
        <v/>
      </c>
      <c r="R96" s="41" t="str">
        <f t="shared" si="22"/>
        <v>VALOR NULL</v>
      </c>
    </row>
    <row r="97" spans="1:18" ht="15" customHeight="1" x14ac:dyDescent="0.2">
      <c r="A97" s="15">
        <v>36</v>
      </c>
      <c r="B97" s="11" t="s">
        <v>122</v>
      </c>
      <c r="C97" s="11" t="s">
        <v>123</v>
      </c>
      <c r="D97" s="11" t="s">
        <v>11</v>
      </c>
      <c r="E97" s="16">
        <v>1</v>
      </c>
      <c r="F97" s="11" t="s">
        <v>53</v>
      </c>
      <c r="G97" s="31">
        <v>0</v>
      </c>
      <c r="H97" s="30" t="s">
        <v>25</v>
      </c>
      <c r="I97" s="1"/>
      <c r="J97" s="41">
        <f t="shared" si="14"/>
        <v>36</v>
      </c>
      <c r="K97" s="41" t="str">
        <f t="shared" si="15"/>
        <v>S427DA</v>
      </c>
      <c r="L97" s="41" t="str">
        <f t="shared" si="16"/>
        <v>Complicaciones después del parto: sangrado intenso</v>
      </c>
      <c r="M97" s="41" t="str">
        <f t="shared" si="17"/>
        <v>N</v>
      </c>
      <c r="N97" s="41">
        <f t="shared" si="18"/>
        <v>1</v>
      </c>
      <c r="O97" s="41" t="str">
        <f t="shared" si="19"/>
        <v>0:1</v>
      </c>
      <c r="P97" s="41">
        <f t="shared" si="20"/>
        <v>0</v>
      </c>
      <c r="Q97" s="41" t="str">
        <f t="shared" si="21"/>
        <v>No</v>
      </c>
      <c r="R97" s="41" t="str">
        <f t="shared" si="22"/>
        <v/>
      </c>
    </row>
    <row r="98" spans="1:18" ht="15" customHeight="1" x14ac:dyDescent="0.2">
      <c r="A98" s="19"/>
      <c r="B98" s="13"/>
      <c r="C98" s="13"/>
      <c r="D98" s="13"/>
      <c r="E98" s="20"/>
      <c r="F98" s="13"/>
      <c r="G98" s="31">
        <v>1</v>
      </c>
      <c r="H98" s="30" t="s">
        <v>26</v>
      </c>
      <c r="I98" s="3"/>
      <c r="J98" s="41">
        <f t="shared" si="14"/>
        <v>36</v>
      </c>
      <c r="K98" s="41" t="str">
        <f t="shared" si="15"/>
        <v>S427DA</v>
      </c>
      <c r="L98" s="41" t="str">
        <f t="shared" si="16"/>
        <v>Complicaciones después del parto: sangrado intenso</v>
      </c>
      <c r="M98" s="41" t="str">
        <f t="shared" si="17"/>
        <v>N</v>
      </c>
      <c r="N98" s="41">
        <f t="shared" si="18"/>
        <v>1</v>
      </c>
      <c r="O98" s="41" t="str">
        <f t="shared" si="19"/>
        <v>0:1</v>
      </c>
      <c r="P98" s="41">
        <f t="shared" si="20"/>
        <v>1</v>
      </c>
      <c r="Q98" s="41" t="str">
        <f t="shared" si="21"/>
        <v>Si</v>
      </c>
      <c r="R98" s="41" t="str">
        <f t="shared" si="22"/>
        <v/>
      </c>
    </row>
    <row r="99" spans="1:18" ht="15" customHeight="1" x14ac:dyDescent="0.2">
      <c r="A99" s="15">
        <v>37</v>
      </c>
      <c r="B99" s="11" t="s">
        <v>124</v>
      </c>
      <c r="C99" s="11" t="s">
        <v>125</v>
      </c>
      <c r="D99" s="11" t="s">
        <v>11</v>
      </c>
      <c r="E99" s="16">
        <v>1</v>
      </c>
      <c r="F99" s="11" t="s">
        <v>53</v>
      </c>
      <c r="G99" s="31">
        <v>0</v>
      </c>
      <c r="H99" s="30" t="s">
        <v>25</v>
      </c>
      <c r="I99" s="1"/>
      <c r="J99" s="41">
        <f t="shared" si="14"/>
        <v>37</v>
      </c>
      <c r="K99" s="41" t="str">
        <f t="shared" si="15"/>
        <v>S427DB</v>
      </c>
      <c r="L99" s="41" t="str">
        <f t="shared" si="16"/>
        <v>Complicaciones después del parto: pérdida de conciencia</v>
      </c>
      <c r="M99" s="41" t="str">
        <f t="shared" si="17"/>
        <v>N</v>
      </c>
      <c r="N99" s="41">
        <f t="shared" si="18"/>
        <v>1</v>
      </c>
      <c r="O99" s="41" t="str">
        <f t="shared" si="19"/>
        <v>0:1</v>
      </c>
      <c r="P99" s="41">
        <f t="shared" si="20"/>
        <v>0</v>
      </c>
      <c r="Q99" s="41" t="str">
        <f t="shared" si="21"/>
        <v>No</v>
      </c>
      <c r="R99" s="41" t="str">
        <f t="shared" si="22"/>
        <v/>
      </c>
    </row>
    <row r="100" spans="1:18" ht="15" customHeight="1" x14ac:dyDescent="0.2">
      <c r="A100" s="19"/>
      <c r="B100" s="13"/>
      <c r="C100" s="13"/>
      <c r="D100" s="13"/>
      <c r="E100" s="20"/>
      <c r="F100" s="13"/>
      <c r="G100" s="31">
        <v>1</v>
      </c>
      <c r="H100" s="30" t="s">
        <v>26</v>
      </c>
      <c r="I100" s="3"/>
      <c r="J100" s="41">
        <f t="shared" si="14"/>
        <v>37</v>
      </c>
      <c r="K100" s="41" t="str">
        <f t="shared" si="15"/>
        <v>S427DB</v>
      </c>
      <c r="L100" s="41" t="str">
        <f t="shared" si="16"/>
        <v>Complicaciones después del parto: pérdida de conciencia</v>
      </c>
      <c r="M100" s="41" t="str">
        <f t="shared" si="17"/>
        <v>N</v>
      </c>
      <c r="N100" s="41">
        <f t="shared" si="18"/>
        <v>1</v>
      </c>
      <c r="O100" s="41" t="str">
        <f t="shared" si="19"/>
        <v>0:1</v>
      </c>
      <c r="P100" s="41">
        <f t="shared" si="20"/>
        <v>1</v>
      </c>
      <c r="Q100" s="41" t="str">
        <f t="shared" si="21"/>
        <v>Si</v>
      </c>
      <c r="R100" s="41" t="str">
        <f t="shared" si="22"/>
        <v/>
      </c>
    </row>
    <row r="101" spans="1:18" ht="15" customHeight="1" x14ac:dyDescent="0.2">
      <c r="A101" s="15">
        <v>38</v>
      </c>
      <c r="B101" s="11" t="s">
        <v>126</v>
      </c>
      <c r="C101" s="11" t="s">
        <v>127</v>
      </c>
      <c r="D101" s="11" t="s">
        <v>11</v>
      </c>
      <c r="E101" s="16">
        <v>1</v>
      </c>
      <c r="F101" s="11" t="s">
        <v>53</v>
      </c>
      <c r="G101" s="31">
        <v>0</v>
      </c>
      <c r="H101" s="30" t="s">
        <v>25</v>
      </c>
      <c r="I101" s="1"/>
      <c r="J101" s="41">
        <f t="shared" si="14"/>
        <v>38</v>
      </c>
      <c r="K101" s="41" t="str">
        <f t="shared" si="15"/>
        <v>S427DC</v>
      </c>
      <c r="L101" s="41" t="str">
        <f t="shared" si="16"/>
        <v>Complicaciones después del parto: fiebre alta, escalofríos</v>
      </c>
      <c r="M101" s="41" t="str">
        <f t="shared" si="17"/>
        <v>N</v>
      </c>
      <c r="N101" s="41">
        <f t="shared" si="18"/>
        <v>1</v>
      </c>
      <c r="O101" s="41" t="str">
        <f t="shared" si="19"/>
        <v>0:1</v>
      </c>
      <c r="P101" s="41">
        <f t="shared" si="20"/>
        <v>0</v>
      </c>
      <c r="Q101" s="41" t="str">
        <f t="shared" si="21"/>
        <v>No</v>
      </c>
      <c r="R101" s="41" t="str">
        <f t="shared" si="22"/>
        <v/>
      </c>
    </row>
    <row r="102" spans="1:18" ht="15" customHeight="1" x14ac:dyDescent="0.2">
      <c r="A102" s="19"/>
      <c r="B102" s="13"/>
      <c r="C102" s="13"/>
      <c r="D102" s="13"/>
      <c r="E102" s="20"/>
      <c r="F102" s="13"/>
      <c r="G102" s="31">
        <v>1</v>
      </c>
      <c r="H102" s="30" t="s">
        <v>26</v>
      </c>
      <c r="I102" s="3"/>
      <c r="J102" s="41">
        <f t="shared" si="14"/>
        <v>38</v>
      </c>
      <c r="K102" s="41" t="str">
        <f t="shared" si="15"/>
        <v>S427DC</v>
      </c>
      <c r="L102" s="41" t="str">
        <f t="shared" si="16"/>
        <v>Complicaciones después del parto: fiebre alta, escalofríos</v>
      </c>
      <c r="M102" s="41" t="str">
        <f t="shared" si="17"/>
        <v>N</v>
      </c>
      <c r="N102" s="41">
        <f t="shared" si="18"/>
        <v>1</v>
      </c>
      <c r="O102" s="41" t="str">
        <f t="shared" si="19"/>
        <v>0:1</v>
      </c>
      <c r="P102" s="41">
        <f t="shared" si="20"/>
        <v>1</v>
      </c>
      <c r="Q102" s="41" t="str">
        <f t="shared" si="21"/>
        <v>Si</v>
      </c>
      <c r="R102" s="41" t="str">
        <f t="shared" si="22"/>
        <v/>
      </c>
    </row>
    <row r="103" spans="1:18" ht="15" customHeight="1" x14ac:dyDescent="0.2">
      <c r="A103" s="15">
        <v>39</v>
      </c>
      <c r="B103" s="11" t="s">
        <v>128</v>
      </c>
      <c r="C103" s="11" t="s">
        <v>129</v>
      </c>
      <c r="D103" s="11" t="s">
        <v>11</v>
      </c>
      <c r="E103" s="16">
        <v>1</v>
      </c>
      <c r="F103" s="11" t="s">
        <v>53</v>
      </c>
      <c r="G103" s="31">
        <v>0</v>
      </c>
      <c r="H103" s="30" t="s">
        <v>25</v>
      </c>
      <c r="I103" s="1"/>
      <c r="J103" s="41">
        <f t="shared" si="14"/>
        <v>39</v>
      </c>
      <c r="K103" s="41" t="str">
        <f t="shared" si="15"/>
        <v>S427DD</v>
      </c>
      <c r="L103" s="41" t="str">
        <f t="shared" si="16"/>
        <v>Complicaciones después del parto: infección de los senos</v>
      </c>
      <c r="M103" s="41" t="str">
        <f t="shared" si="17"/>
        <v>N</v>
      </c>
      <c r="N103" s="41">
        <f t="shared" si="18"/>
        <v>1</v>
      </c>
      <c r="O103" s="41" t="str">
        <f t="shared" si="19"/>
        <v>0:1</v>
      </c>
      <c r="P103" s="41">
        <f t="shared" si="20"/>
        <v>0</v>
      </c>
      <c r="Q103" s="41" t="str">
        <f t="shared" si="21"/>
        <v>No</v>
      </c>
      <c r="R103" s="41" t="str">
        <f t="shared" si="22"/>
        <v/>
      </c>
    </row>
    <row r="104" spans="1:18" ht="15" customHeight="1" x14ac:dyDescent="0.2">
      <c r="A104" s="19"/>
      <c r="B104" s="13"/>
      <c r="C104" s="13"/>
      <c r="D104" s="13"/>
      <c r="E104" s="20"/>
      <c r="F104" s="13"/>
      <c r="G104" s="31">
        <v>1</v>
      </c>
      <c r="H104" s="30" t="s">
        <v>26</v>
      </c>
      <c r="I104" s="3"/>
      <c r="J104" s="41">
        <f t="shared" si="14"/>
        <v>39</v>
      </c>
      <c r="K104" s="41" t="str">
        <f t="shared" si="15"/>
        <v>S427DD</v>
      </c>
      <c r="L104" s="41" t="str">
        <f t="shared" si="16"/>
        <v>Complicaciones después del parto: infección de los senos</v>
      </c>
      <c r="M104" s="41" t="str">
        <f t="shared" si="17"/>
        <v>N</v>
      </c>
      <c r="N104" s="41">
        <f t="shared" si="18"/>
        <v>1</v>
      </c>
      <c r="O104" s="41" t="str">
        <f t="shared" si="19"/>
        <v>0:1</v>
      </c>
      <c r="P104" s="41">
        <f t="shared" si="20"/>
        <v>1</v>
      </c>
      <c r="Q104" s="41" t="str">
        <f t="shared" si="21"/>
        <v>Si</v>
      </c>
      <c r="R104" s="41" t="str">
        <f t="shared" si="22"/>
        <v/>
      </c>
    </row>
    <row r="105" spans="1:18" ht="15" customHeight="1" x14ac:dyDescent="0.2">
      <c r="A105" s="15">
        <v>40</v>
      </c>
      <c r="B105" s="11" t="s">
        <v>130</v>
      </c>
      <c r="C105" s="11" t="s">
        <v>131</v>
      </c>
      <c r="D105" s="11" t="s">
        <v>11</v>
      </c>
      <c r="E105" s="16">
        <v>1</v>
      </c>
      <c r="F105" s="11" t="s">
        <v>53</v>
      </c>
      <c r="G105" s="31">
        <v>0</v>
      </c>
      <c r="H105" s="30" t="s">
        <v>25</v>
      </c>
      <c r="I105" s="1"/>
      <c r="J105" s="41">
        <f t="shared" si="14"/>
        <v>40</v>
      </c>
      <c r="K105" s="41" t="str">
        <f t="shared" si="15"/>
        <v>S427DE</v>
      </c>
      <c r="L105" s="41" t="str">
        <f t="shared" si="16"/>
        <v>Complicaciones después del parto: dolor al orinar</v>
      </c>
      <c r="M105" s="41" t="str">
        <f t="shared" si="17"/>
        <v>N</v>
      </c>
      <c r="N105" s="41">
        <f t="shared" si="18"/>
        <v>1</v>
      </c>
      <c r="O105" s="41" t="str">
        <f t="shared" si="19"/>
        <v>0:1</v>
      </c>
      <c r="P105" s="41">
        <f t="shared" si="20"/>
        <v>0</v>
      </c>
      <c r="Q105" s="41" t="str">
        <f t="shared" si="21"/>
        <v>No</v>
      </c>
      <c r="R105" s="41" t="str">
        <f t="shared" si="22"/>
        <v/>
      </c>
    </row>
    <row r="106" spans="1:18" ht="15" customHeight="1" x14ac:dyDescent="0.2">
      <c r="A106" s="19"/>
      <c r="B106" s="13"/>
      <c r="C106" s="13"/>
      <c r="D106" s="13"/>
      <c r="E106" s="20"/>
      <c r="F106" s="13"/>
      <c r="G106" s="31">
        <v>1</v>
      </c>
      <c r="H106" s="30" t="s">
        <v>26</v>
      </c>
      <c r="I106" s="3"/>
      <c r="J106" s="41">
        <f t="shared" si="14"/>
        <v>40</v>
      </c>
      <c r="K106" s="41" t="str">
        <f t="shared" si="15"/>
        <v>S427DE</v>
      </c>
      <c r="L106" s="41" t="str">
        <f t="shared" si="16"/>
        <v>Complicaciones después del parto: dolor al orinar</v>
      </c>
      <c r="M106" s="41" t="str">
        <f t="shared" si="17"/>
        <v>N</v>
      </c>
      <c r="N106" s="41">
        <f t="shared" si="18"/>
        <v>1</v>
      </c>
      <c r="O106" s="41" t="str">
        <f t="shared" si="19"/>
        <v>0:1</v>
      </c>
      <c r="P106" s="41">
        <f t="shared" si="20"/>
        <v>1</v>
      </c>
      <c r="Q106" s="41" t="str">
        <f t="shared" si="21"/>
        <v>Si</v>
      </c>
      <c r="R106" s="41" t="str">
        <f t="shared" si="22"/>
        <v/>
      </c>
    </row>
    <row r="107" spans="1:18" ht="15" customHeight="1" x14ac:dyDescent="0.2">
      <c r="A107" s="15">
        <v>41</v>
      </c>
      <c r="B107" s="11" t="s">
        <v>132</v>
      </c>
      <c r="C107" s="11" t="s">
        <v>133</v>
      </c>
      <c r="D107" s="11" t="s">
        <v>11</v>
      </c>
      <c r="E107" s="16">
        <v>1</v>
      </c>
      <c r="F107" s="11" t="s">
        <v>53</v>
      </c>
      <c r="G107" s="31">
        <v>0</v>
      </c>
      <c r="H107" s="30" t="s">
        <v>25</v>
      </c>
      <c r="I107" s="1"/>
      <c r="J107" s="41">
        <f t="shared" si="14"/>
        <v>41</v>
      </c>
      <c r="K107" s="41" t="str">
        <f t="shared" si="15"/>
        <v>S427DF</v>
      </c>
      <c r="L107" s="41" t="str">
        <f t="shared" si="16"/>
        <v>Complicaciones después del parto: flujos vaginales</v>
      </c>
      <c r="M107" s="41" t="str">
        <f t="shared" si="17"/>
        <v>N</v>
      </c>
      <c r="N107" s="41">
        <f t="shared" si="18"/>
        <v>1</v>
      </c>
      <c r="O107" s="41" t="str">
        <f t="shared" si="19"/>
        <v>0:1</v>
      </c>
      <c r="P107" s="41">
        <f t="shared" si="20"/>
        <v>0</v>
      </c>
      <c r="Q107" s="41" t="str">
        <f t="shared" si="21"/>
        <v>No</v>
      </c>
      <c r="R107" s="41" t="str">
        <f t="shared" si="22"/>
        <v/>
      </c>
    </row>
    <row r="108" spans="1:18" ht="15" customHeight="1" x14ac:dyDescent="0.2">
      <c r="A108" s="19"/>
      <c r="B108" s="13"/>
      <c r="C108" s="13"/>
      <c r="D108" s="13"/>
      <c r="E108" s="20"/>
      <c r="F108" s="13"/>
      <c r="G108" s="31">
        <v>1</v>
      </c>
      <c r="H108" s="30" t="s">
        <v>26</v>
      </c>
      <c r="I108" s="3"/>
      <c r="J108" s="41">
        <f t="shared" si="14"/>
        <v>41</v>
      </c>
      <c r="K108" s="41" t="str">
        <f t="shared" si="15"/>
        <v>S427DF</v>
      </c>
      <c r="L108" s="41" t="str">
        <f t="shared" si="16"/>
        <v>Complicaciones después del parto: flujos vaginales</v>
      </c>
      <c r="M108" s="41" t="str">
        <f t="shared" si="17"/>
        <v>N</v>
      </c>
      <c r="N108" s="41">
        <f t="shared" si="18"/>
        <v>1</v>
      </c>
      <c r="O108" s="41" t="str">
        <f t="shared" si="19"/>
        <v>0:1</v>
      </c>
      <c r="P108" s="41">
        <f t="shared" si="20"/>
        <v>1</v>
      </c>
      <c r="Q108" s="41" t="str">
        <f t="shared" si="21"/>
        <v>Si</v>
      </c>
      <c r="R108" s="41" t="str">
        <f t="shared" si="22"/>
        <v/>
      </c>
    </row>
    <row r="109" spans="1:18" ht="15" customHeight="1" x14ac:dyDescent="0.2">
      <c r="A109" s="15">
        <v>42</v>
      </c>
      <c r="B109" s="11" t="s">
        <v>134</v>
      </c>
      <c r="C109" s="11" t="s">
        <v>135</v>
      </c>
      <c r="D109" s="11" t="s">
        <v>11</v>
      </c>
      <c r="E109" s="16">
        <v>1</v>
      </c>
      <c r="F109" s="11" t="s">
        <v>53</v>
      </c>
      <c r="G109" s="31">
        <v>0</v>
      </c>
      <c r="H109" s="30" t="s">
        <v>25</v>
      </c>
      <c r="I109" s="1"/>
      <c r="J109" s="41">
        <f t="shared" si="14"/>
        <v>42</v>
      </c>
      <c r="K109" s="41" t="str">
        <f t="shared" si="15"/>
        <v>S427DG</v>
      </c>
      <c r="L109" s="41" t="str">
        <f t="shared" si="16"/>
        <v>Complicaciones después del parto: Pérdida involuntaria de orina</v>
      </c>
      <c r="M109" s="41" t="str">
        <f t="shared" si="17"/>
        <v>N</v>
      </c>
      <c r="N109" s="41">
        <f t="shared" si="18"/>
        <v>1</v>
      </c>
      <c r="O109" s="41" t="str">
        <f t="shared" si="19"/>
        <v>0:1</v>
      </c>
      <c r="P109" s="41">
        <f t="shared" si="20"/>
        <v>0</v>
      </c>
      <c r="Q109" s="41" t="str">
        <f t="shared" si="21"/>
        <v>No</v>
      </c>
      <c r="R109" s="41" t="str">
        <f t="shared" si="22"/>
        <v/>
      </c>
    </row>
    <row r="110" spans="1:18" ht="15" customHeight="1" x14ac:dyDescent="0.2">
      <c r="A110" s="19"/>
      <c r="B110" s="13"/>
      <c r="C110" s="13"/>
      <c r="D110" s="13"/>
      <c r="E110" s="20"/>
      <c r="F110" s="13"/>
      <c r="G110" s="31">
        <v>1</v>
      </c>
      <c r="H110" s="30" t="s">
        <v>26</v>
      </c>
      <c r="I110" s="3"/>
      <c r="J110" s="41">
        <f t="shared" si="14"/>
        <v>42</v>
      </c>
      <c r="K110" s="41" t="str">
        <f t="shared" si="15"/>
        <v>S427DG</v>
      </c>
      <c r="L110" s="41" t="str">
        <f t="shared" si="16"/>
        <v>Complicaciones después del parto: Pérdida involuntaria de orina</v>
      </c>
      <c r="M110" s="41" t="str">
        <f t="shared" si="17"/>
        <v>N</v>
      </c>
      <c r="N110" s="41">
        <f t="shared" si="18"/>
        <v>1</v>
      </c>
      <c r="O110" s="41" t="str">
        <f t="shared" si="19"/>
        <v>0:1</v>
      </c>
      <c r="P110" s="41">
        <f t="shared" si="20"/>
        <v>1</v>
      </c>
      <c r="Q110" s="41" t="str">
        <f t="shared" si="21"/>
        <v>Si</v>
      </c>
      <c r="R110" s="41" t="str">
        <f t="shared" si="22"/>
        <v/>
      </c>
    </row>
    <row r="111" spans="1:18" ht="15" customHeight="1" x14ac:dyDescent="0.2">
      <c r="A111" s="15">
        <v>43</v>
      </c>
      <c r="B111" s="11" t="s">
        <v>136</v>
      </c>
      <c r="C111" s="11" t="s">
        <v>137</v>
      </c>
      <c r="D111" s="11" t="s">
        <v>11</v>
      </c>
      <c r="E111" s="16">
        <v>1</v>
      </c>
      <c r="F111" s="11" t="s">
        <v>53</v>
      </c>
      <c r="G111" s="31">
        <v>0</v>
      </c>
      <c r="H111" s="30" t="s">
        <v>25</v>
      </c>
      <c r="I111" s="1"/>
      <c r="J111" s="41">
        <f t="shared" si="14"/>
        <v>43</v>
      </c>
      <c r="K111" s="41" t="str">
        <f t="shared" si="15"/>
        <v>S427F</v>
      </c>
      <c r="L111" s="41" t="str">
        <f t="shared" si="16"/>
        <v>Cuando tuvo esas complicaciones recibió atención médica</v>
      </c>
      <c r="M111" s="41" t="str">
        <f t="shared" si="17"/>
        <v>N</v>
      </c>
      <c r="N111" s="41">
        <f t="shared" si="18"/>
        <v>1</v>
      </c>
      <c r="O111" s="41" t="str">
        <f t="shared" si="19"/>
        <v>0:1</v>
      </c>
      <c r="P111" s="41">
        <f t="shared" si="20"/>
        <v>0</v>
      </c>
      <c r="Q111" s="41" t="str">
        <f t="shared" si="21"/>
        <v>No</v>
      </c>
      <c r="R111" s="41" t="str">
        <f t="shared" si="22"/>
        <v/>
      </c>
    </row>
    <row r="112" spans="1:18" ht="15" customHeight="1" x14ac:dyDescent="0.2">
      <c r="A112" s="19"/>
      <c r="B112" s="13"/>
      <c r="C112" s="13"/>
      <c r="D112" s="13"/>
      <c r="E112" s="20"/>
      <c r="F112" s="13"/>
      <c r="G112" s="31">
        <v>1</v>
      </c>
      <c r="H112" s="30" t="s">
        <v>26</v>
      </c>
      <c r="I112" s="3"/>
      <c r="J112" s="41">
        <f t="shared" si="14"/>
        <v>43</v>
      </c>
      <c r="K112" s="41" t="str">
        <f t="shared" si="15"/>
        <v>S427F</v>
      </c>
      <c r="L112" s="41" t="str">
        <f t="shared" si="16"/>
        <v>Cuando tuvo esas complicaciones recibió atención médica</v>
      </c>
      <c r="M112" s="41" t="str">
        <f t="shared" si="17"/>
        <v>N</v>
      </c>
      <c r="N112" s="41">
        <f t="shared" si="18"/>
        <v>1</v>
      </c>
      <c r="O112" s="41" t="str">
        <f t="shared" si="19"/>
        <v>0:1</v>
      </c>
      <c r="P112" s="41">
        <f t="shared" si="20"/>
        <v>1</v>
      </c>
      <c r="Q112" s="41" t="str">
        <f t="shared" si="21"/>
        <v>Si</v>
      </c>
      <c r="R112" s="41" t="str">
        <f t="shared" si="22"/>
        <v/>
      </c>
    </row>
    <row r="113" spans="1:18" ht="15" customHeight="1" x14ac:dyDescent="0.2">
      <c r="A113" s="15">
        <v>44</v>
      </c>
      <c r="B113" s="11" t="s">
        <v>138</v>
      </c>
      <c r="C113" s="11" t="s">
        <v>139</v>
      </c>
      <c r="D113" s="11" t="s">
        <v>11</v>
      </c>
      <c r="E113" s="16">
        <v>2</v>
      </c>
      <c r="F113" s="11" t="s">
        <v>140</v>
      </c>
      <c r="G113" s="31">
        <v>1</v>
      </c>
      <c r="H113" s="30" t="s">
        <v>141</v>
      </c>
      <c r="I113" s="1"/>
      <c r="J113" s="41">
        <f t="shared" si="14"/>
        <v>44</v>
      </c>
      <c r="K113" s="41" t="str">
        <f t="shared" si="15"/>
        <v>S435</v>
      </c>
      <c r="L113" s="41" t="str">
        <f t="shared" si="16"/>
        <v>Por qué no le dio pecho al bebé</v>
      </c>
      <c r="M113" s="41" t="str">
        <f t="shared" si="17"/>
        <v>N</v>
      </c>
      <c r="N113" s="41">
        <f t="shared" si="18"/>
        <v>2</v>
      </c>
      <c r="O113" s="41" t="str">
        <f t="shared" si="19"/>
        <v>1:8, 96</v>
      </c>
      <c r="P113" s="41">
        <f t="shared" si="20"/>
        <v>1</v>
      </c>
      <c r="Q113" s="41" t="str">
        <f t="shared" si="21"/>
        <v>Madre enferma/débil</v>
      </c>
      <c r="R113" s="41" t="str">
        <f t="shared" si="22"/>
        <v/>
      </c>
    </row>
    <row r="114" spans="1:18" ht="15" customHeight="1" x14ac:dyDescent="0.2">
      <c r="A114" s="17"/>
      <c r="B114" s="12"/>
      <c r="C114" s="12"/>
      <c r="D114" s="12"/>
      <c r="E114" s="18"/>
      <c r="F114" s="12"/>
      <c r="G114" s="31">
        <v>2</v>
      </c>
      <c r="H114" s="30" t="s">
        <v>142</v>
      </c>
      <c r="I114" s="2"/>
      <c r="J114" s="41">
        <f t="shared" si="14"/>
        <v>44</v>
      </c>
      <c r="K114" s="41" t="str">
        <f t="shared" si="15"/>
        <v>S435</v>
      </c>
      <c r="L114" s="41" t="str">
        <f t="shared" si="16"/>
        <v>Por qué no le dio pecho al bebé</v>
      </c>
      <c r="M114" s="41" t="str">
        <f t="shared" si="17"/>
        <v>N</v>
      </c>
      <c r="N114" s="41">
        <f t="shared" si="18"/>
        <v>2</v>
      </c>
      <c r="O114" s="41" t="str">
        <f t="shared" si="19"/>
        <v>1:8, 96</v>
      </c>
      <c r="P114" s="41">
        <f t="shared" si="20"/>
        <v>2</v>
      </c>
      <c r="Q114" s="41" t="str">
        <f t="shared" si="21"/>
        <v>Niña(o) enfermo/débil</v>
      </c>
      <c r="R114" s="41" t="str">
        <f t="shared" si="22"/>
        <v/>
      </c>
    </row>
    <row r="115" spans="1:18" ht="15" customHeight="1" x14ac:dyDescent="0.2">
      <c r="A115" s="17"/>
      <c r="B115" s="12"/>
      <c r="C115" s="12"/>
      <c r="D115" s="12"/>
      <c r="E115" s="18"/>
      <c r="F115" s="12"/>
      <c r="G115" s="31">
        <v>3</v>
      </c>
      <c r="H115" s="30" t="s">
        <v>143</v>
      </c>
      <c r="I115" s="2"/>
      <c r="J115" s="41">
        <f t="shared" si="14"/>
        <v>44</v>
      </c>
      <c r="K115" s="41" t="str">
        <f t="shared" si="15"/>
        <v>S435</v>
      </c>
      <c r="L115" s="41" t="str">
        <f t="shared" si="16"/>
        <v>Por qué no le dio pecho al bebé</v>
      </c>
      <c r="M115" s="41" t="str">
        <f t="shared" si="17"/>
        <v>N</v>
      </c>
      <c r="N115" s="41">
        <f t="shared" si="18"/>
        <v>2</v>
      </c>
      <c r="O115" s="41" t="str">
        <f t="shared" si="19"/>
        <v>1:8, 96</v>
      </c>
      <c r="P115" s="41">
        <f t="shared" si="20"/>
        <v>3</v>
      </c>
      <c r="Q115" s="41" t="str">
        <f t="shared" si="21"/>
        <v>Niña(o) murió</v>
      </c>
      <c r="R115" s="41" t="str">
        <f t="shared" si="22"/>
        <v/>
      </c>
    </row>
    <row r="116" spans="1:18" ht="15" customHeight="1" x14ac:dyDescent="0.2">
      <c r="A116" s="17"/>
      <c r="B116" s="12"/>
      <c r="C116" s="12"/>
      <c r="D116" s="12"/>
      <c r="E116" s="18"/>
      <c r="F116" s="12"/>
      <c r="G116" s="31">
        <v>4</v>
      </c>
      <c r="H116" s="34" t="s">
        <v>144</v>
      </c>
      <c r="I116" s="2"/>
      <c r="J116" s="41">
        <f t="shared" si="14"/>
        <v>44</v>
      </c>
      <c r="K116" s="41" t="str">
        <f t="shared" si="15"/>
        <v>S435</v>
      </c>
      <c r="L116" s="41" t="str">
        <f t="shared" si="16"/>
        <v>Por qué no le dio pecho al bebé</v>
      </c>
      <c r="M116" s="41" t="str">
        <f t="shared" si="17"/>
        <v>N</v>
      </c>
      <c r="N116" s="41">
        <f t="shared" si="18"/>
        <v>2</v>
      </c>
      <c r="O116" s="41" t="str">
        <f t="shared" si="19"/>
        <v>1:8, 96</v>
      </c>
      <c r="P116" s="41">
        <f t="shared" si="20"/>
        <v>4</v>
      </c>
      <c r="Q116" s="41" t="str">
        <f t="shared" si="21"/>
        <v>Niña(o) tiene problemas succión</v>
      </c>
      <c r="R116" s="41" t="str">
        <f t="shared" si="22"/>
        <v/>
      </c>
    </row>
    <row r="117" spans="1:18" ht="15" customHeight="1" x14ac:dyDescent="0.2">
      <c r="A117" s="17"/>
      <c r="B117" s="12"/>
      <c r="C117" s="12"/>
      <c r="D117" s="12"/>
      <c r="E117" s="18"/>
      <c r="F117" s="12"/>
      <c r="G117" s="31">
        <v>5</v>
      </c>
      <c r="H117" s="30" t="s">
        <v>145</v>
      </c>
      <c r="I117" s="2"/>
      <c r="J117" s="41">
        <f t="shared" si="14"/>
        <v>44</v>
      </c>
      <c r="K117" s="41" t="str">
        <f t="shared" si="15"/>
        <v>S435</v>
      </c>
      <c r="L117" s="41" t="str">
        <f t="shared" si="16"/>
        <v>Por qué no le dio pecho al bebé</v>
      </c>
      <c r="M117" s="41" t="str">
        <f t="shared" si="17"/>
        <v>N</v>
      </c>
      <c r="N117" s="41">
        <f t="shared" si="18"/>
        <v>2</v>
      </c>
      <c r="O117" s="41" t="str">
        <f t="shared" si="19"/>
        <v>1:8, 96</v>
      </c>
      <c r="P117" s="41">
        <f t="shared" si="20"/>
        <v>5</v>
      </c>
      <c r="Q117" s="41" t="str">
        <f t="shared" si="21"/>
        <v>Problema de succión pezón</v>
      </c>
      <c r="R117" s="41" t="str">
        <f t="shared" si="22"/>
        <v/>
      </c>
    </row>
    <row r="118" spans="1:18" ht="15" customHeight="1" x14ac:dyDescent="0.2">
      <c r="A118" s="17"/>
      <c r="B118" s="12"/>
      <c r="C118" s="12"/>
      <c r="D118" s="12"/>
      <c r="E118" s="18"/>
      <c r="F118" s="12"/>
      <c r="G118" s="31">
        <v>6</v>
      </c>
      <c r="H118" s="30" t="s">
        <v>146</v>
      </c>
      <c r="I118" s="2"/>
      <c r="J118" s="41">
        <f t="shared" si="14"/>
        <v>44</v>
      </c>
      <c r="K118" s="41" t="str">
        <f t="shared" si="15"/>
        <v>S435</v>
      </c>
      <c r="L118" s="41" t="str">
        <f t="shared" si="16"/>
        <v>Por qué no le dio pecho al bebé</v>
      </c>
      <c r="M118" s="41" t="str">
        <f t="shared" si="17"/>
        <v>N</v>
      </c>
      <c r="N118" s="41">
        <f t="shared" si="18"/>
        <v>2</v>
      </c>
      <c r="O118" s="41" t="str">
        <f t="shared" si="19"/>
        <v>1:8, 96</v>
      </c>
      <c r="P118" s="41">
        <f t="shared" si="20"/>
        <v>6</v>
      </c>
      <c r="Q118" s="41" t="str">
        <f t="shared" si="21"/>
        <v>No tenía leche</v>
      </c>
      <c r="R118" s="41" t="str">
        <f t="shared" si="22"/>
        <v/>
      </c>
    </row>
    <row r="119" spans="1:18" ht="15" customHeight="1" x14ac:dyDescent="0.2">
      <c r="A119" s="17"/>
      <c r="B119" s="12"/>
      <c r="C119" s="12"/>
      <c r="D119" s="12"/>
      <c r="E119" s="18"/>
      <c r="F119" s="12"/>
      <c r="G119" s="31">
        <v>7</v>
      </c>
      <c r="H119" s="30" t="s">
        <v>147</v>
      </c>
      <c r="I119" s="2"/>
      <c r="J119" s="41">
        <f t="shared" si="14"/>
        <v>44</v>
      </c>
      <c r="K119" s="41" t="str">
        <f t="shared" si="15"/>
        <v>S435</v>
      </c>
      <c r="L119" s="41" t="str">
        <f t="shared" si="16"/>
        <v>Por qué no le dio pecho al bebé</v>
      </c>
      <c r="M119" s="41" t="str">
        <f t="shared" si="17"/>
        <v>N</v>
      </c>
      <c r="N119" s="41">
        <f t="shared" si="18"/>
        <v>2</v>
      </c>
      <c r="O119" s="41" t="str">
        <f t="shared" si="19"/>
        <v>1:8, 96</v>
      </c>
      <c r="P119" s="41">
        <f t="shared" si="20"/>
        <v>7</v>
      </c>
      <c r="Q119" s="41" t="str">
        <f t="shared" si="21"/>
        <v>Madre trabajando</v>
      </c>
      <c r="R119" s="41" t="str">
        <f t="shared" si="22"/>
        <v/>
      </c>
    </row>
    <row r="120" spans="1:18" ht="15" customHeight="1" x14ac:dyDescent="0.2">
      <c r="A120" s="17"/>
      <c r="B120" s="12"/>
      <c r="C120" s="12"/>
      <c r="D120" s="12"/>
      <c r="E120" s="18"/>
      <c r="F120" s="12"/>
      <c r="G120" s="31">
        <v>8</v>
      </c>
      <c r="H120" s="30" t="s">
        <v>148</v>
      </c>
      <c r="I120" s="2"/>
      <c r="J120" s="41">
        <f t="shared" si="14"/>
        <v>44</v>
      </c>
      <c r="K120" s="41" t="str">
        <f t="shared" si="15"/>
        <v>S435</v>
      </c>
      <c r="L120" s="41" t="str">
        <f t="shared" si="16"/>
        <v>Por qué no le dio pecho al bebé</v>
      </c>
      <c r="M120" s="41" t="str">
        <f t="shared" si="17"/>
        <v>N</v>
      </c>
      <c r="N120" s="41">
        <f t="shared" si="18"/>
        <v>2</v>
      </c>
      <c r="O120" s="41" t="str">
        <f t="shared" si="19"/>
        <v>1:8, 96</v>
      </c>
      <c r="P120" s="41">
        <f t="shared" si="20"/>
        <v>8</v>
      </c>
      <c r="Q120" s="41" t="str">
        <f t="shared" si="21"/>
        <v>Niña(o) rehusó</v>
      </c>
      <c r="R120" s="41" t="str">
        <f t="shared" si="22"/>
        <v/>
      </c>
    </row>
    <row r="121" spans="1:18" ht="15" customHeight="1" x14ac:dyDescent="0.2">
      <c r="A121" s="19"/>
      <c r="B121" s="13"/>
      <c r="C121" s="13"/>
      <c r="D121" s="13"/>
      <c r="E121" s="20"/>
      <c r="F121" s="13"/>
      <c r="G121" s="31">
        <v>96</v>
      </c>
      <c r="H121" s="30" t="s">
        <v>21</v>
      </c>
      <c r="I121" s="3"/>
      <c r="J121" s="41">
        <f t="shared" si="14"/>
        <v>44</v>
      </c>
      <c r="K121" s="41" t="str">
        <f t="shared" si="15"/>
        <v>S435</v>
      </c>
      <c r="L121" s="41" t="str">
        <f t="shared" si="16"/>
        <v>Por qué no le dio pecho al bebé</v>
      </c>
      <c r="M121" s="41" t="str">
        <f t="shared" si="17"/>
        <v>N</v>
      </c>
      <c r="N121" s="41">
        <f t="shared" si="18"/>
        <v>2</v>
      </c>
      <c r="O121" s="41" t="str">
        <f t="shared" si="19"/>
        <v>1:8, 96</v>
      </c>
      <c r="P121" s="41">
        <f t="shared" si="20"/>
        <v>96</v>
      </c>
      <c r="Q121" s="41" t="str">
        <f t="shared" si="21"/>
        <v>No sabe</v>
      </c>
      <c r="R121" s="41" t="str">
        <f t="shared" si="22"/>
        <v/>
      </c>
    </row>
    <row r="122" spans="1:18" ht="15" customHeight="1" x14ac:dyDescent="0.2">
      <c r="A122" s="15">
        <v>45</v>
      </c>
      <c r="B122" s="11" t="s">
        <v>149</v>
      </c>
      <c r="C122" s="11" t="s">
        <v>150</v>
      </c>
      <c r="D122" s="11" t="s">
        <v>11</v>
      </c>
      <c r="E122" s="16">
        <v>1</v>
      </c>
      <c r="F122" s="11" t="s">
        <v>53</v>
      </c>
      <c r="G122" s="31">
        <v>0</v>
      </c>
      <c r="H122" s="30" t="s">
        <v>25</v>
      </c>
      <c r="I122" s="1"/>
      <c r="J122" s="41">
        <f t="shared" si="14"/>
        <v>45</v>
      </c>
      <c r="K122" s="41" t="str">
        <f t="shared" si="15"/>
        <v>S436C</v>
      </c>
      <c r="L122" s="41" t="str">
        <f t="shared" si="16"/>
        <v>Pusieron al niño en contacto piel a piel con Ud. inmediatamente después del  nacimiento</v>
      </c>
      <c r="M122" s="41" t="str">
        <f t="shared" si="17"/>
        <v>N</v>
      </c>
      <c r="N122" s="41">
        <f t="shared" si="18"/>
        <v>1</v>
      </c>
      <c r="O122" s="41" t="str">
        <f t="shared" si="19"/>
        <v>0:1</v>
      </c>
      <c r="P122" s="41">
        <f t="shared" si="20"/>
        <v>0</v>
      </c>
      <c r="Q122" s="41" t="str">
        <f t="shared" si="21"/>
        <v>No</v>
      </c>
      <c r="R122" s="41" t="str">
        <f t="shared" si="22"/>
        <v/>
      </c>
    </row>
    <row r="123" spans="1:18" ht="15" customHeight="1" x14ac:dyDescent="0.2">
      <c r="A123" s="19"/>
      <c r="B123" s="13"/>
      <c r="C123" s="13"/>
      <c r="D123" s="13"/>
      <c r="E123" s="20"/>
      <c r="F123" s="13"/>
      <c r="G123" s="31">
        <v>1</v>
      </c>
      <c r="H123" s="30" t="s">
        <v>26</v>
      </c>
      <c r="I123" s="3"/>
      <c r="J123" s="41">
        <f t="shared" si="14"/>
        <v>45</v>
      </c>
      <c r="K123" s="41" t="str">
        <f t="shared" si="15"/>
        <v>S436C</v>
      </c>
      <c r="L123" s="41" t="str">
        <f t="shared" si="16"/>
        <v>Pusieron al niño en contacto piel a piel con Ud. inmediatamente después del  nacimiento</v>
      </c>
      <c r="M123" s="41" t="str">
        <f t="shared" si="17"/>
        <v>N</v>
      </c>
      <c r="N123" s="41">
        <f t="shared" si="18"/>
        <v>1</v>
      </c>
      <c r="O123" s="41" t="str">
        <f t="shared" si="19"/>
        <v>0:1</v>
      </c>
      <c r="P123" s="41">
        <f t="shared" si="20"/>
        <v>1</v>
      </c>
      <c r="Q123" s="41" t="str">
        <f t="shared" si="21"/>
        <v>Si</v>
      </c>
      <c r="R123" s="41" t="str">
        <f t="shared" si="22"/>
        <v/>
      </c>
    </row>
    <row r="124" spans="1:18" ht="15" customHeight="1" x14ac:dyDescent="0.2">
      <c r="A124" s="15">
        <v>46</v>
      </c>
      <c r="B124" s="11" t="s">
        <v>151</v>
      </c>
      <c r="C124" s="11" t="s">
        <v>152</v>
      </c>
      <c r="D124" s="11" t="s">
        <v>11</v>
      </c>
      <c r="E124" s="16">
        <v>2</v>
      </c>
      <c r="F124" s="11" t="s">
        <v>153</v>
      </c>
      <c r="G124" s="31">
        <v>1</v>
      </c>
      <c r="H124" s="30" t="s">
        <v>141</v>
      </c>
      <c r="I124" s="1"/>
      <c r="J124" s="41">
        <f t="shared" si="14"/>
        <v>46</v>
      </c>
      <c r="K124" s="41" t="str">
        <f t="shared" si="15"/>
        <v>S440</v>
      </c>
      <c r="L124" s="41" t="str">
        <f t="shared" si="16"/>
        <v>Por qué dejo de darle pecho</v>
      </c>
      <c r="M124" s="41" t="str">
        <f t="shared" si="17"/>
        <v>N</v>
      </c>
      <c r="N124" s="41">
        <f t="shared" si="18"/>
        <v>2</v>
      </c>
      <c r="O124" s="41" t="str">
        <f t="shared" si="19"/>
        <v>1:12, 96</v>
      </c>
      <c r="P124" s="41">
        <f t="shared" si="20"/>
        <v>1</v>
      </c>
      <c r="Q124" s="41" t="str">
        <f t="shared" si="21"/>
        <v>Madre enferma/débil</v>
      </c>
      <c r="R124" s="41" t="str">
        <f t="shared" si="22"/>
        <v/>
      </c>
    </row>
    <row r="125" spans="1:18" ht="15" customHeight="1" x14ac:dyDescent="0.2">
      <c r="A125" s="17"/>
      <c r="B125" s="12"/>
      <c r="C125" s="12"/>
      <c r="D125" s="12"/>
      <c r="E125" s="18"/>
      <c r="F125" s="12"/>
      <c r="G125" s="31">
        <v>2</v>
      </c>
      <c r="H125" s="30" t="s">
        <v>142</v>
      </c>
      <c r="I125" s="2"/>
      <c r="J125" s="41">
        <f t="shared" si="14"/>
        <v>46</v>
      </c>
      <c r="K125" s="41" t="str">
        <f t="shared" si="15"/>
        <v>S440</v>
      </c>
      <c r="L125" s="41" t="str">
        <f t="shared" si="16"/>
        <v>Por qué dejo de darle pecho</v>
      </c>
      <c r="M125" s="41" t="str">
        <f t="shared" si="17"/>
        <v>N</v>
      </c>
      <c r="N125" s="41">
        <f t="shared" si="18"/>
        <v>2</v>
      </c>
      <c r="O125" s="41" t="str">
        <f t="shared" si="19"/>
        <v>1:12, 96</v>
      </c>
      <c r="P125" s="41">
        <f t="shared" si="20"/>
        <v>2</v>
      </c>
      <c r="Q125" s="41" t="str">
        <f t="shared" si="21"/>
        <v>Niña(o) enfermo/débil</v>
      </c>
      <c r="R125" s="41" t="str">
        <f t="shared" si="22"/>
        <v/>
      </c>
    </row>
    <row r="126" spans="1:18" ht="15" customHeight="1" x14ac:dyDescent="0.2">
      <c r="A126" s="17"/>
      <c r="B126" s="12"/>
      <c r="C126" s="12"/>
      <c r="D126" s="12"/>
      <c r="E126" s="18"/>
      <c r="F126" s="12"/>
      <c r="G126" s="31">
        <v>3</v>
      </c>
      <c r="H126" s="30" t="s">
        <v>143</v>
      </c>
      <c r="I126" s="2"/>
      <c r="J126" s="41">
        <f t="shared" si="14"/>
        <v>46</v>
      </c>
      <c r="K126" s="41" t="str">
        <f t="shared" si="15"/>
        <v>S440</v>
      </c>
      <c r="L126" s="41" t="str">
        <f t="shared" si="16"/>
        <v>Por qué dejo de darle pecho</v>
      </c>
      <c r="M126" s="41" t="str">
        <f t="shared" si="17"/>
        <v>N</v>
      </c>
      <c r="N126" s="41">
        <f t="shared" si="18"/>
        <v>2</v>
      </c>
      <c r="O126" s="41" t="str">
        <f t="shared" si="19"/>
        <v>1:12, 96</v>
      </c>
      <c r="P126" s="41">
        <f t="shared" si="20"/>
        <v>3</v>
      </c>
      <c r="Q126" s="41" t="str">
        <f t="shared" si="21"/>
        <v>Niña(o) murió</v>
      </c>
      <c r="R126" s="41" t="str">
        <f t="shared" si="22"/>
        <v/>
      </c>
    </row>
    <row r="127" spans="1:18" ht="15" customHeight="1" x14ac:dyDescent="0.2">
      <c r="A127" s="17"/>
      <c r="B127" s="12"/>
      <c r="C127" s="12"/>
      <c r="D127" s="12"/>
      <c r="E127" s="18"/>
      <c r="F127" s="12"/>
      <c r="G127" s="31">
        <v>4</v>
      </c>
      <c r="H127" s="30" t="s">
        <v>144</v>
      </c>
      <c r="I127" s="2"/>
      <c r="J127" s="41">
        <f t="shared" si="14"/>
        <v>46</v>
      </c>
      <c r="K127" s="41" t="str">
        <f t="shared" si="15"/>
        <v>S440</v>
      </c>
      <c r="L127" s="41" t="str">
        <f t="shared" si="16"/>
        <v>Por qué dejo de darle pecho</v>
      </c>
      <c r="M127" s="41" t="str">
        <f t="shared" si="17"/>
        <v>N</v>
      </c>
      <c r="N127" s="41">
        <f t="shared" si="18"/>
        <v>2</v>
      </c>
      <c r="O127" s="41" t="str">
        <f t="shared" si="19"/>
        <v>1:12, 96</v>
      </c>
      <c r="P127" s="41">
        <f t="shared" si="20"/>
        <v>4</v>
      </c>
      <c r="Q127" s="41" t="str">
        <f t="shared" si="21"/>
        <v>Niña(o) tiene problemas succión</v>
      </c>
      <c r="R127" s="41" t="str">
        <f t="shared" si="22"/>
        <v/>
      </c>
    </row>
    <row r="128" spans="1:18" ht="15" customHeight="1" x14ac:dyDescent="0.2">
      <c r="A128" s="17"/>
      <c r="B128" s="12"/>
      <c r="C128" s="12"/>
      <c r="D128" s="12"/>
      <c r="E128" s="18"/>
      <c r="F128" s="12"/>
      <c r="G128" s="31">
        <v>5</v>
      </c>
      <c r="H128" s="30" t="s">
        <v>145</v>
      </c>
      <c r="I128" s="2"/>
      <c r="J128" s="41">
        <f t="shared" si="14"/>
        <v>46</v>
      </c>
      <c r="K128" s="41" t="str">
        <f t="shared" si="15"/>
        <v>S440</v>
      </c>
      <c r="L128" s="41" t="str">
        <f t="shared" si="16"/>
        <v>Por qué dejo de darle pecho</v>
      </c>
      <c r="M128" s="41" t="str">
        <f t="shared" si="17"/>
        <v>N</v>
      </c>
      <c r="N128" s="41">
        <f t="shared" si="18"/>
        <v>2</v>
      </c>
      <c r="O128" s="41" t="str">
        <f t="shared" si="19"/>
        <v>1:12, 96</v>
      </c>
      <c r="P128" s="41">
        <f t="shared" si="20"/>
        <v>5</v>
      </c>
      <c r="Q128" s="41" t="str">
        <f t="shared" si="21"/>
        <v>Problema de succión pezón</v>
      </c>
      <c r="R128" s="41" t="str">
        <f t="shared" si="22"/>
        <v/>
      </c>
    </row>
    <row r="129" spans="1:18" ht="15" customHeight="1" x14ac:dyDescent="0.2">
      <c r="A129" s="17"/>
      <c r="B129" s="12"/>
      <c r="C129" s="12"/>
      <c r="D129" s="12"/>
      <c r="E129" s="18"/>
      <c r="F129" s="12"/>
      <c r="G129" s="31">
        <v>6</v>
      </c>
      <c r="H129" s="30" t="s">
        <v>146</v>
      </c>
      <c r="I129" s="2"/>
      <c r="J129" s="41">
        <f t="shared" si="14"/>
        <v>46</v>
      </c>
      <c r="K129" s="41" t="str">
        <f t="shared" si="15"/>
        <v>S440</v>
      </c>
      <c r="L129" s="41" t="str">
        <f t="shared" si="16"/>
        <v>Por qué dejo de darle pecho</v>
      </c>
      <c r="M129" s="41" t="str">
        <f t="shared" si="17"/>
        <v>N</v>
      </c>
      <c r="N129" s="41">
        <f t="shared" si="18"/>
        <v>2</v>
      </c>
      <c r="O129" s="41" t="str">
        <f t="shared" si="19"/>
        <v>1:12, 96</v>
      </c>
      <c r="P129" s="41">
        <f t="shared" si="20"/>
        <v>6</v>
      </c>
      <c r="Q129" s="41" t="str">
        <f t="shared" si="21"/>
        <v>No tenía leche</v>
      </c>
      <c r="R129" s="41" t="str">
        <f t="shared" si="22"/>
        <v/>
      </c>
    </row>
    <row r="130" spans="1:18" ht="15" customHeight="1" x14ac:dyDescent="0.2">
      <c r="A130" s="17"/>
      <c r="B130" s="12"/>
      <c r="C130" s="12"/>
      <c r="D130" s="12"/>
      <c r="E130" s="18"/>
      <c r="F130" s="12"/>
      <c r="G130" s="31">
        <v>7</v>
      </c>
      <c r="H130" s="30" t="s">
        <v>154</v>
      </c>
      <c r="I130" s="2"/>
      <c r="J130" s="41">
        <f t="shared" si="14"/>
        <v>46</v>
      </c>
      <c r="K130" s="41" t="str">
        <f t="shared" si="15"/>
        <v>S440</v>
      </c>
      <c r="L130" s="41" t="str">
        <f t="shared" si="16"/>
        <v>Por qué dejo de darle pecho</v>
      </c>
      <c r="M130" s="41" t="str">
        <f t="shared" si="17"/>
        <v>N</v>
      </c>
      <c r="N130" s="41">
        <f t="shared" si="18"/>
        <v>2</v>
      </c>
      <c r="O130" s="41" t="str">
        <f t="shared" si="19"/>
        <v>1:12, 96</v>
      </c>
      <c r="P130" s="41">
        <f t="shared" si="20"/>
        <v>7</v>
      </c>
      <c r="Q130" s="41" t="str">
        <f t="shared" si="21"/>
        <v>Madre trabajaba/estudiaba</v>
      </c>
      <c r="R130" s="41" t="str">
        <f t="shared" si="22"/>
        <v/>
      </c>
    </row>
    <row r="131" spans="1:18" ht="15" customHeight="1" x14ac:dyDescent="0.2">
      <c r="A131" s="17"/>
      <c r="B131" s="12"/>
      <c r="C131" s="12"/>
      <c r="D131" s="12"/>
      <c r="E131" s="18"/>
      <c r="F131" s="12"/>
      <c r="G131" s="31">
        <v>8</v>
      </c>
      <c r="H131" s="30" t="s">
        <v>148</v>
      </c>
      <c r="I131" s="2"/>
      <c r="J131" s="41">
        <f t="shared" si="14"/>
        <v>46</v>
      </c>
      <c r="K131" s="41" t="str">
        <f t="shared" si="15"/>
        <v>S440</v>
      </c>
      <c r="L131" s="41" t="str">
        <f t="shared" si="16"/>
        <v>Por qué dejo de darle pecho</v>
      </c>
      <c r="M131" s="41" t="str">
        <f t="shared" si="17"/>
        <v>N</v>
      </c>
      <c r="N131" s="41">
        <f t="shared" si="18"/>
        <v>2</v>
      </c>
      <c r="O131" s="41" t="str">
        <f t="shared" si="19"/>
        <v>1:12, 96</v>
      </c>
      <c r="P131" s="41">
        <f t="shared" si="20"/>
        <v>8</v>
      </c>
      <c r="Q131" s="41" t="str">
        <f t="shared" si="21"/>
        <v>Niña(o) rehusó</v>
      </c>
      <c r="R131" s="41" t="str">
        <f t="shared" si="22"/>
        <v/>
      </c>
    </row>
    <row r="132" spans="1:18" ht="15" customHeight="1" x14ac:dyDescent="0.2">
      <c r="A132" s="17"/>
      <c r="B132" s="12"/>
      <c r="C132" s="12"/>
      <c r="D132" s="12"/>
      <c r="E132" s="18"/>
      <c r="F132" s="12"/>
      <c r="G132" s="31">
        <v>9</v>
      </c>
      <c r="H132" s="30" t="s">
        <v>155</v>
      </c>
      <c r="I132" s="2"/>
      <c r="J132" s="41">
        <f t="shared" si="14"/>
        <v>46</v>
      </c>
      <c r="K132" s="41" t="str">
        <f t="shared" si="15"/>
        <v>S440</v>
      </c>
      <c r="L132" s="41" t="str">
        <f t="shared" si="16"/>
        <v>Por qué dejo de darle pecho</v>
      </c>
      <c r="M132" s="41" t="str">
        <f t="shared" si="17"/>
        <v>N</v>
      </c>
      <c r="N132" s="41">
        <f t="shared" si="18"/>
        <v>2</v>
      </c>
      <c r="O132" s="41" t="str">
        <f t="shared" si="19"/>
        <v>1:12, 96</v>
      </c>
      <c r="P132" s="41">
        <f t="shared" si="20"/>
        <v>9</v>
      </c>
      <c r="Q132" s="41" t="str">
        <f t="shared" si="21"/>
        <v>Edad de destete</v>
      </c>
      <c r="R132" s="41" t="str">
        <f t="shared" si="22"/>
        <v/>
      </c>
    </row>
    <row r="133" spans="1:18" ht="15" customHeight="1" x14ac:dyDescent="0.2">
      <c r="A133" s="17"/>
      <c r="B133" s="12"/>
      <c r="C133" s="12"/>
      <c r="D133" s="12"/>
      <c r="E133" s="18"/>
      <c r="F133" s="12"/>
      <c r="G133" s="31">
        <v>10</v>
      </c>
      <c r="H133" s="30" t="s">
        <v>156</v>
      </c>
      <c r="I133" s="2"/>
      <c r="J133" s="41">
        <f t="shared" si="14"/>
        <v>46</v>
      </c>
      <c r="K133" s="41" t="str">
        <f t="shared" si="15"/>
        <v>S440</v>
      </c>
      <c r="L133" s="41" t="str">
        <f t="shared" si="16"/>
        <v>Por qué dejo de darle pecho</v>
      </c>
      <c r="M133" s="41" t="str">
        <f t="shared" si="17"/>
        <v>N</v>
      </c>
      <c r="N133" s="41">
        <f t="shared" si="18"/>
        <v>2</v>
      </c>
      <c r="O133" s="41" t="str">
        <f t="shared" si="19"/>
        <v>1:12, 96</v>
      </c>
      <c r="P133" s="41">
        <f t="shared" si="20"/>
        <v>10</v>
      </c>
      <c r="Q133" s="41" t="str">
        <f t="shared" si="21"/>
        <v>Quedó embarazada</v>
      </c>
      <c r="R133" s="41" t="str">
        <f t="shared" si="22"/>
        <v/>
      </c>
    </row>
    <row r="134" spans="1:18" ht="15" customHeight="1" x14ac:dyDescent="0.2">
      <c r="A134" s="17"/>
      <c r="B134" s="12"/>
      <c r="C134" s="12"/>
      <c r="D134" s="12"/>
      <c r="E134" s="18"/>
      <c r="F134" s="12"/>
      <c r="G134" s="31">
        <v>11</v>
      </c>
      <c r="H134" s="30" t="s">
        <v>157</v>
      </c>
      <c r="I134" s="2"/>
      <c r="J134" s="41">
        <f t="shared" si="14"/>
        <v>46</v>
      </c>
      <c r="K134" s="41" t="str">
        <f t="shared" si="15"/>
        <v>S440</v>
      </c>
      <c r="L134" s="41" t="str">
        <f t="shared" si="16"/>
        <v>Por qué dejo de darle pecho</v>
      </c>
      <c r="M134" s="41" t="str">
        <f t="shared" si="17"/>
        <v>N</v>
      </c>
      <c r="N134" s="41">
        <f t="shared" si="18"/>
        <v>2</v>
      </c>
      <c r="O134" s="41" t="str">
        <f t="shared" si="19"/>
        <v>1:12, 96</v>
      </c>
      <c r="P134" s="41">
        <f t="shared" si="20"/>
        <v>11</v>
      </c>
      <c r="Q134" s="41" t="str">
        <f t="shared" si="21"/>
        <v>Comenzó a usar anticonceptivos</v>
      </c>
      <c r="R134" s="41" t="str">
        <f t="shared" si="22"/>
        <v/>
      </c>
    </row>
    <row r="135" spans="1:18" ht="15" customHeight="1" x14ac:dyDescent="0.2">
      <c r="A135" s="17"/>
      <c r="B135" s="12"/>
      <c r="C135" s="12"/>
      <c r="D135" s="12"/>
      <c r="E135" s="18"/>
      <c r="F135" s="12"/>
      <c r="G135" s="31">
        <v>12</v>
      </c>
      <c r="H135" s="30" t="s">
        <v>158</v>
      </c>
      <c r="I135" s="2"/>
      <c r="J135" s="41">
        <f t="shared" si="14"/>
        <v>46</v>
      </c>
      <c r="K135" s="41" t="str">
        <f t="shared" si="15"/>
        <v>S440</v>
      </c>
      <c r="L135" s="41" t="str">
        <f t="shared" si="16"/>
        <v>Por qué dejo de darle pecho</v>
      </c>
      <c r="M135" s="41" t="str">
        <f t="shared" si="17"/>
        <v>N</v>
      </c>
      <c r="N135" s="41">
        <f t="shared" si="18"/>
        <v>2</v>
      </c>
      <c r="O135" s="41" t="str">
        <f t="shared" si="19"/>
        <v>1:12, 96</v>
      </c>
      <c r="P135" s="41">
        <f t="shared" si="20"/>
        <v>12</v>
      </c>
      <c r="Q135" s="41" t="str">
        <f t="shared" si="21"/>
        <v>Niña(o) solo quería pecho</v>
      </c>
      <c r="R135" s="41" t="str">
        <f t="shared" si="22"/>
        <v/>
      </c>
    </row>
    <row r="136" spans="1:18" ht="15" customHeight="1" x14ac:dyDescent="0.2">
      <c r="A136" s="19"/>
      <c r="B136" s="13"/>
      <c r="C136" s="13"/>
      <c r="D136" s="13"/>
      <c r="E136" s="20"/>
      <c r="F136" s="13"/>
      <c r="G136" s="31">
        <v>96</v>
      </c>
      <c r="H136" s="30" t="s">
        <v>21</v>
      </c>
      <c r="I136" s="3"/>
      <c r="J136" s="41">
        <f t="shared" ref="J136:J179" si="23">IF(A136="",IF(J135="","",J135),A136)</f>
        <v>46</v>
      </c>
      <c r="K136" s="41" t="str">
        <f t="shared" ref="K136:K179" si="24">IF(B136="",IF(K135="","",K135),B136)</f>
        <v>S440</v>
      </c>
      <c r="L136" s="41" t="str">
        <f t="shared" ref="L136:L179" si="25">IF(C136="",IF(L135="","",L135),C136)</f>
        <v>Por qué dejo de darle pecho</v>
      </c>
      <c r="M136" s="41" t="str">
        <f t="shared" ref="M136:M179" si="26">IF(D136="",IF(M135="","",M135),D136)</f>
        <v>N</v>
      </c>
      <c r="N136" s="41">
        <f t="shared" ref="N136:N179" si="27">IF(E136="",IF(N135="","",N135),E136)</f>
        <v>2</v>
      </c>
      <c r="O136" s="41" t="str">
        <f t="shared" ref="O136:O179" si="28">IF(F136="",IF(O135="","",O135),F136)</f>
        <v>1:12, 96</v>
      </c>
      <c r="P136" s="41">
        <f t="shared" ref="P136:P179" si="29">IF(G136="","",G136)</f>
        <v>96</v>
      </c>
      <c r="Q136" s="41" t="str">
        <f t="shared" ref="Q136:Q179" si="30">IF(H136="","",H136)</f>
        <v>No sabe</v>
      </c>
      <c r="R136" s="41" t="str">
        <f t="shared" ref="R136:R179" si="31">IF(I136="","",I136)</f>
        <v/>
      </c>
    </row>
    <row r="137" spans="1:18" ht="15" customHeight="1" x14ac:dyDescent="0.2">
      <c r="A137" s="15">
        <v>47</v>
      </c>
      <c r="B137" s="11" t="s">
        <v>159</v>
      </c>
      <c r="C137" s="11" t="s">
        <v>160</v>
      </c>
      <c r="D137" s="11" t="s">
        <v>11</v>
      </c>
      <c r="E137" s="16">
        <v>1</v>
      </c>
      <c r="F137" s="11" t="s">
        <v>53</v>
      </c>
      <c r="G137" s="31">
        <v>0</v>
      </c>
      <c r="H137" s="30" t="s">
        <v>25</v>
      </c>
      <c r="I137" s="1"/>
      <c r="J137" s="41">
        <f t="shared" si="23"/>
        <v>47</v>
      </c>
      <c r="K137" s="41" t="str">
        <f t="shared" si="24"/>
        <v>S441</v>
      </c>
      <c r="L137" s="41" t="str">
        <f t="shared" si="25"/>
        <v>Recibió alguna capacitación sobre lactancia materna durante el embarazo</v>
      </c>
      <c r="M137" s="41" t="str">
        <f t="shared" si="26"/>
        <v>N</v>
      </c>
      <c r="N137" s="41">
        <f t="shared" si="27"/>
        <v>1</v>
      </c>
      <c r="O137" s="41" t="str">
        <f t="shared" si="28"/>
        <v>0:1</v>
      </c>
      <c r="P137" s="41">
        <f t="shared" si="29"/>
        <v>0</v>
      </c>
      <c r="Q137" s="41" t="str">
        <f t="shared" si="30"/>
        <v>No</v>
      </c>
      <c r="R137" s="41" t="str">
        <f t="shared" si="31"/>
        <v/>
      </c>
    </row>
    <row r="138" spans="1:18" ht="15" customHeight="1" x14ac:dyDescent="0.2">
      <c r="A138" s="19"/>
      <c r="B138" s="13"/>
      <c r="C138" s="13"/>
      <c r="D138" s="13"/>
      <c r="E138" s="20"/>
      <c r="F138" s="13"/>
      <c r="G138" s="31">
        <v>1</v>
      </c>
      <c r="H138" s="30" t="s">
        <v>26</v>
      </c>
      <c r="I138" s="3"/>
      <c r="J138" s="41">
        <f t="shared" si="23"/>
        <v>47</v>
      </c>
      <c r="K138" s="41" t="str">
        <f t="shared" si="24"/>
        <v>S441</v>
      </c>
      <c r="L138" s="41" t="str">
        <f t="shared" si="25"/>
        <v>Recibió alguna capacitación sobre lactancia materna durante el embarazo</v>
      </c>
      <c r="M138" s="41" t="str">
        <f t="shared" si="26"/>
        <v>N</v>
      </c>
      <c r="N138" s="41">
        <f t="shared" si="27"/>
        <v>1</v>
      </c>
      <c r="O138" s="41" t="str">
        <f t="shared" si="28"/>
        <v>0:1</v>
      </c>
      <c r="P138" s="41">
        <f t="shared" si="29"/>
        <v>1</v>
      </c>
      <c r="Q138" s="41" t="str">
        <f t="shared" si="30"/>
        <v>Si</v>
      </c>
      <c r="R138" s="41" t="str">
        <f t="shared" si="31"/>
        <v/>
      </c>
    </row>
    <row r="139" spans="1:18" ht="15" customHeight="1" x14ac:dyDescent="0.2">
      <c r="A139" s="15">
        <v>48</v>
      </c>
      <c r="B139" s="11" t="s">
        <v>161</v>
      </c>
      <c r="C139" s="11" t="s">
        <v>162</v>
      </c>
      <c r="D139" s="11" t="s">
        <v>11</v>
      </c>
      <c r="E139" s="16">
        <v>2</v>
      </c>
      <c r="F139" s="11" t="s">
        <v>163</v>
      </c>
      <c r="G139" s="31">
        <v>21</v>
      </c>
      <c r="H139" s="30" t="s">
        <v>164</v>
      </c>
      <c r="I139" s="1"/>
      <c r="J139" s="41">
        <f t="shared" si="23"/>
        <v>48</v>
      </c>
      <c r="K139" s="41" t="str">
        <f t="shared" si="24"/>
        <v>S442</v>
      </c>
      <c r="L139" s="41" t="str">
        <f t="shared" si="25"/>
        <v>En qué lugar recibió capacitación sobre lactancia materna</v>
      </c>
      <c r="M139" s="41" t="str">
        <f t="shared" si="26"/>
        <v>N</v>
      </c>
      <c r="N139" s="41">
        <f t="shared" si="27"/>
        <v>2</v>
      </c>
      <c r="O139" s="41" t="str">
        <f t="shared" si="28"/>
        <v>21:27, 31:33, 41:42, 96</v>
      </c>
      <c r="P139" s="41">
        <f t="shared" si="29"/>
        <v>21</v>
      </c>
      <c r="Q139" s="41" t="str">
        <f t="shared" si="30"/>
        <v>Hospital MINSA</v>
      </c>
      <c r="R139" s="41" t="str">
        <f t="shared" si="31"/>
        <v/>
      </c>
    </row>
    <row r="140" spans="1:18" ht="15" customHeight="1" x14ac:dyDescent="0.2">
      <c r="A140" s="17"/>
      <c r="B140" s="12"/>
      <c r="C140" s="12"/>
      <c r="D140" s="12"/>
      <c r="E140" s="18"/>
      <c r="F140" s="12"/>
      <c r="G140" s="31">
        <v>22</v>
      </c>
      <c r="H140" s="30" t="s">
        <v>165</v>
      </c>
      <c r="I140" s="2"/>
      <c r="J140" s="41">
        <f t="shared" si="23"/>
        <v>48</v>
      </c>
      <c r="K140" s="41" t="str">
        <f t="shared" si="24"/>
        <v>S442</v>
      </c>
      <c r="L140" s="41" t="str">
        <f t="shared" si="25"/>
        <v>En qué lugar recibió capacitación sobre lactancia materna</v>
      </c>
      <c r="M140" s="41" t="str">
        <f t="shared" si="26"/>
        <v>N</v>
      </c>
      <c r="N140" s="41">
        <f t="shared" si="27"/>
        <v>2</v>
      </c>
      <c r="O140" s="41" t="str">
        <f t="shared" si="28"/>
        <v>21:27, 31:33, 41:42, 96</v>
      </c>
      <c r="P140" s="41">
        <f t="shared" si="29"/>
        <v>22</v>
      </c>
      <c r="Q140" s="41" t="str">
        <f t="shared" si="30"/>
        <v>Hospital ESSALUD</v>
      </c>
      <c r="R140" s="41" t="str">
        <f t="shared" si="31"/>
        <v/>
      </c>
    </row>
    <row r="141" spans="1:18" ht="15" customHeight="1" x14ac:dyDescent="0.2">
      <c r="A141" s="17"/>
      <c r="B141" s="12"/>
      <c r="C141" s="12"/>
      <c r="D141" s="12"/>
      <c r="E141" s="18"/>
      <c r="F141" s="12"/>
      <c r="G141" s="31">
        <v>23</v>
      </c>
      <c r="H141" s="30" t="s">
        <v>166</v>
      </c>
      <c r="I141" s="2"/>
      <c r="J141" s="41">
        <f t="shared" si="23"/>
        <v>48</v>
      </c>
      <c r="K141" s="41" t="str">
        <f t="shared" si="24"/>
        <v>S442</v>
      </c>
      <c r="L141" s="41" t="str">
        <f t="shared" si="25"/>
        <v>En qué lugar recibió capacitación sobre lactancia materna</v>
      </c>
      <c r="M141" s="41" t="str">
        <f t="shared" si="26"/>
        <v>N</v>
      </c>
      <c r="N141" s="41">
        <f t="shared" si="27"/>
        <v>2</v>
      </c>
      <c r="O141" s="41" t="str">
        <f t="shared" si="28"/>
        <v>21:27, 31:33, 41:42, 96</v>
      </c>
      <c r="P141" s="41">
        <f t="shared" si="29"/>
        <v>23</v>
      </c>
      <c r="Q141" s="41" t="str">
        <f t="shared" si="30"/>
        <v>Hospital FFAA y PNP</v>
      </c>
      <c r="R141" s="41" t="str">
        <f t="shared" si="31"/>
        <v/>
      </c>
    </row>
    <row r="142" spans="1:18" ht="15" customHeight="1" x14ac:dyDescent="0.2">
      <c r="A142" s="17"/>
      <c r="B142" s="12"/>
      <c r="C142" s="12"/>
      <c r="D142" s="12"/>
      <c r="E142" s="18"/>
      <c r="F142" s="12"/>
      <c r="G142" s="31">
        <v>24</v>
      </c>
      <c r="H142" s="30" t="s">
        <v>167</v>
      </c>
      <c r="I142" s="2"/>
      <c r="J142" s="41">
        <f t="shared" si="23"/>
        <v>48</v>
      </c>
      <c r="K142" s="41" t="str">
        <f t="shared" si="24"/>
        <v>S442</v>
      </c>
      <c r="L142" s="41" t="str">
        <f t="shared" si="25"/>
        <v>En qué lugar recibió capacitación sobre lactancia materna</v>
      </c>
      <c r="M142" s="41" t="str">
        <f t="shared" si="26"/>
        <v>N</v>
      </c>
      <c r="N142" s="41">
        <f t="shared" si="27"/>
        <v>2</v>
      </c>
      <c r="O142" s="41" t="str">
        <f t="shared" si="28"/>
        <v>21:27, 31:33, 41:42, 96</v>
      </c>
      <c r="P142" s="41">
        <f t="shared" si="29"/>
        <v>24</v>
      </c>
      <c r="Q142" s="41" t="str">
        <f t="shared" si="30"/>
        <v>Centro de salud MINSA</v>
      </c>
      <c r="R142" s="41" t="str">
        <f t="shared" si="31"/>
        <v/>
      </c>
    </row>
    <row r="143" spans="1:18" ht="15" customHeight="1" x14ac:dyDescent="0.2">
      <c r="A143" s="17"/>
      <c r="B143" s="12"/>
      <c r="C143" s="12"/>
      <c r="D143" s="12"/>
      <c r="E143" s="18"/>
      <c r="F143" s="12"/>
      <c r="G143" s="31">
        <v>25</v>
      </c>
      <c r="H143" s="30" t="s">
        <v>168</v>
      </c>
      <c r="I143" s="2"/>
      <c r="J143" s="41">
        <f t="shared" si="23"/>
        <v>48</v>
      </c>
      <c r="K143" s="41" t="str">
        <f t="shared" si="24"/>
        <v>S442</v>
      </c>
      <c r="L143" s="41" t="str">
        <f t="shared" si="25"/>
        <v>En qué lugar recibió capacitación sobre lactancia materna</v>
      </c>
      <c r="M143" s="41" t="str">
        <f t="shared" si="26"/>
        <v>N</v>
      </c>
      <c r="N143" s="41">
        <f t="shared" si="27"/>
        <v>2</v>
      </c>
      <c r="O143" s="41" t="str">
        <f t="shared" si="28"/>
        <v>21:27, 31:33, 41:42, 96</v>
      </c>
      <c r="P143" s="41">
        <f t="shared" si="29"/>
        <v>25</v>
      </c>
      <c r="Q143" s="41" t="str">
        <f t="shared" si="30"/>
        <v>Puesto de salud MINSA</v>
      </c>
      <c r="R143" s="41" t="str">
        <f t="shared" si="31"/>
        <v/>
      </c>
    </row>
    <row r="144" spans="1:18" ht="15" customHeight="1" x14ac:dyDescent="0.2">
      <c r="A144" s="17"/>
      <c r="B144" s="12"/>
      <c r="C144" s="12"/>
      <c r="D144" s="12"/>
      <c r="E144" s="18"/>
      <c r="F144" s="12"/>
      <c r="G144" s="31">
        <v>26</v>
      </c>
      <c r="H144" s="30" t="s">
        <v>169</v>
      </c>
      <c r="I144" s="2"/>
      <c r="J144" s="41">
        <f t="shared" si="23"/>
        <v>48</v>
      </c>
      <c r="K144" s="41" t="str">
        <f t="shared" si="24"/>
        <v>S442</v>
      </c>
      <c r="L144" s="41" t="str">
        <f t="shared" si="25"/>
        <v>En qué lugar recibió capacitación sobre lactancia materna</v>
      </c>
      <c r="M144" s="41" t="str">
        <f t="shared" si="26"/>
        <v>N</v>
      </c>
      <c r="N144" s="41">
        <f t="shared" si="27"/>
        <v>2</v>
      </c>
      <c r="O144" s="41" t="str">
        <f t="shared" si="28"/>
        <v>21:27, 31:33, 41:42, 96</v>
      </c>
      <c r="P144" s="41">
        <f t="shared" si="29"/>
        <v>26</v>
      </c>
      <c r="Q144" s="41" t="str">
        <f t="shared" si="30"/>
        <v>policlínico/Centro/Posta ESSALUD</v>
      </c>
      <c r="R144" s="41" t="str">
        <f t="shared" si="31"/>
        <v/>
      </c>
    </row>
    <row r="145" spans="1:18" ht="15" customHeight="1" x14ac:dyDescent="0.2">
      <c r="A145" s="17"/>
      <c r="B145" s="12"/>
      <c r="C145" s="12"/>
      <c r="D145" s="12"/>
      <c r="E145" s="18"/>
      <c r="F145" s="12"/>
      <c r="G145" s="31">
        <v>27</v>
      </c>
      <c r="H145" s="30" t="s">
        <v>170</v>
      </c>
      <c r="I145" s="2"/>
      <c r="J145" s="41">
        <f t="shared" si="23"/>
        <v>48</v>
      </c>
      <c r="K145" s="41" t="str">
        <f t="shared" si="24"/>
        <v>S442</v>
      </c>
      <c r="L145" s="41" t="str">
        <f t="shared" si="25"/>
        <v>En qué lugar recibió capacitación sobre lactancia materna</v>
      </c>
      <c r="M145" s="41" t="str">
        <f t="shared" si="26"/>
        <v>N</v>
      </c>
      <c r="N145" s="41">
        <f t="shared" si="27"/>
        <v>2</v>
      </c>
      <c r="O145" s="41" t="str">
        <f t="shared" si="28"/>
        <v>21:27, 31:33, 41:42, 96</v>
      </c>
      <c r="P145" s="41">
        <f t="shared" si="29"/>
        <v>27</v>
      </c>
      <c r="Q145" s="41" t="str">
        <f t="shared" si="30"/>
        <v>Hospital/Otro de la Municipalidad</v>
      </c>
      <c r="R145" s="41" t="str">
        <f t="shared" si="31"/>
        <v/>
      </c>
    </row>
    <row r="146" spans="1:18" ht="15" customHeight="1" x14ac:dyDescent="0.2">
      <c r="A146" s="17"/>
      <c r="B146" s="12"/>
      <c r="C146" s="12"/>
      <c r="D146" s="12"/>
      <c r="E146" s="18"/>
      <c r="F146" s="12"/>
      <c r="G146" s="31">
        <v>31</v>
      </c>
      <c r="H146" s="30" t="s">
        <v>171</v>
      </c>
      <c r="I146" s="2"/>
      <c r="J146" s="41">
        <f t="shared" si="23"/>
        <v>48</v>
      </c>
      <c r="K146" s="41" t="str">
        <f t="shared" si="24"/>
        <v>S442</v>
      </c>
      <c r="L146" s="41" t="str">
        <f t="shared" si="25"/>
        <v>En qué lugar recibió capacitación sobre lactancia materna</v>
      </c>
      <c r="M146" s="41" t="str">
        <f t="shared" si="26"/>
        <v>N</v>
      </c>
      <c r="N146" s="41">
        <f t="shared" si="27"/>
        <v>2</v>
      </c>
      <c r="O146" s="41" t="str">
        <f t="shared" si="28"/>
        <v>21:27, 31:33, 41:42, 96</v>
      </c>
      <c r="P146" s="41">
        <f t="shared" si="29"/>
        <v>31</v>
      </c>
      <c r="Q146" s="41" t="str">
        <f t="shared" si="30"/>
        <v>Clínica particular</v>
      </c>
      <c r="R146" s="41" t="str">
        <f t="shared" si="31"/>
        <v/>
      </c>
    </row>
    <row r="147" spans="1:18" ht="15" customHeight="1" x14ac:dyDescent="0.2">
      <c r="A147" s="17"/>
      <c r="B147" s="12"/>
      <c r="C147" s="12"/>
      <c r="D147" s="12"/>
      <c r="E147" s="18"/>
      <c r="F147" s="12"/>
      <c r="G147" s="31">
        <v>32</v>
      </c>
      <c r="H147" s="30" t="s">
        <v>172</v>
      </c>
      <c r="I147" s="2"/>
      <c r="J147" s="41">
        <f t="shared" si="23"/>
        <v>48</v>
      </c>
      <c r="K147" s="41" t="str">
        <f t="shared" si="24"/>
        <v>S442</v>
      </c>
      <c r="L147" s="41" t="str">
        <f t="shared" si="25"/>
        <v>En qué lugar recibió capacitación sobre lactancia materna</v>
      </c>
      <c r="M147" s="41" t="str">
        <f t="shared" si="26"/>
        <v>N</v>
      </c>
      <c r="N147" s="41">
        <f t="shared" si="27"/>
        <v>2</v>
      </c>
      <c r="O147" s="41" t="str">
        <f t="shared" si="28"/>
        <v>21:27, 31:33, 41:42, 96</v>
      </c>
      <c r="P147" s="41">
        <f t="shared" si="29"/>
        <v>32</v>
      </c>
      <c r="Q147" s="41" t="str">
        <f t="shared" si="30"/>
        <v>Consultorio médico particular</v>
      </c>
      <c r="R147" s="41" t="str">
        <f t="shared" si="31"/>
        <v/>
      </c>
    </row>
    <row r="148" spans="1:18" ht="15" customHeight="1" x14ac:dyDescent="0.2">
      <c r="A148" s="17"/>
      <c r="B148" s="12"/>
      <c r="C148" s="12"/>
      <c r="D148" s="12"/>
      <c r="E148" s="18"/>
      <c r="F148" s="12"/>
      <c r="G148" s="31">
        <v>33</v>
      </c>
      <c r="H148" s="30" t="s">
        <v>173</v>
      </c>
      <c r="I148" s="2"/>
      <c r="J148" s="41">
        <f t="shared" si="23"/>
        <v>48</v>
      </c>
      <c r="K148" s="41" t="str">
        <f t="shared" si="24"/>
        <v>S442</v>
      </c>
      <c r="L148" s="41" t="str">
        <f t="shared" si="25"/>
        <v>En qué lugar recibió capacitación sobre lactancia materna</v>
      </c>
      <c r="M148" s="41" t="str">
        <f t="shared" si="26"/>
        <v>N</v>
      </c>
      <c r="N148" s="41">
        <f t="shared" si="27"/>
        <v>2</v>
      </c>
      <c r="O148" s="41" t="str">
        <f t="shared" si="28"/>
        <v>21:27, 31:33, 41:42, 96</v>
      </c>
      <c r="P148" s="41">
        <f t="shared" si="29"/>
        <v>33</v>
      </c>
      <c r="Q148" s="41" t="str">
        <f t="shared" si="30"/>
        <v>Casa de partera</v>
      </c>
      <c r="R148" s="41" t="str">
        <f t="shared" si="31"/>
        <v/>
      </c>
    </row>
    <row r="149" spans="1:18" ht="15" customHeight="1" x14ac:dyDescent="0.2">
      <c r="A149" s="17"/>
      <c r="B149" s="12"/>
      <c r="C149" s="12"/>
      <c r="D149" s="12"/>
      <c r="E149" s="18"/>
      <c r="F149" s="12"/>
      <c r="G149" s="31">
        <v>41</v>
      </c>
      <c r="H149" s="30" t="s">
        <v>174</v>
      </c>
      <c r="I149" s="2"/>
      <c r="J149" s="41">
        <f t="shared" si="23"/>
        <v>48</v>
      </c>
      <c r="K149" s="41" t="str">
        <f t="shared" si="24"/>
        <v>S442</v>
      </c>
      <c r="L149" s="41" t="str">
        <f t="shared" si="25"/>
        <v>En qué lugar recibió capacitación sobre lactancia materna</v>
      </c>
      <c r="M149" s="41" t="str">
        <f t="shared" si="26"/>
        <v>N</v>
      </c>
      <c r="N149" s="41">
        <f t="shared" si="27"/>
        <v>2</v>
      </c>
      <c r="O149" s="41" t="str">
        <f t="shared" si="28"/>
        <v>21:27, 31:33, 41:42, 96</v>
      </c>
      <c r="P149" s="41">
        <f t="shared" si="29"/>
        <v>41</v>
      </c>
      <c r="Q149" s="41" t="str">
        <f t="shared" si="30"/>
        <v>Clinica/Posta ONG</v>
      </c>
      <c r="R149" s="41" t="str">
        <f t="shared" si="31"/>
        <v/>
      </c>
    </row>
    <row r="150" spans="1:18" ht="15" customHeight="1" x14ac:dyDescent="0.2">
      <c r="A150" s="17"/>
      <c r="B150" s="12"/>
      <c r="C150" s="12"/>
      <c r="D150" s="12"/>
      <c r="E150" s="18"/>
      <c r="F150" s="12"/>
      <c r="G150" s="31">
        <v>42</v>
      </c>
      <c r="H150" s="30" t="s">
        <v>175</v>
      </c>
      <c r="I150" s="2"/>
      <c r="J150" s="41">
        <f t="shared" si="23"/>
        <v>48</v>
      </c>
      <c r="K150" s="41" t="str">
        <f t="shared" si="24"/>
        <v>S442</v>
      </c>
      <c r="L150" s="41" t="str">
        <f t="shared" si="25"/>
        <v>En qué lugar recibió capacitación sobre lactancia materna</v>
      </c>
      <c r="M150" s="41" t="str">
        <f t="shared" si="26"/>
        <v>N</v>
      </c>
      <c r="N150" s="41">
        <f t="shared" si="27"/>
        <v>2</v>
      </c>
      <c r="O150" s="41" t="str">
        <f t="shared" si="28"/>
        <v>21:27, 31:33, 41:42, 96</v>
      </c>
      <c r="P150" s="41">
        <f t="shared" si="29"/>
        <v>42</v>
      </c>
      <c r="Q150" s="41" t="str">
        <f t="shared" si="30"/>
        <v>Hospital/Otro de la Iglesia</v>
      </c>
      <c r="R150" s="41" t="str">
        <f t="shared" si="31"/>
        <v/>
      </c>
    </row>
    <row r="151" spans="1:18" ht="15" customHeight="1" x14ac:dyDescent="0.2">
      <c r="A151" s="19"/>
      <c r="B151" s="13"/>
      <c r="C151" s="13"/>
      <c r="D151" s="13"/>
      <c r="E151" s="20"/>
      <c r="F151" s="13"/>
      <c r="G151" s="31">
        <v>96</v>
      </c>
      <c r="H151" s="30" t="s">
        <v>75</v>
      </c>
      <c r="I151" s="3"/>
      <c r="J151" s="41">
        <f t="shared" si="23"/>
        <v>48</v>
      </c>
      <c r="K151" s="41" t="str">
        <f t="shared" si="24"/>
        <v>S442</v>
      </c>
      <c r="L151" s="41" t="str">
        <f t="shared" si="25"/>
        <v>En qué lugar recibió capacitación sobre lactancia materna</v>
      </c>
      <c r="M151" s="41" t="str">
        <f t="shared" si="26"/>
        <v>N</v>
      </c>
      <c r="N151" s="41">
        <f t="shared" si="27"/>
        <v>2</v>
      </c>
      <c r="O151" s="41" t="str">
        <f t="shared" si="28"/>
        <v>21:27, 31:33, 41:42, 96</v>
      </c>
      <c r="P151" s="41">
        <f t="shared" si="29"/>
        <v>96</v>
      </c>
      <c r="Q151" s="41" t="str">
        <f t="shared" si="30"/>
        <v>Otro</v>
      </c>
      <c r="R151" s="41" t="str">
        <f t="shared" si="31"/>
        <v/>
      </c>
    </row>
    <row r="152" spans="1:18" ht="15" customHeight="1" x14ac:dyDescent="0.2">
      <c r="A152" s="29">
        <v>49</v>
      </c>
      <c r="B152" s="30" t="s">
        <v>176</v>
      </c>
      <c r="C152" s="30" t="s">
        <v>177</v>
      </c>
      <c r="D152" s="30" t="s">
        <v>11</v>
      </c>
      <c r="E152" s="31">
        <v>3</v>
      </c>
      <c r="F152" s="8"/>
      <c r="G152" s="8"/>
      <c r="H152" s="8"/>
      <c r="I152" s="36" t="s">
        <v>82</v>
      </c>
      <c r="J152" s="41">
        <f t="shared" si="23"/>
        <v>49</v>
      </c>
      <c r="K152" s="41" t="str">
        <f t="shared" si="24"/>
        <v>S446AA</v>
      </c>
      <c r="L152" s="41" t="str">
        <f t="shared" si="25"/>
        <v>Con cuanto tiempo de anticipación preparó el biberón</v>
      </c>
      <c r="M152" s="41" t="str">
        <f t="shared" si="26"/>
        <v>N</v>
      </c>
      <c r="N152" s="41">
        <f t="shared" si="27"/>
        <v>3</v>
      </c>
      <c r="O152" s="41"/>
      <c r="P152" s="41" t="str">
        <f t="shared" si="29"/>
        <v/>
      </c>
      <c r="Q152" s="41" t="str">
        <f t="shared" si="30"/>
        <v/>
      </c>
      <c r="R152" s="41" t="str">
        <f t="shared" si="31"/>
        <v>VALOR NULL</v>
      </c>
    </row>
    <row r="153" spans="1:18" ht="15" customHeight="1" x14ac:dyDescent="0.2">
      <c r="A153" s="29">
        <v>50</v>
      </c>
      <c r="B153" s="30" t="s">
        <v>178</v>
      </c>
      <c r="C153" s="30" t="s">
        <v>179</v>
      </c>
      <c r="D153" s="30" t="s">
        <v>11</v>
      </c>
      <c r="E153" s="31">
        <v>1</v>
      </c>
      <c r="F153" s="8"/>
      <c r="G153" s="8"/>
      <c r="H153" s="8"/>
      <c r="I153" s="36" t="s">
        <v>82</v>
      </c>
      <c r="J153" s="41">
        <f t="shared" si="23"/>
        <v>50</v>
      </c>
      <c r="K153" s="41" t="str">
        <f t="shared" si="24"/>
        <v>S446AB</v>
      </c>
      <c r="L153" s="41" t="str">
        <f t="shared" si="25"/>
        <v>Donde guardó el biberón</v>
      </c>
      <c r="M153" s="41" t="str">
        <f t="shared" si="26"/>
        <v>N</v>
      </c>
      <c r="N153" s="41">
        <f t="shared" si="27"/>
        <v>1</v>
      </c>
      <c r="O153" s="41"/>
      <c r="P153" s="41" t="str">
        <f t="shared" si="29"/>
        <v/>
      </c>
      <c r="Q153" s="41" t="str">
        <f t="shared" si="30"/>
        <v/>
      </c>
      <c r="R153" s="41" t="str">
        <f t="shared" si="31"/>
        <v>VALOR NULL</v>
      </c>
    </row>
    <row r="154" spans="1:18" ht="15" customHeight="1" x14ac:dyDescent="0.2">
      <c r="A154" s="29">
        <v>51</v>
      </c>
      <c r="B154" s="30" t="s">
        <v>180</v>
      </c>
      <c r="C154" s="30" t="s">
        <v>181</v>
      </c>
      <c r="D154" s="30" t="s">
        <v>11</v>
      </c>
      <c r="E154" s="31">
        <v>1</v>
      </c>
      <c r="F154" s="8"/>
      <c r="G154" s="8"/>
      <c r="H154" s="8"/>
      <c r="I154" s="36" t="s">
        <v>82</v>
      </c>
      <c r="J154" s="41">
        <f t="shared" si="23"/>
        <v>51</v>
      </c>
      <c r="K154" s="41" t="str">
        <f t="shared" si="24"/>
        <v>S446A</v>
      </c>
      <c r="L154" s="41" t="str">
        <f t="shared" si="25"/>
        <v>Se agregó azúcar a cualquiera de los alimentos del bebé</v>
      </c>
      <c r="M154" s="41" t="str">
        <f t="shared" si="26"/>
        <v>N</v>
      </c>
      <c r="N154" s="41">
        <f t="shared" si="27"/>
        <v>1</v>
      </c>
      <c r="O154" s="41"/>
      <c r="P154" s="41" t="str">
        <f t="shared" si="29"/>
        <v/>
      </c>
      <c r="Q154" s="41" t="str">
        <f t="shared" si="30"/>
        <v/>
      </c>
      <c r="R154" s="41" t="str">
        <f t="shared" si="31"/>
        <v>VALOR NULL</v>
      </c>
    </row>
    <row r="155" spans="1:18" ht="15" customHeight="1" x14ac:dyDescent="0.2">
      <c r="A155" s="15">
        <v>52</v>
      </c>
      <c r="B155" s="11" t="s">
        <v>182</v>
      </c>
      <c r="C155" s="11" t="s">
        <v>183</v>
      </c>
      <c r="D155" s="11" t="s">
        <v>11</v>
      </c>
      <c r="E155" s="16">
        <v>1</v>
      </c>
      <c r="F155" s="11" t="s">
        <v>24</v>
      </c>
      <c r="G155" s="31">
        <v>0</v>
      </c>
      <c r="H155" s="30" t="s">
        <v>25</v>
      </c>
      <c r="I155" s="1"/>
      <c r="J155" s="41">
        <f t="shared" si="23"/>
        <v>52</v>
      </c>
      <c r="K155" s="41" t="str">
        <f t="shared" si="24"/>
        <v>S447</v>
      </c>
      <c r="L155" s="41" t="str">
        <f t="shared" si="25"/>
        <v>Se agrego azúcar a algun alimento o liquido que comiò o tomò el dìa de ayer</v>
      </c>
      <c r="M155" s="41" t="str">
        <f t="shared" si="26"/>
        <v>N</v>
      </c>
      <c r="N155" s="41">
        <f t="shared" si="27"/>
        <v>1</v>
      </c>
      <c r="O155" s="41" t="str">
        <f t="shared" si="28"/>
        <v>0:1, 8</v>
      </c>
      <c r="P155" s="41">
        <f t="shared" si="29"/>
        <v>0</v>
      </c>
      <c r="Q155" s="41" t="str">
        <f t="shared" si="30"/>
        <v>No</v>
      </c>
      <c r="R155" s="41" t="str">
        <f t="shared" si="31"/>
        <v/>
      </c>
    </row>
    <row r="156" spans="1:18" ht="15" customHeight="1" x14ac:dyDescent="0.2">
      <c r="A156" s="17"/>
      <c r="B156" s="12"/>
      <c r="C156" s="12"/>
      <c r="D156" s="12"/>
      <c r="E156" s="18"/>
      <c r="F156" s="12"/>
      <c r="G156" s="31">
        <v>1</v>
      </c>
      <c r="H156" s="30" t="s">
        <v>26</v>
      </c>
      <c r="I156" s="2"/>
      <c r="J156" s="41">
        <f t="shared" si="23"/>
        <v>52</v>
      </c>
      <c r="K156" s="41" t="str">
        <f t="shared" si="24"/>
        <v>S447</v>
      </c>
      <c r="L156" s="41" t="str">
        <f t="shared" si="25"/>
        <v>Se agrego azúcar a algun alimento o liquido que comiò o tomò el dìa de ayer</v>
      </c>
      <c r="M156" s="41" t="str">
        <f t="shared" si="26"/>
        <v>N</v>
      </c>
      <c r="N156" s="41">
        <f t="shared" si="27"/>
        <v>1</v>
      </c>
      <c r="O156" s="41" t="str">
        <f t="shared" si="28"/>
        <v>0:1, 8</v>
      </c>
      <c r="P156" s="41">
        <f t="shared" si="29"/>
        <v>1</v>
      </c>
      <c r="Q156" s="41" t="str">
        <f t="shared" si="30"/>
        <v>Si</v>
      </c>
      <c r="R156" s="41" t="str">
        <f t="shared" si="31"/>
        <v/>
      </c>
    </row>
    <row r="157" spans="1:18" ht="15" customHeight="1" x14ac:dyDescent="0.2">
      <c r="A157" s="19"/>
      <c r="B157" s="13"/>
      <c r="C157" s="13"/>
      <c r="D157" s="13"/>
      <c r="E157" s="20"/>
      <c r="F157" s="13"/>
      <c r="G157" s="31">
        <v>8</v>
      </c>
      <c r="H157" s="30" t="s">
        <v>21</v>
      </c>
      <c r="I157" s="3"/>
      <c r="J157" s="41">
        <f t="shared" si="23"/>
        <v>52</v>
      </c>
      <c r="K157" s="41" t="str">
        <f t="shared" si="24"/>
        <v>S447</v>
      </c>
      <c r="L157" s="41" t="str">
        <f t="shared" si="25"/>
        <v>Se agrego azúcar a algun alimento o liquido que comiò o tomò el dìa de ayer</v>
      </c>
      <c r="M157" s="41" t="str">
        <f t="shared" si="26"/>
        <v>N</v>
      </c>
      <c r="N157" s="41">
        <f t="shared" si="27"/>
        <v>1</v>
      </c>
      <c r="O157" s="41" t="str">
        <f t="shared" si="28"/>
        <v>0:1, 8</v>
      </c>
      <c r="P157" s="41">
        <f t="shared" si="29"/>
        <v>8</v>
      </c>
      <c r="Q157" s="41" t="str">
        <f t="shared" si="30"/>
        <v>No sabe</v>
      </c>
      <c r="R157" s="41" t="str">
        <f t="shared" si="31"/>
        <v/>
      </c>
    </row>
    <row r="158" spans="1:18" ht="15" customHeight="1" x14ac:dyDescent="0.2">
      <c r="A158" s="29">
        <v>53</v>
      </c>
      <c r="B158" s="30" t="s">
        <v>184</v>
      </c>
      <c r="C158" s="30" t="s">
        <v>185</v>
      </c>
      <c r="D158" s="30" t="s">
        <v>11</v>
      </c>
      <c r="E158" s="31">
        <v>3</v>
      </c>
      <c r="F158" s="8"/>
      <c r="G158" s="8"/>
      <c r="H158" s="8"/>
      <c r="I158" s="36" t="s">
        <v>82</v>
      </c>
      <c r="J158" s="41">
        <f t="shared" si="23"/>
        <v>53</v>
      </c>
      <c r="K158" s="41" t="str">
        <f t="shared" si="24"/>
        <v>S448A</v>
      </c>
      <c r="L158" s="41" t="str">
        <f t="shared" si="25"/>
        <v>Tiempo entre que terminó de preparar los alimentos del bebé y los sirvió</v>
      </c>
      <c r="M158" s="41" t="str">
        <f t="shared" si="26"/>
        <v>N</v>
      </c>
      <c r="N158" s="41">
        <f t="shared" si="27"/>
        <v>3</v>
      </c>
      <c r="O158" s="41"/>
      <c r="P158" s="41"/>
      <c r="Q158" s="41" t="str">
        <f t="shared" si="30"/>
        <v/>
      </c>
      <c r="R158" s="41" t="str">
        <f t="shared" si="31"/>
        <v>VALOR NULL</v>
      </c>
    </row>
    <row r="159" spans="1:18" ht="15" customHeight="1" x14ac:dyDescent="0.2">
      <c r="A159" s="29">
        <v>54</v>
      </c>
      <c r="B159" s="30" t="s">
        <v>186</v>
      </c>
      <c r="C159" s="30" t="s">
        <v>187</v>
      </c>
      <c r="D159" s="30" t="s">
        <v>11</v>
      </c>
      <c r="E159" s="31">
        <v>1</v>
      </c>
      <c r="F159" s="8"/>
      <c r="G159" s="8"/>
      <c r="H159" s="8"/>
      <c r="I159" s="36" t="s">
        <v>82</v>
      </c>
      <c r="J159" s="41">
        <f t="shared" si="23"/>
        <v>54</v>
      </c>
      <c r="K159" s="41" t="str">
        <f t="shared" si="24"/>
        <v>S448B</v>
      </c>
      <c r="L159" s="41" t="str">
        <f t="shared" si="25"/>
        <v>Dónde se almacenó la comida</v>
      </c>
      <c r="M159" s="41" t="str">
        <f t="shared" si="26"/>
        <v>N</v>
      </c>
      <c r="N159" s="41">
        <f t="shared" si="27"/>
        <v>1</v>
      </c>
      <c r="O159" s="41"/>
      <c r="P159" s="41"/>
      <c r="Q159" s="41" t="str">
        <f t="shared" si="30"/>
        <v/>
      </c>
      <c r="R159" s="41" t="str">
        <f t="shared" si="31"/>
        <v>VALOR NULL</v>
      </c>
    </row>
    <row r="160" spans="1:18" ht="15" customHeight="1" x14ac:dyDescent="0.2">
      <c r="A160" s="15">
        <v>55</v>
      </c>
      <c r="B160" s="11" t="s">
        <v>188</v>
      </c>
      <c r="C160" s="11" t="s">
        <v>189</v>
      </c>
      <c r="D160" s="11" t="s">
        <v>11</v>
      </c>
      <c r="E160" s="16">
        <v>1</v>
      </c>
      <c r="F160" s="11" t="s">
        <v>190</v>
      </c>
      <c r="G160" s="31">
        <v>1</v>
      </c>
      <c r="H160" s="30" t="s">
        <v>26</v>
      </c>
      <c r="I160" s="1"/>
      <c r="J160" s="41">
        <f t="shared" si="23"/>
        <v>55</v>
      </c>
      <c r="K160" s="41" t="str">
        <f t="shared" si="24"/>
        <v>QI411_M</v>
      </c>
      <c r="L160" s="41" t="str">
        <f t="shared" si="25"/>
        <v>En alguno de sus controles: le hicieron la prueba para descartar Hepatitis B</v>
      </c>
      <c r="M160" s="41" t="str">
        <f t="shared" si="26"/>
        <v>N</v>
      </c>
      <c r="N160" s="41">
        <f t="shared" si="27"/>
        <v>1</v>
      </c>
      <c r="O160" s="41" t="str">
        <f t="shared" si="28"/>
        <v>1:2, 8</v>
      </c>
      <c r="P160" s="41">
        <f t="shared" si="29"/>
        <v>1</v>
      </c>
      <c r="Q160" s="41" t="str">
        <f t="shared" si="30"/>
        <v>Si</v>
      </c>
      <c r="R160" s="41" t="str">
        <f t="shared" si="31"/>
        <v/>
      </c>
    </row>
    <row r="161" spans="1:18" ht="15" customHeight="1" x14ac:dyDescent="0.2">
      <c r="A161" s="17"/>
      <c r="B161" s="12"/>
      <c r="C161" s="12"/>
      <c r="D161" s="12"/>
      <c r="E161" s="18"/>
      <c r="F161" s="12"/>
      <c r="G161" s="31">
        <v>2</v>
      </c>
      <c r="H161" s="30" t="s">
        <v>25</v>
      </c>
      <c r="I161" s="2"/>
      <c r="J161" s="41">
        <f t="shared" si="23"/>
        <v>55</v>
      </c>
      <c r="K161" s="41" t="str">
        <f t="shared" si="24"/>
        <v>QI411_M</v>
      </c>
      <c r="L161" s="41" t="str">
        <f t="shared" si="25"/>
        <v>En alguno de sus controles: le hicieron la prueba para descartar Hepatitis B</v>
      </c>
      <c r="M161" s="41" t="str">
        <f t="shared" si="26"/>
        <v>N</v>
      </c>
      <c r="N161" s="41">
        <f t="shared" si="27"/>
        <v>1</v>
      </c>
      <c r="O161" s="41" t="str">
        <f t="shared" si="28"/>
        <v>1:2, 8</v>
      </c>
      <c r="P161" s="41">
        <f t="shared" si="29"/>
        <v>2</v>
      </c>
      <c r="Q161" s="41" t="str">
        <f t="shared" si="30"/>
        <v>No</v>
      </c>
      <c r="R161" s="41" t="str">
        <f t="shared" si="31"/>
        <v/>
      </c>
    </row>
    <row r="162" spans="1:18" ht="15" customHeight="1" x14ac:dyDescent="0.2">
      <c r="A162" s="19"/>
      <c r="B162" s="13"/>
      <c r="C162" s="13"/>
      <c r="D162" s="13"/>
      <c r="E162" s="20"/>
      <c r="F162" s="13"/>
      <c r="G162" s="31">
        <v>8</v>
      </c>
      <c r="H162" s="30" t="s">
        <v>21</v>
      </c>
      <c r="I162" s="3"/>
      <c r="J162" s="41">
        <f t="shared" si="23"/>
        <v>55</v>
      </c>
      <c r="K162" s="41" t="str">
        <f t="shared" si="24"/>
        <v>QI411_M</v>
      </c>
      <c r="L162" s="41" t="str">
        <f t="shared" si="25"/>
        <v>En alguno de sus controles: le hicieron la prueba para descartar Hepatitis B</v>
      </c>
      <c r="M162" s="41" t="str">
        <f t="shared" si="26"/>
        <v>N</v>
      </c>
      <c r="N162" s="41">
        <f t="shared" si="27"/>
        <v>1</v>
      </c>
      <c r="O162" s="41" t="str">
        <f t="shared" si="28"/>
        <v>1:2, 8</v>
      </c>
      <c r="P162" s="41">
        <f t="shared" si="29"/>
        <v>8</v>
      </c>
      <c r="Q162" s="41" t="str">
        <f t="shared" si="30"/>
        <v>No sabe</v>
      </c>
      <c r="R162" s="41" t="str">
        <f t="shared" si="31"/>
        <v/>
      </c>
    </row>
    <row r="163" spans="1:18" ht="15" customHeight="1" x14ac:dyDescent="0.2">
      <c r="A163" s="29">
        <v>56</v>
      </c>
      <c r="B163" s="30" t="s">
        <v>191</v>
      </c>
      <c r="C163" s="30" t="s">
        <v>192</v>
      </c>
      <c r="D163" s="30" t="s">
        <v>11</v>
      </c>
      <c r="E163" s="31">
        <v>2</v>
      </c>
      <c r="F163" s="30" t="s">
        <v>20</v>
      </c>
      <c r="G163" s="8"/>
      <c r="H163" s="8"/>
      <c r="I163" s="4"/>
      <c r="J163" s="41">
        <f t="shared" si="23"/>
        <v>56</v>
      </c>
      <c r="K163" s="41" t="str">
        <f t="shared" si="24"/>
        <v>QI411F</v>
      </c>
      <c r="L163" s="41" t="str">
        <f t="shared" si="25"/>
        <v>Cuántos meses de embarazo tenía en primera prueba para descartar Hepatitis B</v>
      </c>
      <c r="M163" s="41" t="str">
        <f t="shared" si="26"/>
        <v>N</v>
      </c>
      <c r="N163" s="41">
        <f t="shared" si="27"/>
        <v>2</v>
      </c>
      <c r="O163" s="41" t="str">
        <f t="shared" si="28"/>
        <v>1:9, 98</v>
      </c>
      <c r="P163" s="41" t="str">
        <f t="shared" si="29"/>
        <v/>
      </c>
      <c r="Q163" s="41" t="str">
        <f t="shared" si="30"/>
        <v/>
      </c>
      <c r="R163" s="41" t="str">
        <f t="shared" si="31"/>
        <v/>
      </c>
    </row>
    <row r="164" spans="1:18" ht="15" customHeight="1" x14ac:dyDescent="0.2">
      <c r="A164" s="15">
        <v>57</v>
      </c>
      <c r="B164" s="11" t="s">
        <v>193</v>
      </c>
      <c r="C164" s="11" t="s">
        <v>194</v>
      </c>
      <c r="D164" s="11" t="s">
        <v>11</v>
      </c>
      <c r="E164" s="16">
        <v>2</v>
      </c>
      <c r="F164" s="11" t="s">
        <v>195</v>
      </c>
      <c r="G164" s="31">
        <v>1</v>
      </c>
      <c r="H164" s="30" t="s">
        <v>26</v>
      </c>
      <c r="I164" s="1"/>
      <c r="J164" s="41">
        <f t="shared" si="23"/>
        <v>57</v>
      </c>
      <c r="K164" s="41" t="str">
        <f t="shared" si="24"/>
        <v>QI440B</v>
      </c>
      <c r="L164" s="41" t="str">
        <f t="shared" si="25"/>
        <v>Durante primeros 6 meses, solo recibió leche materna</v>
      </c>
      <c r="M164" s="41" t="str">
        <f t="shared" si="26"/>
        <v>N</v>
      </c>
      <c r="N164" s="41">
        <f t="shared" si="27"/>
        <v>2</v>
      </c>
      <c r="O164" s="41" t="str">
        <f t="shared" si="28"/>
        <v>1:2, 8, 96</v>
      </c>
      <c r="P164" s="41">
        <f t="shared" si="29"/>
        <v>1</v>
      </c>
      <c r="Q164" s="41" t="str">
        <f t="shared" si="30"/>
        <v>Si</v>
      </c>
      <c r="R164" s="41" t="str">
        <f t="shared" si="31"/>
        <v/>
      </c>
    </row>
    <row r="165" spans="1:18" ht="15" customHeight="1" x14ac:dyDescent="0.2">
      <c r="A165" s="17"/>
      <c r="B165" s="12"/>
      <c r="C165" s="12"/>
      <c r="D165" s="12"/>
      <c r="E165" s="18"/>
      <c r="F165" s="12"/>
      <c r="G165" s="31">
        <v>2</v>
      </c>
      <c r="H165" s="30" t="s">
        <v>25</v>
      </c>
      <c r="I165" s="2"/>
      <c r="J165" s="41">
        <f t="shared" si="23"/>
        <v>57</v>
      </c>
      <c r="K165" s="41" t="str">
        <f t="shared" si="24"/>
        <v>QI440B</v>
      </c>
      <c r="L165" s="41" t="str">
        <f t="shared" si="25"/>
        <v>Durante primeros 6 meses, solo recibió leche materna</v>
      </c>
      <c r="M165" s="41" t="str">
        <f t="shared" si="26"/>
        <v>N</v>
      </c>
      <c r="N165" s="41">
        <f t="shared" si="27"/>
        <v>2</v>
      </c>
      <c r="O165" s="41" t="str">
        <f t="shared" si="28"/>
        <v>1:2, 8, 96</v>
      </c>
      <c r="P165" s="41">
        <f t="shared" si="29"/>
        <v>2</v>
      </c>
      <c r="Q165" s="41" t="str">
        <f t="shared" si="30"/>
        <v>No</v>
      </c>
      <c r="R165" s="41" t="str">
        <f t="shared" si="31"/>
        <v/>
      </c>
    </row>
    <row r="166" spans="1:18" ht="15" customHeight="1" x14ac:dyDescent="0.2">
      <c r="A166" s="17"/>
      <c r="B166" s="12"/>
      <c r="C166" s="12"/>
      <c r="D166" s="12"/>
      <c r="E166" s="18"/>
      <c r="F166" s="12"/>
      <c r="G166" s="31">
        <v>8</v>
      </c>
      <c r="H166" s="30" t="s">
        <v>21</v>
      </c>
      <c r="I166" s="2"/>
      <c r="J166" s="41">
        <f t="shared" si="23"/>
        <v>57</v>
      </c>
      <c r="K166" s="41" t="str">
        <f t="shared" si="24"/>
        <v>QI440B</v>
      </c>
      <c r="L166" s="41" t="str">
        <f t="shared" si="25"/>
        <v>Durante primeros 6 meses, solo recibió leche materna</v>
      </c>
      <c r="M166" s="41" t="str">
        <f t="shared" si="26"/>
        <v>N</v>
      </c>
      <c r="N166" s="41">
        <f t="shared" si="27"/>
        <v>2</v>
      </c>
      <c r="O166" s="41" t="str">
        <f t="shared" si="28"/>
        <v>1:2, 8, 96</v>
      </c>
      <c r="P166" s="41">
        <f t="shared" si="29"/>
        <v>8</v>
      </c>
      <c r="Q166" s="41" t="str">
        <f t="shared" si="30"/>
        <v>No sabe</v>
      </c>
      <c r="R166" s="41" t="str">
        <f t="shared" si="31"/>
        <v/>
      </c>
    </row>
    <row r="167" spans="1:18" ht="15" customHeight="1" x14ac:dyDescent="0.2">
      <c r="A167" s="19"/>
      <c r="B167" s="13"/>
      <c r="C167" s="13"/>
      <c r="D167" s="13"/>
      <c r="E167" s="20"/>
      <c r="F167" s="13"/>
      <c r="G167" s="31">
        <v>96</v>
      </c>
      <c r="H167" s="30" t="s">
        <v>75</v>
      </c>
      <c r="I167" s="3"/>
      <c r="J167" s="41">
        <f t="shared" si="23"/>
        <v>57</v>
      </c>
      <c r="K167" s="41" t="str">
        <f t="shared" si="24"/>
        <v>QI440B</v>
      </c>
      <c r="L167" s="41" t="str">
        <f t="shared" si="25"/>
        <v>Durante primeros 6 meses, solo recibió leche materna</v>
      </c>
      <c r="M167" s="41" t="str">
        <f t="shared" si="26"/>
        <v>N</v>
      </c>
      <c r="N167" s="41">
        <f t="shared" si="27"/>
        <v>2</v>
      </c>
      <c r="O167" s="41" t="str">
        <f t="shared" si="28"/>
        <v>1:2, 8, 96</v>
      </c>
      <c r="P167" s="41">
        <f t="shared" si="29"/>
        <v>96</v>
      </c>
      <c r="Q167" s="41" t="str">
        <f t="shared" si="30"/>
        <v>Otro</v>
      </c>
      <c r="R167" s="41" t="str">
        <f t="shared" si="31"/>
        <v/>
      </c>
    </row>
    <row r="168" spans="1:18" ht="15" customHeight="1" x14ac:dyDescent="0.2">
      <c r="A168" s="15">
        <v>58</v>
      </c>
      <c r="B168" s="11" t="s">
        <v>196</v>
      </c>
      <c r="C168" s="11" t="s">
        <v>197</v>
      </c>
      <c r="D168" s="11" t="s">
        <v>11</v>
      </c>
      <c r="E168" s="16">
        <v>1</v>
      </c>
      <c r="F168" s="11" t="s">
        <v>190</v>
      </c>
      <c r="G168" s="31">
        <v>1</v>
      </c>
      <c r="H168" s="30" t="s">
        <v>198</v>
      </c>
      <c r="I168" s="1"/>
      <c r="J168" s="41">
        <f t="shared" si="23"/>
        <v>58</v>
      </c>
      <c r="K168" s="41" t="str">
        <f t="shared" si="24"/>
        <v>QI422A_A</v>
      </c>
      <c r="L168" s="41" t="str">
        <f t="shared" si="25"/>
        <v>Durante el embarazo algún personal de salud le realizó una prueba o análisis para descartar anemia</v>
      </c>
      <c r="M168" s="41" t="str">
        <f t="shared" si="26"/>
        <v>N</v>
      </c>
      <c r="N168" s="41">
        <f t="shared" si="27"/>
        <v>1</v>
      </c>
      <c r="O168" s="41" t="str">
        <f t="shared" si="28"/>
        <v>1:2, 8</v>
      </c>
      <c r="P168" s="41">
        <f t="shared" si="29"/>
        <v>1</v>
      </c>
      <c r="Q168" s="41" t="str">
        <f t="shared" si="30"/>
        <v>SI</v>
      </c>
      <c r="R168" s="41" t="str">
        <f t="shared" si="31"/>
        <v/>
      </c>
    </row>
    <row r="169" spans="1:18" ht="15" customHeight="1" x14ac:dyDescent="0.2">
      <c r="A169" s="17"/>
      <c r="B169" s="12"/>
      <c r="C169" s="12"/>
      <c r="D169" s="12"/>
      <c r="E169" s="18"/>
      <c r="F169" s="12"/>
      <c r="G169" s="31">
        <v>2</v>
      </c>
      <c r="H169" s="30" t="s">
        <v>25</v>
      </c>
      <c r="I169" s="2"/>
      <c r="J169" s="41">
        <f t="shared" si="23"/>
        <v>58</v>
      </c>
      <c r="K169" s="41" t="str">
        <f t="shared" si="24"/>
        <v>QI422A_A</v>
      </c>
      <c r="L169" s="41" t="str">
        <f t="shared" si="25"/>
        <v>Durante el embarazo algún personal de salud le realizó una prueba o análisis para descartar anemia</v>
      </c>
      <c r="M169" s="41" t="str">
        <f t="shared" si="26"/>
        <v>N</v>
      </c>
      <c r="N169" s="41">
        <f t="shared" si="27"/>
        <v>1</v>
      </c>
      <c r="O169" s="41" t="str">
        <f t="shared" si="28"/>
        <v>1:2, 8</v>
      </c>
      <c r="P169" s="41">
        <f t="shared" si="29"/>
        <v>2</v>
      </c>
      <c r="Q169" s="41" t="str">
        <f t="shared" si="30"/>
        <v>No</v>
      </c>
      <c r="R169" s="41" t="str">
        <f t="shared" si="31"/>
        <v/>
      </c>
    </row>
    <row r="170" spans="1:18" ht="15" customHeight="1" x14ac:dyDescent="0.2">
      <c r="A170" s="19"/>
      <c r="B170" s="13"/>
      <c r="C170" s="13"/>
      <c r="D170" s="13"/>
      <c r="E170" s="20"/>
      <c r="F170" s="13"/>
      <c r="G170" s="31">
        <v>8</v>
      </c>
      <c r="H170" s="30" t="s">
        <v>199</v>
      </c>
      <c r="I170" s="3"/>
      <c r="J170" s="41">
        <f t="shared" si="23"/>
        <v>58</v>
      </c>
      <c r="K170" s="41" t="str">
        <f t="shared" si="24"/>
        <v>QI422A_A</v>
      </c>
      <c r="L170" s="41" t="str">
        <f t="shared" si="25"/>
        <v>Durante el embarazo algún personal de salud le realizó una prueba o análisis para descartar anemia</v>
      </c>
      <c r="M170" s="41" t="str">
        <f t="shared" si="26"/>
        <v>N</v>
      </c>
      <c r="N170" s="41">
        <f t="shared" si="27"/>
        <v>1</v>
      </c>
      <c r="O170" s="41" t="str">
        <f t="shared" si="28"/>
        <v>1:2, 8</v>
      </c>
      <c r="P170" s="41">
        <f t="shared" si="29"/>
        <v>8</v>
      </c>
      <c r="Q170" s="41" t="str">
        <f t="shared" si="30"/>
        <v>No sabe/No responde</v>
      </c>
      <c r="R170" s="41" t="str">
        <f t="shared" si="31"/>
        <v/>
      </c>
    </row>
    <row r="171" spans="1:18" ht="15" customHeight="1" x14ac:dyDescent="0.2">
      <c r="A171" s="15">
        <v>59</v>
      </c>
      <c r="B171" s="11" t="s">
        <v>200</v>
      </c>
      <c r="C171" s="11" t="s">
        <v>201</v>
      </c>
      <c r="D171" s="11" t="s">
        <v>11</v>
      </c>
      <c r="E171" s="16">
        <v>1</v>
      </c>
      <c r="F171" s="11" t="s">
        <v>190</v>
      </c>
      <c r="G171" s="31">
        <v>1</v>
      </c>
      <c r="H171" s="30" t="s">
        <v>198</v>
      </c>
      <c r="I171" s="1"/>
      <c r="J171" s="41">
        <f t="shared" si="23"/>
        <v>59</v>
      </c>
      <c r="K171" s="41" t="str">
        <f t="shared" si="24"/>
        <v>QI422A_B</v>
      </c>
      <c r="L171" s="41" t="str">
        <f t="shared" si="25"/>
        <v>Durante el embarazo le diagnosticaron o le dijeron que tenía anemia</v>
      </c>
      <c r="M171" s="41" t="str">
        <f t="shared" si="26"/>
        <v>N</v>
      </c>
      <c r="N171" s="41">
        <f t="shared" si="27"/>
        <v>1</v>
      </c>
      <c r="O171" s="41" t="str">
        <f t="shared" si="28"/>
        <v>1:2, 8</v>
      </c>
      <c r="P171" s="41">
        <f t="shared" si="29"/>
        <v>1</v>
      </c>
      <c r="Q171" s="41" t="str">
        <f t="shared" si="30"/>
        <v>SI</v>
      </c>
      <c r="R171" s="41" t="str">
        <f t="shared" si="31"/>
        <v/>
      </c>
    </row>
    <row r="172" spans="1:18" ht="15" customHeight="1" x14ac:dyDescent="0.2">
      <c r="A172" s="17"/>
      <c r="B172" s="12"/>
      <c r="C172" s="12"/>
      <c r="D172" s="12"/>
      <c r="E172" s="18"/>
      <c r="F172" s="12"/>
      <c r="G172" s="31">
        <v>2</v>
      </c>
      <c r="H172" s="30" t="s">
        <v>25</v>
      </c>
      <c r="I172" s="2"/>
      <c r="J172" s="41">
        <f t="shared" si="23"/>
        <v>59</v>
      </c>
      <c r="K172" s="41" t="str">
        <f t="shared" si="24"/>
        <v>QI422A_B</v>
      </c>
      <c r="L172" s="41" t="str">
        <f t="shared" si="25"/>
        <v>Durante el embarazo le diagnosticaron o le dijeron que tenía anemia</v>
      </c>
      <c r="M172" s="41" t="str">
        <f t="shared" si="26"/>
        <v>N</v>
      </c>
      <c r="N172" s="41">
        <f t="shared" si="27"/>
        <v>1</v>
      </c>
      <c r="O172" s="41" t="str">
        <f t="shared" si="28"/>
        <v>1:2, 8</v>
      </c>
      <c r="P172" s="41">
        <f t="shared" si="29"/>
        <v>2</v>
      </c>
      <c r="Q172" s="41" t="str">
        <f t="shared" si="30"/>
        <v>No</v>
      </c>
      <c r="R172" s="41" t="str">
        <f t="shared" si="31"/>
        <v/>
      </c>
    </row>
    <row r="173" spans="1:18" ht="15" customHeight="1" x14ac:dyDescent="0.2">
      <c r="A173" s="19"/>
      <c r="B173" s="13"/>
      <c r="C173" s="13"/>
      <c r="D173" s="13"/>
      <c r="E173" s="20"/>
      <c r="F173" s="13"/>
      <c r="G173" s="31">
        <v>8</v>
      </c>
      <c r="H173" s="30" t="s">
        <v>199</v>
      </c>
      <c r="I173" s="3"/>
      <c r="J173" s="41">
        <f t="shared" si="23"/>
        <v>59</v>
      </c>
      <c r="K173" s="41" t="str">
        <f t="shared" si="24"/>
        <v>QI422A_B</v>
      </c>
      <c r="L173" s="41" t="str">
        <f t="shared" si="25"/>
        <v>Durante el embarazo le diagnosticaron o le dijeron que tenía anemia</v>
      </c>
      <c r="M173" s="41" t="str">
        <f t="shared" si="26"/>
        <v>N</v>
      </c>
      <c r="N173" s="41">
        <f t="shared" si="27"/>
        <v>1</v>
      </c>
      <c r="O173" s="41" t="str">
        <f t="shared" si="28"/>
        <v>1:2, 8</v>
      </c>
      <c r="P173" s="41">
        <f t="shared" si="29"/>
        <v>8</v>
      </c>
      <c r="Q173" s="41" t="str">
        <f t="shared" si="30"/>
        <v>No sabe/No responde</v>
      </c>
      <c r="R173" s="41" t="str">
        <f t="shared" si="31"/>
        <v/>
      </c>
    </row>
    <row r="174" spans="1:18" ht="15" customHeight="1" x14ac:dyDescent="0.2">
      <c r="A174" s="15">
        <v>60</v>
      </c>
      <c r="B174" s="11" t="s">
        <v>202</v>
      </c>
      <c r="C174" s="12" t="s">
        <v>203</v>
      </c>
      <c r="D174" s="11" t="s">
        <v>11</v>
      </c>
      <c r="E174" s="16">
        <v>1</v>
      </c>
      <c r="F174" s="11" t="s">
        <v>190</v>
      </c>
      <c r="G174" s="31">
        <v>1</v>
      </c>
      <c r="H174" s="34" t="s">
        <v>198</v>
      </c>
      <c r="I174" s="1"/>
      <c r="J174" s="41">
        <f t="shared" si="23"/>
        <v>60</v>
      </c>
      <c r="K174" s="41" t="str">
        <f t="shared" si="24"/>
        <v>QI422A_C</v>
      </c>
      <c r="L174" s="41" t="str">
        <f t="shared" si="25"/>
        <v>Durante el embarazo le indicaron tratamiento con hierro</v>
      </c>
      <c r="M174" s="41" t="str">
        <f t="shared" si="26"/>
        <v>N</v>
      </c>
      <c r="N174" s="41">
        <f t="shared" si="27"/>
        <v>1</v>
      </c>
      <c r="O174" s="41" t="str">
        <f t="shared" si="28"/>
        <v>1:2, 8</v>
      </c>
      <c r="P174" s="41">
        <f t="shared" si="29"/>
        <v>1</v>
      </c>
      <c r="Q174" s="41" t="str">
        <f t="shared" si="30"/>
        <v>SI</v>
      </c>
      <c r="R174" s="41" t="str">
        <f t="shared" si="31"/>
        <v/>
      </c>
    </row>
    <row r="175" spans="1:18" ht="15" customHeight="1" x14ac:dyDescent="0.2">
      <c r="A175" s="17"/>
      <c r="B175" s="12"/>
      <c r="C175" s="12"/>
      <c r="D175" s="12"/>
      <c r="E175" s="18"/>
      <c r="F175" s="12"/>
      <c r="G175" s="31">
        <v>2</v>
      </c>
      <c r="H175" s="30" t="s">
        <v>25</v>
      </c>
      <c r="I175" s="2"/>
      <c r="J175" s="41">
        <f t="shared" si="23"/>
        <v>60</v>
      </c>
      <c r="K175" s="41" t="str">
        <f t="shared" si="24"/>
        <v>QI422A_C</v>
      </c>
      <c r="L175" s="41" t="str">
        <f t="shared" si="25"/>
        <v>Durante el embarazo le indicaron tratamiento con hierro</v>
      </c>
      <c r="M175" s="41" t="str">
        <f t="shared" si="26"/>
        <v>N</v>
      </c>
      <c r="N175" s="41">
        <f t="shared" si="27"/>
        <v>1</v>
      </c>
      <c r="O175" s="41" t="str">
        <f t="shared" si="28"/>
        <v>1:2, 8</v>
      </c>
      <c r="P175" s="41">
        <f t="shared" si="29"/>
        <v>2</v>
      </c>
      <c r="Q175" s="41" t="str">
        <f t="shared" si="30"/>
        <v>No</v>
      </c>
      <c r="R175" s="41" t="str">
        <f t="shared" si="31"/>
        <v/>
      </c>
    </row>
    <row r="176" spans="1:18" ht="15" customHeight="1" x14ac:dyDescent="0.2">
      <c r="A176" s="19"/>
      <c r="B176" s="13"/>
      <c r="C176" s="13"/>
      <c r="D176" s="13"/>
      <c r="E176" s="20"/>
      <c r="F176" s="13"/>
      <c r="G176" s="31">
        <v>8</v>
      </c>
      <c r="H176" s="30" t="s">
        <v>199</v>
      </c>
      <c r="I176" s="3"/>
      <c r="J176" s="41">
        <f t="shared" si="23"/>
        <v>60</v>
      </c>
      <c r="K176" s="41" t="str">
        <f t="shared" si="24"/>
        <v>QI422A_C</v>
      </c>
      <c r="L176" s="41" t="str">
        <f t="shared" si="25"/>
        <v>Durante el embarazo le indicaron tratamiento con hierro</v>
      </c>
      <c r="M176" s="41" t="str">
        <f t="shared" si="26"/>
        <v>N</v>
      </c>
      <c r="N176" s="41">
        <f t="shared" si="27"/>
        <v>1</v>
      </c>
      <c r="O176" s="41" t="str">
        <f t="shared" si="28"/>
        <v>1:2, 8</v>
      </c>
      <c r="P176" s="41">
        <f t="shared" si="29"/>
        <v>8</v>
      </c>
      <c r="Q176" s="41" t="str">
        <f t="shared" si="30"/>
        <v>No sabe/No responde</v>
      </c>
      <c r="R176" s="41" t="str">
        <f t="shared" si="31"/>
        <v/>
      </c>
    </row>
    <row r="177" spans="1:18" ht="15" customHeight="1" x14ac:dyDescent="0.2">
      <c r="A177" s="15">
        <v>61</v>
      </c>
      <c r="B177" s="11" t="s">
        <v>204</v>
      </c>
      <c r="C177" s="11" t="s">
        <v>205</v>
      </c>
      <c r="D177" s="11" t="s">
        <v>11</v>
      </c>
      <c r="E177" s="16">
        <v>1</v>
      </c>
      <c r="F177" s="11" t="s">
        <v>190</v>
      </c>
      <c r="G177" s="31">
        <v>1</v>
      </c>
      <c r="H177" s="30" t="s">
        <v>198</v>
      </c>
      <c r="I177" s="1"/>
      <c r="J177" s="41">
        <f t="shared" si="23"/>
        <v>61</v>
      </c>
      <c r="K177" s="41" t="str">
        <f t="shared" si="24"/>
        <v>QI422A_D</v>
      </c>
      <c r="L177" s="41" t="str">
        <f t="shared" si="25"/>
        <v>Durante el embarazo consumió hierro tal como le indicó el personal de salud</v>
      </c>
      <c r="M177" s="41" t="str">
        <f t="shared" si="26"/>
        <v>N</v>
      </c>
      <c r="N177" s="41">
        <f t="shared" si="27"/>
        <v>1</v>
      </c>
      <c r="O177" s="41" t="str">
        <f t="shared" si="28"/>
        <v>1:2, 8</v>
      </c>
      <c r="P177" s="41">
        <f t="shared" si="29"/>
        <v>1</v>
      </c>
      <c r="Q177" s="41" t="str">
        <f t="shared" si="30"/>
        <v>SI</v>
      </c>
      <c r="R177" s="41" t="str">
        <f t="shared" si="31"/>
        <v/>
      </c>
    </row>
    <row r="178" spans="1:18" ht="15" customHeight="1" x14ac:dyDescent="0.2">
      <c r="A178" s="17"/>
      <c r="B178" s="12"/>
      <c r="C178" s="12"/>
      <c r="D178" s="12"/>
      <c r="E178" s="18"/>
      <c r="F178" s="12"/>
      <c r="G178" s="31">
        <v>2</v>
      </c>
      <c r="H178" s="30" t="s">
        <v>25</v>
      </c>
      <c r="I178" s="2"/>
      <c r="J178" s="41">
        <f t="shared" si="23"/>
        <v>61</v>
      </c>
      <c r="K178" s="41" t="str">
        <f t="shared" si="24"/>
        <v>QI422A_D</v>
      </c>
      <c r="L178" s="41" t="str">
        <f t="shared" si="25"/>
        <v>Durante el embarazo consumió hierro tal como le indicó el personal de salud</v>
      </c>
      <c r="M178" s="41" t="str">
        <f t="shared" si="26"/>
        <v>N</v>
      </c>
      <c r="N178" s="41">
        <f t="shared" si="27"/>
        <v>1</v>
      </c>
      <c r="O178" s="41" t="str">
        <f t="shared" si="28"/>
        <v>1:2, 8</v>
      </c>
      <c r="P178" s="41">
        <f t="shared" si="29"/>
        <v>2</v>
      </c>
      <c r="Q178" s="41" t="str">
        <f t="shared" si="30"/>
        <v>No</v>
      </c>
      <c r="R178" s="41" t="str">
        <f t="shared" si="31"/>
        <v/>
      </c>
    </row>
    <row r="179" spans="1:18" ht="15" customHeight="1" x14ac:dyDescent="0.2">
      <c r="A179" s="21"/>
      <c r="B179" s="14"/>
      <c r="C179" s="14"/>
      <c r="D179" s="14"/>
      <c r="E179" s="22"/>
      <c r="F179" s="14"/>
      <c r="G179" s="37">
        <v>8</v>
      </c>
      <c r="H179" s="38" t="s">
        <v>199</v>
      </c>
      <c r="I179" s="9"/>
      <c r="J179" s="41">
        <f t="shared" si="23"/>
        <v>61</v>
      </c>
      <c r="K179" s="41" t="str">
        <f t="shared" si="24"/>
        <v>QI422A_D</v>
      </c>
      <c r="L179" s="41" t="str">
        <f t="shared" si="25"/>
        <v>Durante el embarazo consumió hierro tal como le indicó el personal de salud</v>
      </c>
      <c r="M179" s="41" t="str">
        <f t="shared" si="26"/>
        <v>N</v>
      </c>
      <c r="N179" s="41">
        <f t="shared" si="27"/>
        <v>1</v>
      </c>
      <c r="O179" s="41" t="str">
        <f t="shared" si="28"/>
        <v>1:2, 8</v>
      </c>
      <c r="P179" s="41">
        <f t="shared" si="29"/>
        <v>8</v>
      </c>
      <c r="Q179" s="41" t="str">
        <f t="shared" si="30"/>
        <v>No sabe/No responde</v>
      </c>
      <c r="R179" s="41" t="str">
        <f t="shared" si="31"/>
        <v/>
      </c>
    </row>
  </sheetData>
  <mergeCells count="301">
    <mergeCell ref="A6:A8"/>
    <mergeCell ref="B6:B8"/>
    <mergeCell ref="C6:C8"/>
    <mergeCell ref="D6:D8"/>
    <mergeCell ref="E6:E8"/>
    <mergeCell ref="F6:F8"/>
    <mergeCell ref="I6:I8"/>
    <mergeCell ref="A9:A11"/>
    <mergeCell ref="B9:B11"/>
    <mergeCell ref="C9:C11"/>
    <mergeCell ref="D9:D11"/>
    <mergeCell ref="E9:E11"/>
    <mergeCell ref="F9:F11"/>
    <mergeCell ref="I9:I11"/>
    <mergeCell ref="A12:A14"/>
    <mergeCell ref="B12:B14"/>
    <mergeCell ref="C12:C14"/>
    <mergeCell ref="D12:D14"/>
    <mergeCell ref="E12:E14"/>
    <mergeCell ref="F12:F14"/>
    <mergeCell ref="I12:I14"/>
    <mergeCell ref="A15:A17"/>
    <mergeCell ref="B15:B17"/>
    <mergeCell ref="C15:C17"/>
    <mergeCell ref="D15:D17"/>
    <mergeCell ref="E15:E17"/>
    <mergeCell ref="F15:F17"/>
    <mergeCell ref="I15:I17"/>
    <mergeCell ref="A18:A20"/>
    <mergeCell ref="B18:B20"/>
    <mergeCell ref="C18:C20"/>
    <mergeCell ref="D18:D20"/>
    <mergeCell ref="E18:E20"/>
    <mergeCell ref="F18:F20"/>
    <mergeCell ref="I18:I20"/>
    <mergeCell ref="A21:A23"/>
    <mergeCell ref="B21:B23"/>
    <mergeCell ref="C21:C23"/>
    <mergeCell ref="D21:D23"/>
    <mergeCell ref="E21:E23"/>
    <mergeCell ref="F21:F23"/>
    <mergeCell ref="I21:I23"/>
    <mergeCell ref="A24:A26"/>
    <mergeCell ref="B24:B26"/>
    <mergeCell ref="C24:C26"/>
    <mergeCell ref="D24:D26"/>
    <mergeCell ref="E24:E26"/>
    <mergeCell ref="F24:F26"/>
    <mergeCell ref="I24:I26"/>
    <mergeCell ref="A27:A29"/>
    <mergeCell ref="B27:B29"/>
    <mergeCell ref="C27:C29"/>
    <mergeCell ref="D27:D29"/>
    <mergeCell ref="E27:E29"/>
    <mergeCell ref="F27:F29"/>
    <mergeCell ref="I27:I29"/>
    <mergeCell ref="A34:A35"/>
    <mergeCell ref="B34:B35"/>
    <mergeCell ref="C34:C35"/>
    <mergeCell ref="D34:D35"/>
    <mergeCell ref="E34:E35"/>
    <mergeCell ref="F34:F35"/>
    <mergeCell ref="I34:I35"/>
    <mergeCell ref="A37:A52"/>
    <mergeCell ref="B37:B52"/>
    <mergeCell ref="C37:C52"/>
    <mergeCell ref="D37:D52"/>
    <mergeCell ref="E37:E52"/>
    <mergeCell ref="F37:F52"/>
    <mergeCell ref="I37:I52"/>
    <mergeCell ref="A62:A68"/>
    <mergeCell ref="B62:B68"/>
    <mergeCell ref="C62:C68"/>
    <mergeCell ref="D62:D68"/>
    <mergeCell ref="E62:E68"/>
    <mergeCell ref="F62:F68"/>
    <mergeCell ref="I62:I68"/>
    <mergeCell ref="A53:A54"/>
    <mergeCell ref="B53:B54"/>
    <mergeCell ref="C53:C54"/>
    <mergeCell ref="D53:D54"/>
    <mergeCell ref="E53:E54"/>
    <mergeCell ref="F53:F54"/>
    <mergeCell ref="I53:I54"/>
    <mergeCell ref="A69:A70"/>
    <mergeCell ref="B69:B70"/>
    <mergeCell ref="C69:C70"/>
    <mergeCell ref="D69:D70"/>
    <mergeCell ref="E69:E70"/>
    <mergeCell ref="F69:F70"/>
    <mergeCell ref="I69:I70"/>
    <mergeCell ref="A71:A72"/>
    <mergeCell ref="B71:B72"/>
    <mergeCell ref="C71:C72"/>
    <mergeCell ref="D71:D72"/>
    <mergeCell ref="E71:E72"/>
    <mergeCell ref="F71:F72"/>
    <mergeCell ref="I71:I72"/>
    <mergeCell ref="A73:A74"/>
    <mergeCell ref="B73:B74"/>
    <mergeCell ref="C73:C74"/>
    <mergeCell ref="D73:D74"/>
    <mergeCell ref="E73:E74"/>
    <mergeCell ref="F73:F74"/>
    <mergeCell ref="I73:I74"/>
    <mergeCell ref="A75:A76"/>
    <mergeCell ref="B75:B76"/>
    <mergeCell ref="C75:C76"/>
    <mergeCell ref="D75:D76"/>
    <mergeCell ref="E75:E76"/>
    <mergeCell ref="F75:F76"/>
    <mergeCell ref="I75:I76"/>
    <mergeCell ref="A77:A78"/>
    <mergeCell ref="B77:B78"/>
    <mergeCell ref="C77:C78"/>
    <mergeCell ref="D77:D78"/>
    <mergeCell ref="E77:E78"/>
    <mergeCell ref="F77:F78"/>
    <mergeCell ref="I77:I78"/>
    <mergeCell ref="A79:A82"/>
    <mergeCell ref="B79:B82"/>
    <mergeCell ref="C79:C82"/>
    <mergeCell ref="D79:D82"/>
    <mergeCell ref="E79:E82"/>
    <mergeCell ref="F79:F82"/>
    <mergeCell ref="I79:I82"/>
    <mergeCell ref="A83:A85"/>
    <mergeCell ref="B83:B85"/>
    <mergeCell ref="C83:C85"/>
    <mergeCell ref="D83:D85"/>
    <mergeCell ref="E83:E85"/>
    <mergeCell ref="F83:F85"/>
    <mergeCell ref="I83:I85"/>
    <mergeCell ref="A86:A88"/>
    <mergeCell ref="B86:B88"/>
    <mergeCell ref="C86:C88"/>
    <mergeCell ref="D86:D88"/>
    <mergeCell ref="E86:E88"/>
    <mergeCell ref="F86:F88"/>
    <mergeCell ref="I86:I88"/>
    <mergeCell ref="A89:A90"/>
    <mergeCell ref="B89:B90"/>
    <mergeCell ref="C89:C90"/>
    <mergeCell ref="D89:D90"/>
    <mergeCell ref="E89:E90"/>
    <mergeCell ref="F89:F90"/>
    <mergeCell ref="I89:I90"/>
    <mergeCell ref="A91:A93"/>
    <mergeCell ref="B91:B93"/>
    <mergeCell ref="C91:C93"/>
    <mergeCell ref="D91:D93"/>
    <mergeCell ref="E91:E93"/>
    <mergeCell ref="F91:F93"/>
    <mergeCell ref="I91:I93"/>
    <mergeCell ref="A97:A98"/>
    <mergeCell ref="B97:B98"/>
    <mergeCell ref="C97:C98"/>
    <mergeCell ref="D97:D98"/>
    <mergeCell ref="E97:E98"/>
    <mergeCell ref="F97:F98"/>
    <mergeCell ref="I97:I98"/>
    <mergeCell ref="A99:A100"/>
    <mergeCell ref="B99:B100"/>
    <mergeCell ref="C99:C100"/>
    <mergeCell ref="D99:D100"/>
    <mergeCell ref="E99:E100"/>
    <mergeCell ref="F99:F100"/>
    <mergeCell ref="I99:I100"/>
    <mergeCell ref="A101:A102"/>
    <mergeCell ref="B101:B102"/>
    <mergeCell ref="C101:C102"/>
    <mergeCell ref="D101:D102"/>
    <mergeCell ref="E101:E102"/>
    <mergeCell ref="F101:F102"/>
    <mergeCell ref="I101:I102"/>
    <mergeCell ref="A103:A104"/>
    <mergeCell ref="B103:B104"/>
    <mergeCell ref="C103:C104"/>
    <mergeCell ref="D103:D104"/>
    <mergeCell ref="E103:E104"/>
    <mergeCell ref="F103:F104"/>
    <mergeCell ref="I103:I104"/>
    <mergeCell ref="A105:A106"/>
    <mergeCell ref="B105:B106"/>
    <mergeCell ref="C105:C106"/>
    <mergeCell ref="D105:D106"/>
    <mergeCell ref="E105:E106"/>
    <mergeCell ref="F105:F106"/>
    <mergeCell ref="I105:I106"/>
    <mergeCell ref="A107:A108"/>
    <mergeCell ref="B107:B108"/>
    <mergeCell ref="C107:C108"/>
    <mergeCell ref="D107:D108"/>
    <mergeCell ref="E107:E108"/>
    <mergeCell ref="F107:F108"/>
    <mergeCell ref="I107:I108"/>
    <mergeCell ref="A109:A110"/>
    <mergeCell ref="B109:B110"/>
    <mergeCell ref="C109:C110"/>
    <mergeCell ref="D109:D110"/>
    <mergeCell ref="E109:E110"/>
    <mergeCell ref="F109:F110"/>
    <mergeCell ref="I109:I110"/>
    <mergeCell ref="A111:A112"/>
    <mergeCell ref="B111:B112"/>
    <mergeCell ref="C111:C112"/>
    <mergeCell ref="D111:D112"/>
    <mergeCell ref="E111:E112"/>
    <mergeCell ref="F111:F112"/>
    <mergeCell ref="I111:I112"/>
    <mergeCell ref="A122:A123"/>
    <mergeCell ref="B122:B123"/>
    <mergeCell ref="C122:C123"/>
    <mergeCell ref="D122:D123"/>
    <mergeCell ref="E122:E123"/>
    <mergeCell ref="F122:F123"/>
    <mergeCell ref="I122:I123"/>
    <mergeCell ref="A124:A136"/>
    <mergeCell ref="B124:B136"/>
    <mergeCell ref="C124:C136"/>
    <mergeCell ref="D124:D136"/>
    <mergeCell ref="E124:E136"/>
    <mergeCell ref="F124:F136"/>
    <mergeCell ref="I124:I136"/>
    <mergeCell ref="A137:A138"/>
    <mergeCell ref="B137:B138"/>
    <mergeCell ref="C137:C138"/>
    <mergeCell ref="D137:D138"/>
    <mergeCell ref="E137:E138"/>
    <mergeCell ref="F137:F138"/>
    <mergeCell ref="I137:I138"/>
    <mergeCell ref="A139:A151"/>
    <mergeCell ref="B139:B151"/>
    <mergeCell ref="C139:C151"/>
    <mergeCell ref="D139:D151"/>
    <mergeCell ref="E139:E151"/>
    <mergeCell ref="F139:F151"/>
    <mergeCell ref="I139:I151"/>
    <mergeCell ref="A155:A157"/>
    <mergeCell ref="B155:B157"/>
    <mergeCell ref="C155:C157"/>
    <mergeCell ref="D155:D157"/>
    <mergeCell ref="E155:E157"/>
    <mergeCell ref="F155:F157"/>
    <mergeCell ref="I155:I157"/>
    <mergeCell ref="A160:A162"/>
    <mergeCell ref="B160:B162"/>
    <mergeCell ref="C160:C162"/>
    <mergeCell ref="D160:D162"/>
    <mergeCell ref="E160:E162"/>
    <mergeCell ref="F160:F162"/>
    <mergeCell ref="I160:I162"/>
    <mergeCell ref="A164:A167"/>
    <mergeCell ref="B164:B167"/>
    <mergeCell ref="C164:C167"/>
    <mergeCell ref="D164:D167"/>
    <mergeCell ref="E164:E167"/>
    <mergeCell ref="F164:F167"/>
    <mergeCell ref="I164:I167"/>
    <mergeCell ref="A168:A170"/>
    <mergeCell ref="B168:B170"/>
    <mergeCell ref="C168:C170"/>
    <mergeCell ref="D168:D170"/>
    <mergeCell ref="E168:E170"/>
    <mergeCell ref="F168:F170"/>
    <mergeCell ref="I168:I170"/>
    <mergeCell ref="D171:D173"/>
    <mergeCell ref="E171:E173"/>
    <mergeCell ref="F171:F173"/>
    <mergeCell ref="I171:I173"/>
    <mergeCell ref="A174:A176"/>
    <mergeCell ref="B174:B176"/>
    <mergeCell ref="C174:C176"/>
    <mergeCell ref="D174:D176"/>
    <mergeCell ref="E174:E176"/>
    <mergeCell ref="F174:F176"/>
    <mergeCell ref="I174:I176"/>
    <mergeCell ref="A177:A179"/>
    <mergeCell ref="B177:B179"/>
    <mergeCell ref="C177:C179"/>
    <mergeCell ref="D177:D179"/>
    <mergeCell ref="E177:E179"/>
    <mergeCell ref="F177:F179"/>
    <mergeCell ref="I177:I179"/>
    <mergeCell ref="A55:A61"/>
    <mergeCell ref="B55:B61"/>
    <mergeCell ref="C55:C61"/>
    <mergeCell ref="D55:D61"/>
    <mergeCell ref="E55:E61"/>
    <mergeCell ref="F55:F61"/>
    <mergeCell ref="I55:I61"/>
    <mergeCell ref="A113:A121"/>
    <mergeCell ref="B113:B121"/>
    <mergeCell ref="C113:C121"/>
    <mergeCell ref="D113:D121"/>
    <mergeCell ref="E113:E121"/>
    <mergeCell ref="F113:F121"/>
    <mergeCell ref="I113:I121"/>
    <mergeCell ref="A171:A173"/>
    <mergeCell ref="B171:B173"/>
    <mergeCell ref="C171:C1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2020-08-29T22:59:29Z</dcterms:created>
  <dcterms:modified xsi:type="dcterms:W3CDTF">2020-08-30T17:36:24Z</dcterms:modified>
</cp:coreProperties>
</file>