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426"/>
  <workbookPr filterPrivacy="1" defaultThemeVersion="164011"/>
  <bookViews>
    <workbookView xWindow="0" yWindow="0" windowWidth="22260" windowHeight="1264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26" i="1" l="1"/>
  <c r="Y12" i="1"/>
  <c r="Y5" i="1"/>
  <c r="Y27" i="1" l="1"/>
  <c r="Y33" i="1"/>
  <c r="Y34" i="1"/>
  <c r="Y32" i="1"/>
  <c r="Y19" i="1"/>
  <c r="AF15" i="1"/>
  <c r="AE14" i="1"/>
  <c r="AE11" i="1"/>
  <c r="Y18" i="1"/>
  <c r="AE4" i="1"/>
  <c r="AE6" i="1"/>
  <c r="Y13" i="1"/>
  <c r="X33" i="1"/>
  <c r="AE7" i="1" l="1"/>
  <c r="AE28" i="1"/>
  <c r="K34" i="1" l="1"/>
  <c r="K33" i="1"/>
  <c r="J33" i="1"/>
  <c r="K32" i="1"/>
  <c r="J32" i="1"/>
  <c r="K31" i="1"/>
  <c r="J31" i="1"/>
  <c r="K30" i="1"/>
  <c r="J30" i="1"/>
  <c r="K29" i="1"/>
  <c r="J29" i="1"/>
  <c r="K28" i="1"/>
  <c r="J28" i="1"/>
  <c r="K27" i="1"/>
  <c r="J27" i="1"/>
  <c r="K26" i="1"/>
  <c r="J26" i="1"/>
  <c r="K25" i="1"/>
  <c r="J25" i="1"/>
  <c r="K24" i="1"/>
  <c r="J24" i="1"/>
  <c r="K23" i="1"/>
  <c r="J23" i="1"/>
  <c r="K22" i="1"/>
  <c r="J22" i="1"/>
  <c r="K21" i="1"/>
  <c r="J21" i="1"/>
  <c r="K20" i="1"/>
  <c r="J20" i="1"/>
  <c r="K19" i="1"/>
  <c r="J19" i="1"/>
  <c r="K18" i="1"/>
  <c r="J18" i="1"/>
  <c r="K17" i="1"/>
  <c r="J17" i="1"/>
  <c r="K16" i="1"/>
  <c r="J16" i="1"/>
  <c r="K15" i="1"/>
  <c r="J15" i="1"/>
  <c r="K14" i="1"/>
  <c r="J14" i="1"/>
  <c r="K13" i="1"/>
  <c r="J13" i="1"/>
  <c r="K12" i="1"/>
  <c r="J12" i="1"/>
  <c r="K11" i="1"/>
  <c r="J11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4" i="1"/>
  <c r="X5" i="1"/>
  <c r="I36" i="1" l="1"/>
  <c r="I35" i="1"/>
  <c r="E55" i="1" s="1"/>
  <c r="AE34" i="1"/>
  <c r="Q34" i="1"/>
  <c r="C34" i="1"/>
  <c r="AE33" i="1"/>
  <c r="R33" i="1"/>
  <c r="Q33" i="1"/>
  <c r="D33" i="1"/>
  <c r="C33" i="1"/>
  <c r="AF32" i="1"/>
  <c r="AE32" i="1"/>
  <c r="R32" i="1"/>
  <c r="Q32" i="1"/>
  <c r="D32" i="1"/>
  <c r="C32" i="1"/>
  <c r="AF31" i="1"/>
  <c r="AE31" i="1"/>
  <c r="Y31" i="1"/>
  <c r="R31" i="1"/>
  <c r="Q31" i="1"/>
  <c r="D31" i="1"/>
  <c r="C31" i="1"/>
  <c r="AF30" i="1"/>
  <c r="AE30" i="1"/>
  <c r="Y30" i="1"/>
  <c r="R30" i="1"/>
  <c r="Q30" i="1"/>
  <c r="D30" i="1"/>
  <c r="C30" i="1"/>
  <c r="AF29" i="1"/>
  <c r="AE29" i="1"/>
  <c r="Y29" i="1"/>
  <c r="R29" i="1"/>
  <c r="Q29" i="1"/>
  <c r="D29" i="1"/>
  <c r="C29" i="1"/>
  <c r="AF28" i="1"/>
  <c r="Y28" i="1"/>
  <c r="R28" i="1"/>
  <c r="Q28" i="1"/>
  <c r="D28" i="1"/>
  <c r="C28" i="1"/>
  <c r="AE27" i="1"/>
  <c r="R27" i="1"/>
  <c r="Q27" i="1"/>
  <c r="D27" i="1"/>
  <c r="C27" i="1"/>
  <c r="AE26" i="1"/>
  <c r="R26" i="1"/>
  <c r="Q26" i="1"/>
  <c r="D26" i="1"/>
  <c r="C26" i="1"/>
  <c r="AF25" i="1"/>
  <c r="AE25" i="1"/>
  <c r="Y25" i="1"/>
  <c r="R25" i="1"/>
  <c r="Q25" i="1"/>
  <c r="D25" i="1"/>
  <c r="C25" i="1"/>
  <c r="AF24" i="1"/>
  <c r="AE24" i="1"/>
  <c r="Y24" i="1"/>
  <c r="R24" i="1"/>
  <c r="Q24" i="1"/>
  <c r="D24" i="1"/>
  <c r="C24" i="1"/>
  <c r="AF23" i="1"/>
  <c r="AE23" i="1"/>
  <c r="Y23" i="1"/>
  <c r="R23" i="1"/>
  <c r="Q23" i="1"/>
  <c r="D23" i="1"/>
  <c r="C23" i="1"/>
  <c r="AF22" i="1"/>
  <c r="AE22" i="1"/>
  <c r="Y22" i="1"/>
  <c r="R22" i="1"/>
  <c r="Q22" i="1"/>
  <c r="D22" i="1"/>
  <c r="C22" i="1"/>
  <c r="AF21" i="1"/>
  <c r="AE21" i="1"/>
  <c r="Y21" i="1"/>
  <c r="R21" i="1"/>
  <c r="Q21" i="1"/>
  <c r="D21" i="1"/>
  <c r="C21" i="1"/>
  <c r="AE20" i="1"/>
  <c r="Y20" i="1"/>
  <c r="R20" i="1"/>
  <c r="Q20" i="1"/>
  <c r="D20" i="1"/>
  <c r="C20" i="1"/>
  <c r="AE19" i="1"/>
  <c r="R19" i="1"/>
  <c r="Q19" i="1"/>
  <c r="D19" i="1"/>
  <c r="C19" i="1"/>
  <c r="AF18" i="1"/>
  <c r="AE18" i="1"/>
  <c r="R18" i="1"/>
  <c r="Q18" i="1"/>
  <c r="D18" i="1"/>
  <c r="C18" i="1"/>
  <c r="AF17" i="1"/>
  <c r="AE17" i="1"/>
  <c r="Y17" i="1"/>
  <c r="R17" i="1"/>
  <c r="Q17" i="1"/>
  <c r="D17" i="1"/>
  <c r="C17" i="1"/>
  <c r="AF16" i="1"/>
  <c r="AE16" i="1"/>
  <c r="Y16" i="1"/>
  <c r="R16" i="1"/>
  <c r="Q16" i="1"/>
  <c r="D16" i="1"/>
  <c r="C16" i="1"/>
  <c r="AE15" i="1"/>
  <c r="Y15" i="1"/>
  <c r="R15" i="1"/>
  <c r="Q15" i="1"/>
  <c r="D15" i="1"/>
  <c r="C15" i="1"/>
  <c r="AF14" i="1"/>
  <c r="Y14" i="1"/>
  <c r="R14" i="1"/>
  <c r="Q14" i="1"/>
  <c r="D14" i="1"/>
  <c r="C14" i="1"/>
  <c r="AE13" i="1"/>
  <c r="R13" i="1"/>
  <c r="Q13" i="1"/>
  <c r="D13" i="1"/>
  <c r="C13" i="1"/>
  <c r="AE12" i="1"/>
  <c r="R12" i="1"/>
  <c r="Q12" i="1"/>
  <c r="D12" i="1"/>
  <c r="C12" i="1"/>
  <c r="AF11" i="1"/>
  <c r="Y11" i="1"/>
  <c r="R11" i="1"/>
  <c r="Q11" i="1"/>
  <c r="D11" i="1"/>
  <c r="C11" i="1"/>
  <c r="AF10" i="1"/>
  <c r="AE10" i="1"/>
  <c r="Y10" i="1"/>
  <c r="R10" i="1"/>
  <c r="Q10" i="1"/>
  <c r="D10" i="1"/>
  <c r="C10" i="1"/>
  <c r="AF9" i="1"/>
  <c r="AE9" i="1"/>
  <c r="Y9" i="1"/>
  <c r="R9" i="1"/>
  <c r="Q9" i="1"/>
  <c r="D9" i="1"/>
  <c r="C9" i="1"/>
  <c r="AF8" i="1"/>
  <c r="AE8" i="1"/>
  <c r="Y8" i="1"/>
  <c r="R8" i="1"/>
  <c r="Q8" i="1"/>
  <c r="D8" i="1"/>
  <c r="C8" i="1"/>
  <c r="AF7" i="1"/>
  <c r="Y7" i="1"/>
  <c r="R7" i="1"/>
  <c r="Q7" i="1"/>
  <c r="D7" i="1"/>
  <c r="C7" i="1"/>
  <c r="Y6" i="1"/>
  <c r="R6" i="1"/>
  <c r="Q6" i="1"/>
  <c r="D6" i="1"/>
  <c r="C6" i="1"/>
  <c r="AE5" i="1"/>
  <c r="R5" i="1"/>
  <c r="Q5" i="1"/>
  <c r="D5" i="1"/>
  <c r="C5" i="1"/>
  <c r="AF4" i="1"/>
  <c r="Y4" i="1"/>
  <c r="R4" i="1"/>
  <c r="Q4" i="1"/>
  <c r="D4" i="1"/>
  <c r="C4" i="1"/>
  <c r="I37" i="1" l="1"/>
  <c r="E54" i="1"/>
  <c r="E56" i="1" s="1"/>
  <c r="P35" i="1"/>
  <c r="F55" i="1" s="1"/>
  <c r="W36" i="1"/>
  <c r="G54" i="1" s="1"/>
  <c r="B35" i="1"/>
  <c r="D55" i="1" s="1"/>
  <c r="B36" i="1"/>
  <c r="D54" i="1" s="1"/>
  <c r="AD35" i="1"/>
  <c r="H55" i="1" s="1"/>
  <c r="AD36" i="1"/>
  <c r="H54" i="1" s="1"/>
  <c r="P36" i="1"/>
  <c r="F54" i="1" s="1"/>
  <c r="W35" i="1"/>
  <c r="G55" i="1" s="1"/>
  <c r="D56" i="1" l="1"/>
  <c r="H56" i="1"/>
  <c r="G56" i="1"/>
  <c r="F56" i="1"/>
  <c r="AD37" i="1"/>
  <c r="P37" i="1"/>
  <c r="B37" i="1"/>
  <c r="W37" i="1"/>
</calcChain>
</file>

<file path=xl/sharedStrings.xml><?xml version="1.0" encoding="utf-8"?>
<sst xmlns="http://schemas.openxmlformats.org/spreadsheetml/2006/main" count="200" uniqueCount="36">
  <si>
    <t>CHECK LIST OCTUBRE</t>
  </si>
  <si>
    <t>MANTENIMIENTO SISTEMAS ESPECIALES</t>
  </si>
  <si>
    <t>RECORRIDO 9:00</t>
  </si>
  <si>
    <t>RECORRIDO 13:00</t>
  </si>
  <si>
    <t>RECORRIDO 17:00</t>
  </si>
  <si>
    <t>LOGISTICA</t>
  </si>
  <si>
    <t>GERENCIA TECNICA</t>
  </si>
  <si>
    <t>MUSEOGARFIA</t>
  </si>
  <si>
    <t>AHORRO DE ENERGIA</t>
  </si>
  <si>
    <t>ALMACEN</t>
  </si>
  <si>
    <t>GESTION INTEGRAL</t>
  </si>
  <si>
    <t>Checklist totales del día</t>
  </si>
  <si>
    <t>Checklist realizados del día</t>
  </si>
  <si>
    <t>SABADO</t>
  </si>
  <si>
    <t>DOMINGO</t>
  </si>
  <si>
    <t>LUNES</t>
  </si>
  <si>
    <t>MARTES</t>
  </si>
  <si>
    <t xml:space="preserve">MIERCOLES </t>
  </si>
  <si>
    <t>JUEVES</t>
  </si>
  <si>
    <t>VIERNES</t>
  </si>
  <si>
    <t>TOTAL</t>
  </si>
  <si>
    <t>CHECK LIST REALIZADOS</t>
  </si>
  <si>
    <t>PORCENTAJE REALIZADO</t>
  </si>
  <si>
    <t>MANTENIMIENTO INFRAESTRUCTURA</t>
  </si>
  <si>
    <t>G.LOGISTICA</t>
  </si>
  <si>
    <t>G.TECNICA</t>
  </si>
  <si>
    <t>G.INTEGRAL</t>
  </si>
  <si>
    <t>CHECK LIST TOTAL</t>
  </si>
  <si>
    <t>OBJETIVO</t>
  </si>
  <si>
    <t>PORCENTAJE</t>
  </si>
  <si>
    <t>No.</t>
  </si>
  <si>
    <t>Día mes</t>
  </si>
  <si>
    <t>Dia semana</t>
  </si>
  <si>
    <t>RECORRIDO      9:00</t>
  </si>
  <si>
    <t>MTTO. INFRAESTRUCTURA</t>
  </si>
  <si>
    <t>MTTO.  ESPECIALES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</si>
</sst>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36"/>
      <color theme="1"/>
      <name val="Century Gothic"/>
      <family val="2"/>
    </font>
    <font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99CC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5">
    <xf numFmtId="0" fontId="0" fillId="0" borderId="0" xfId="0"/>
    <xf numFmtId="1" fontId="2" fillId="3" borderId="1" xfId="0" applyNumberFormat="1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2" fillId="0" borderId="1" xfId="0" applyFont="1" applyBorder="1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Fill="1" applyBorder="1" applyAlignment="1">
      <alignment horizontal="center" wrapText="1"/>
    </xf>
    <xf numFmtId="1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4" borderId="1" xfId="0" applyFont="1" applyFill="1" applyBorder="1" applyAlignment="1">
      <alignment horizontal="center" vertical="center" wrapText="1"/>
    </xf>
    <xf numFmtId="1" fontId="3" fillId="4" borderId="1" xfId="0" applyNumberFormat="1" applyFont="1" applyFill="1" applyBorder="1" applyAlignment="1">
      <alignment horizontal="center" wrapText="1"/>
    </xf>
    <xf numFmtId="0" fontId="2" fillId="0" borderId="1" xfId="0" applyFont="1" applyBorder="1" applyAlignment="1">
      <alignment horizontal="center"/>
    </xf>
    <xf numFmtId="1" fontId="2" fillId="0" borderId="1" xfId="0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wrapText="1"/>
    </xf>
    <xf numFmtId="0" fontId="2" fillId="5" borderId="1" xfId="0" applyFont="1" applyFill="1" applyBorder="1"/>
    <xf numFmtId="0" fontId="2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wrapText="1"/>
    </xf>
    <xf numFmtId="0" fontId="2" fillId="5" borderId="1" xfId="0" applyFont="1" applyFill="1" applyBorder="1" applyAlignment="1">
      <alignment horizontal="center"/>
    </xf>
    <xf numFmtId="1" fontId="2" fillId="5" borderId="1" xfId="0" applyNumberFormat="1" applyFont="1" applyFill="1" applyBorder="1" applyAlignment="1">
      <alignment horizontal="center"/>
    </xf>
    <xf numFmtId="1" fontId="0" fillId="5" borderId="1" xfId="0" applyNumberForma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1" fontId="0" fillId="0" borderId="1" xfId="0" applyNumberForma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1" xfId="0" applyFont="1" applyFill="1" applyBorder="1"/>
    <xf numFmtId="0" fontId="2" fillId="0" borderId="0" xfId="0" applyFont="1" applyBorder="1" applyAlignment="1">
      <alignment horizontal="center" vertical="center"/>
    </xf>
    <xf numFmtId="1" fontId="2" fillId="0" borderId="0" xfId="0" applyNumberFormat="1" applyFont="1" applyFill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" fillId="0" borderId="0" xfId="0" applyFont="1" applyFill="1" applyBorder="1" applyAlignment="1">
      <alignment horizontal="center" wrapText="1"/>
    </xf>
    <xf numFmtId="1" fontId="4" fillId="0" borderId="0" xfId="0" applyNumberFormat="1" applyFont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0" fontId="2" fillId="0" borderId="0" xfId="0" applyFont="1" applyFill="1" applyBorder="1"/>
    <xf numFmtId="1" fontId="2" fillId="0" borderId="0" xfId="0" applyNumberFormat="1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9" fontId="2" fillId="0" borderId="0" xfId="1" applyFont="1" applyBorder="1" applyAlignment="1">
      <alignment horizontal="center" vertical="center"/>
    </xf>
    <xf numFmtId="0" fontId="2" fillId="0" borderId="0" xfId="0" applyFont="1" applyFill="1" applyBorder="1" applyAlignment="1">
      <alignment wrapText="1"/>
    </xf>
    <xf numFmtId="1" fontId="2" fillId="0" borderId="0" xfId="0" applyNumberFormat="1" applyFont="1" applyAlignment="1">
      <alignment horizontal="center" vertical="center"/>
    </xf>
    <xf numFmtId="0" fontId="0" fillId="0" borderId="0" xfId="0" applyBorder="1"/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1" fontId="2" fillId="0" borderId="0" xfId="0" applyNumberFormat="1" applyFont="1" applyFill="1" applyBorder="1" applyAlignment="1">
      <alignment horizontal="center" wrapText="1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/>
    <xf numFmtId="0" fontId="0" fillId="0" borderId="0" xfId="0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horizontal="center" wrapText="1"/>
    </xf>
    <xf numFmtId="9" fontId="0" fillId="0" borderId="0" xfId="1" applyFont="1" applyBorder="1" applyAlignment="1">
      <alignment horizontal="center"/>
    </xf>
    <xf numFmtId="0" fontId="2" fillId="5" borderId="7" xfId="0" applyFont="1" applyFill="1" applyBorder="1" applyAlignment="1">
      <alignment horizontal="center" vertical="center"/>
    </xf>
    <xf numFmtId="1" fontId="2" fillId="3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/>
    </xf>
    <xf numFmtId="1" fontId="2" fillId="0" borderId="0" xfId="0" applyNumberFormat="1" applyFont="1" applyFill="1" applyBorder="1" applyAlignment="1">
      <alignment horizontal="center" vertical="center"/>
    </xf>
    <xf numFmtId="9" fontId="2" fillId="0" borderId="0" xfId="1" applyFont="1" applyFill="1" applyBorder="1" applyAlignment="1">
      <alignment horizontal="center" vertical="center"/>
    </xf>
    <xf numFmtId="1" fontId="2" fillId="0" borderId="5" xfId="0" applyNumberFormat="1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wrapText="1"/>
    </xf>
    <xf numFmtId="9" fontId="6" fillId="7" borderId="4" xfId="1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/>
    </xf>
    <xf numFmtId="1" fontId="5" fillId="0" borderId="0" xfId="0" applyNumberFormat="1" applyFont="1" applyFill="1" applyBorder="1" applyAlignment="1">
      <alignment horizontal="center" wrapText="1"/>
    </xf>
    <xf numFmtId="9" fontId="0" fillId="0" borderId="0" xfId="1" applyFont="1" applyFill="1" applyBorder="1" applyAlignment="1">
      <alignment horizontal="center"/>
    </xf>
    <xf numFmtId="1" fontId="2" fillId="6" borderId="1" xfId="0" applyNumberFormat="1" applyFont="1" applyFill="1" applyBorder="1" applyAlignment="1">
      <alignment horizontal="center" vertical="center" wrapText="1"/>
    </xf>
    <xf numFmtId="1" fontId="2" fillId="6" borderId="1" xfId="0" applyNumberFormat="1" applyFont="1" applyFill="1" applyBorder="1" applyAlignment="1">
      <alignment horizontal="center" vertical="center"/>
    </xf>
    <xf numFmtId="9" fontId="7" fillId="0" borderId="1" xfId="1" applyFont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1" fontId="9" fillId="0" borderId="1" xfId="0" applyNumberFormat="1" applyFont="1" applyBorder="1" applyAlignment="1">
      <alignment horizontal="center" vertical="center"/>
    </xf>
    <xf numFmtId="1" fontId="0" fillId="8" borderId="1" xfId="0" applyNumberFormat="1" applyFill="1" applyBorder="1" applyAlignment="1">
      <alignment horizontal="center"/>
    </xf>
    <xf numFmtId="0" fontId="5" fillId="8" borderId="1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left" vertical="center"/>
    </xf>
    <xf numFmtId="0" fontId="6" fillId="9" borderId="6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wrapText="1"/>
    </xf>
    <xf numFmtId="1" fontId="6" fillId="10" borderId="1" xfId="0" applyNumberFormat="1" applyFont="1" applyFill="1" applyBorder="1" applyAlignment="1">
      <alignment horizontal="center" vertical="center"/>
    </xf>
    <xf numFmtId="9" fontId="10" fillId="7" borderId="4" xfId="1" applyFont="1" applyFill="1" applyBorder="1" applyAlignment="1">
      <alignment horizontal="center" vertical="center"/>
    </xf>
    <xf numFmtId="1" fontId="6" fillId="3" borderId="2" xfId="0" applyNumberFormat="1" applyFont="1" applyFill="1" applyBorder="1" applyAlignment="1">
      <alignment horizontal="center" vertical="center" wrapText="1"/>
    </xf>
    <xf numFmtId="1" fontId="6" fillId="3" borderId="3" xfId="0" applyNumberFormat="1" applyFont="1" applyFill="1" applyBorder="1" applyAlignment="1">
      <alignment horizontal="center" vertical="center" wrapText="1"/>
    </xf>
    <xf numFmtId="1" fontId="6" fillId="3" borderId="4" xfId="0" applyNumberFormat="1" applyFont="1" applyFill="1" applyBorder="1" applyAlignment="1">
      <alignment horizontal="center" vertical="center" wrapText="1"/>
    </xf>
    <xf numFmtId="0" fontId="8" fillId="2" borderId="9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colors>
    <mruColors>
      <color rgb="FF6699FF"/>
      <color rgb="FF3399FF"/>
      <color rgb="FFFFCC00"/>
      <color rgb="FFFF00FF"/>
      <color rgb="FFFF66CC"/>
      <color rgb="FFFF33CC"/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CHECK LIST ENTREGADOS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CHECK LIST TOTAL</c:v>
          </c:tx>
          <c:spPr>
            <a:solidFill>
              <a:srgbClr val="FFC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upArrowCallou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Hoja1!$D$53:$H$53</c:f>
              <c:strCache>
                <c:ptCount val="5"/>
                <c:pt idx="0">
                  <c:v>MTTO.  ESPECIALES</c:v>
                </c:pt>
                <c:pt idx="1">
                  <c:v>MTTO. INFRAESTRUCTURA</c:v>
                </c:pt>
                <c:pt idx="2">
                  <c:v>G.LOGISTICA</c:v>
                </c:pt>
                <c:pt idx="3">
                  <c:v>G.TECNICA</c:v>
                </c:pt>
                <c:pt idx="4">
                  <c:v>G.INTEGRAL</c:v>
                </c:pt>
              </c:strCache>
            </c:strRef>
          </c:cat>
          <c:val>
            <c:numRef>
              <c:f>Hoja1!$D$54:$H$54</c:f>
              <c:numCache>
                <c:formatCode>General</c:formatCode>
                <c:ptCount val="5"/>
                <c:pt idx="0">
                  <c:v>78</c:v>
                </c:pt>
                <c:pt idx="1">
                  <c:v>78</c:v>
                </c:pt>
                <c:pt idx="2">
                  <c:v>78</c:v>
                </c:pt>
                <c:pt idx="3">
                  <c:v>93</c:v>
                </c:pt>
                <c:pt idx="4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87-40A3-A7FF-97E4A900CA2A}"/>
            </c:ext>
          </c:extLst>
        </c:ser>
        <c:ser>
          <c:idx val="1"/>
          <c:order val="1"/>
          <c:tx>
            <c:v>OBJETIVO</c:v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downArrowCallou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Hoja1!$D$53:$H$53</c:f>
              <c:strCache>
                <c:ptCount val="5"/>
                <c:pt idx="0">
                  <c:v>MTTO.  ESPECIALES</c:v>
                </c:pt>
                <c:pt idx="1">
                  <c:v>MTTO. INFRAESTRUCTURA</c:v>
                </c:pt>
                <c:pt idx="2">
                  <c:v>G.LOGISTICA</c:v>
                </c:pt>
                <c:pt idx="3">
                  <c:v>G.TECNICA</c:v>
                </c:pt>
                <c:pt idx="4">
                  <c:v>G.INTEGRAL</c:v>
                </c:pt>
              </c:strCache>
            </c:strRef>
          </c:cat>
          <c:val>
            <c:numRef>
              <c:f>Hoja1!$D$55:$H$55</c:f>
              <c:numCache>
                <c:formatCode>0</c:formatCode>
                <c:ptCount val="5"/>
                <c:pt idx="0">
                  <c:v>78</c:v>
                </c:pt>
                <c:pt idx="1">
                  <c:v>78</c:v>
                </c:pt>
                <c:pt idx="2">
                  <c:v>78</c:v>
                </c:pt>
                <c:pt idx="3">
                  <c:v>93</c:v>
                </c:pt>
                <c:pt idx="4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87-40A3-A7FF-97E4A900CA2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59287296"/>
        <c:axId val="559287688"/>
      </c:barChart>
      <c:catAx>
        <c:axId val="559287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59287688"/>
        <c:crosses val="autoZero"/>
        <c:auto val="1"/>
        <c:lblAlgn val="ctr"/>
        <c:lblOffset val="100"/>
        <c:noMultiLvlLbl val="0"/>
      </c:catAx>
      <c:valAx>
        <c:axId val="55928768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59287296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PORCENTAJE</a:t>
            </a:r>
          </a:p>
        </c:rich>
      </c:tx>
      <c:layout>
        <c:manualLayout>
          <c:xMode val="edge"/>
          <c:yMode val="edge"/>
          <c:x val="0.41805887530517832"/>
          <c:y val="6.088558969131858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6.1164278736465474E-2"/>
          <c:y val="1.9318128632621008E-2"/>
          <c:w val="0.91696745921520451"/>
          <c:h val="0.87577467522173269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1.8040180168842211E-3"/>
                  <c:y val="-1.280640598497789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F83-4D49-82A2-64AF1D96FFC7}"/>
                </c:ext>
              </c:extLst>
            </c:dLbl>
            <c:dLbl>
              <c:idx val="1"/>
              <c:layout>
                <c:manualLayout>
                  <c:x val="0"/>
                  <c:y val="-1.648674079691712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F83-4D49-82A2-64AF1D96FFC7}"/>
                </c:ext>
              </c:extLst>
            </c:dLbl>
            <c:dLbl>
              <c:idx val="2"/>
              <c:layout>
                <c:manualLayout>
                  <c:x val="0"/>
                  <c:y val="-4.960975410437030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F83-4D49-82A2-64AF1D96FFC7}"/>
                </c:ext>
              </c:extLst>
            </c:dLbl>
            <c:dLbl>
              <c:idx val="3"/>
              <c:layout>
                <c:manualLayout>
                  <c:x val="-4.1225295387673188E-6"/>
                  <c:y val="-1.280643123863463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F83-4D49-82A2-64AF1D96FFC7}"/>
                </c:ext>
              </c:extLst>
            </c:dLbl>
            <c:dLbl>
              <c:idx val="4"/>
              <c:layout>
                <c:manualLayout>
                  <c:x val="0"/>
                  <c:y val="-2.016707560885633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F83-4D49-82A2-64AF1D96FFC7}"/>
                </c:ext>
              </c:extLst>
            </c:dLbl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downArrowCallou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Hoja1!$D$53:$H$53</c:f>
              <c:strCache>
                <c:ptCount val="5"/>
                <c:pt idx="0">
                  <c:v>MTTO.  ESPECIALES</c:v>
                </c:pt>
                <c:pt idx="1">
                  <c:v>MTTO. INFRAESTRUCTURA</c:v>
                </c:pt>
                <c:pt idx="2">
                  <c:v>G.LOGISTICA</c:v>
                </c:pt>
                <c:pt idx="3">
                  <c:v>G.TECNICA</c:v>
                </c:pt>
                <c:pt idx="4">
                  <c:v>G.INTEGRAL</c:v>
                </c:pt>
              </c:strCache>
            </c:strRef>
          </c:cat>
          <c:val>
            <c:numRef>
              <c:f>Hoja1!$D$56:$H$56</c:f>
              <c:numCache>
                <c:formatCode>0%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F83-4D49-82A2-64AF1D96FFC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54987136"/>
        <c:axId val="554986744"/>
      </c:barChart>
      <c:catAx>
        <c:axId val="554987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54986744"/>
        <c:crosses val="autoZero"/>
        <c:auto val="1"/>
        <c:lblAlgn val="ctr"/>
        <c:lblOffset val="100"/>
        <c:noMultiLvlLbl val="0"/>
      </c:catAx>
      <c:valAx>
        <c:axId val="554986744"/>
        <c:scaling>
          <c:orientation val="minMax"/>
          <c:max val="1.2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54987136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4803149606299213" l="0.23622047244094491" r="0.23622047244094491" t="0.74803149606299213" header="0.31496062992125984" footer="0.31496062992125984"/>
    <c:pageSetup paperSize="17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11205</xdr:colOff>
      <xdr:row>41</xdr:row>
      <xdr:rowOff>22413</xdr:rowOff>
    </xdr:from>
    <xdr:to>
      <xdr:col>18</xdr:col>
      <xdr:colOff>504265</xdr:colOff>
      <xdr:row>56</xdr:row>
      <xdr:rowOff>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11133</xdr:colOff>
      <xdr:row>41</xdr:row>
      <xdr:rowOff>40822</xdr:rowOff>
    </xdr:from>
    <xdr:to>
      <xdr:col>26</xdr:col>
      <xdr:colOff>750867</xdr:colOff>
      <xdr:row>55</xdr:row>
      <xdr:rowOff>334738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79"/>
  <sheetViews>
    <sheetView tabSelected="1" zoomScale="85" zoomScaleNormal="85" workbookViewId="0">
      <selection activeCell="A2" sqref="A2:D2"/>
    </sheetView>
  </sheetViews>
  <sheetFormatPr baseColWidth="10" defaultRowHeight="15" x14ac:dyDescent="0.25"/>
  <cols>
    <col min="1" max="1" width="11.5703125" customWidth="1"/>
    <col min="2" max="2" width="10.5703125" style="41" customWidth="1"/>
    <col min="3" max="3" width="15.42578125" style="32" customWidth="1"/>
    <col min="4" max="4" width="11.42578125" style="32" customWidth="1"/>
    <col min="5" max="5" width="13.7109375" style="32" customWidth="1"/>
    <col min="6" max="6" width="10.7109375" style="32" customWidth="1"/>
    <col min="7" max="7" width="10.42578125" style="32" customWidth="1"/>
    <col min="8" max="8" width="14.7109375" customWidth="1"/>
    <col min="9" max="9" width="12" customWidth="1"/>
    <col min="10" max="10" width="9.5703125" customWidth="1"/>
    <col min="11" max="11" width="9.42578125" customWidth="1"/>
    <col min="15" max="15" width="13.140625" style="32" customWidth="1"/>
    <col min="16" max="16" width="12" style="40" customWidth="1"/>
    <col min="17" max="17" width="11.42578125" style="40" customWidth="1"/>
    <col min="18" max="18" width="9.85546875" style="40" customWidth="1"/>
    <col min="19" max="19" width="11" style="40" customWidth="1"/>
    <col min="20" max="20" width="10.85546875" style="40" customWidth="1"/>
    <col min="21" max="21" width="10.7109375" style="40" customWidth="1"/>
    <col min="22" max="22" width="13.85546875" style="40" customWidth="1"/>
    <col min="23" max="23" width="15.28515625" style="40" customWidth="1"/>
    <col min="24" max="24" width="11" style="40" customWidth="1"/>
    <col min="25" max="25" width="10" style="40" bestFit="1" customWidth="1"/>
    <col min="26" max="26" width="13" customWidth="1"/>
    <col min="27" max="27" width="10.85546875" style="40" customWidth="1"/>
    <col min="28" max="28" width="10.42578125" style="40" customWidth="1"/>
    <col min="29" max="29" width="13.28515625" style="40" customWidth="1"/>
    <col min="31" max="31" width="9.42578125" customWidth="1"/>
    <col min="32" max="32" width="9.140625" customWidth="1"/>
    <col min="33" max="33" width="10.42578125" customWidth="1"/>
  </cols>
  <sheetData>
    <row r="1" spans="1:33" ht="56.25" customHeight="1" x14ac:dyDescent="0.25">
      <c r="A1" s="76" t="s">
        <v>0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  <c r="AA1" s="77"/>
      <c r="AB1" s="77"/>
      <c r="AC1" s="77"/>
      <c r="AD1" s="77"/>
      <c r="AE1" s="77"/>
      <c r="AF1" s="77"/>
      <c r="AG1" s="77"/>
    </row>
    <row r="2" spans="1:33" ht="30" customHeight="1" x14ac:dyDescent="0.25">
      <c r="A2" s="73" t="s">
        <v>1</v>
      </c>
      <c r="B2" s="74"/>
      <c r="C2" s="74"/>
      <c r="D2" s="75"/>
      <c r="E2" s="50" t="s">
        <v>33</v>
      </c>
      <c r="F2" s="1" t="s">
        <v>3</v>
      </c>
      <c r="G2" s="1" t="s">
        <v>4</v>
      </c>
      <c r="H2" s="73" t="s">
        <v>23</v>
      </c>
      <c r="I2" s="74"/>
      <c r="J2" s="74"/>
      <c r="K2" s="75"/>
      <c r="L2" s="1" t="s">
        <v>2</v>
      </c>
      <c r="M2" s="1" t="s">
        <v>3</v>
      </c>
      <c r="N2" s="1" t="s">
        <v>4</v>
      </c>
      <c r="O2" s="78" t="s">
        <v>5</v>
      </c>
      <c r="P2" s="79"/>
      <c r="Q2" s="79"/>
      <c r="R2" s="80"/>
      <c r="S2" s="1" t="s">
        <v>2</v>
      </c>
      <c r="T2" s="1" t="s">
        <v>3</v>
      </c>
      <c r="U2" s="1" t="s">
        <v>4</v>
      </c>
      <c r="V2" s="73" t="s">
        <v>6</v>
      </c>
      <c r="W2" s="74"/>
      <c r="X2" s="74"/>
      <c r="Y2" s="75"/>
      <c r="Z2" s="50" t="s">
        <v>7</v>
      </c>
      <c r="AA2" s="50" t="s">
        <v>8</v>
      </c>
      <c r="AB2" s="50" t="s">
        <v>9</v>
      </c>
      <c r="AC2" s="81" t="s">
        <v>10</v>
      </c>
      <c r="AD2" s="82"/>
      <c r="AE2" s="82"/>
      <c r="AF2" s="83"/>
      <c r="AG2" s="2" t="s">
        <v>2</v>
      </c>
    </row>
    <row r="3" spans="1:33" ht="34.5" x14ac:dyDescent="0.25">
      <c r="A3" s="4" t="s">
        <v>32</v>
      </c>
      <c r="B3" s="4" t="s">
        <v>31</v>
      </c>
      <c r="C3" s="5" t="s">
        <v>11</v>
      </c>
      <c r="D3" s="6" t="s">
        <v>12</v>
      </c>
      <c r="E3" s="35" t="s">
        <v>30</v>
      </c>
      <c r="F3" s="35" t="s">
        <v>30</v>
      </c>
      <c r="G3" s="35" t="s">
        <v>30</v>
      </c>
      <c r="H3" s="4" t="s">
        <v>32</v>
      </c>
      <c r="I3" s="4" t="s">
        <v>31</v>
      </c>
      <c r="J3" s="5" t="s">
        <v>11</v>
      </c>
      <c r="K3" s="6" t="s">
        <v>12</v>
      </c>
      <c r="L3" s="35" t="s">
        <v>30</v>
      </c>
      <c r="M3" s="35" t="s">
        <v>30</v>
      </c>
      <c r="N3" s="35" t="s">
        <v>30</v>
      </c>
      <c r="O3" s="4" t="s">
        <v>32</v>
      </c>
      <c r="P3" s="4" t="s">
        <v>31</v>
      </c>
      <c r="Q3" s="5" t="s">
        <v>11</v>
      </c>
      <c r="R3" s="6" t="s">
        <v>12</v>
      </c>
      <c r="S3" s="4" t="s">
        <v>30</v>
      </c>
      <c r="T3" s="4" t="s">
        <v>30</v>
      </c>
      <c r="U3" s="4" t="s">
        <v>30</v>
      </c>
      <c r="V3" s="55" t="s">
        <v>32</v>
      </c>
      <c r="W3" s="13" t="s">
        <v>31</v>
      </c>
      <c r="X3" s="51" t="s">
        <v>11</v>
      </c>
      <c r="Y3" s="6" t="s">
        <v>12</v>
      </c>
      <c r="Z3" s="55" t="s">
        <v>30</v>
      </c>
      <c r="AA3" s="55" t="s">
        <v>30</v>
      </c>
      <c r="AB3" s="55" t="s">
        <v>30</v>
      </c>
      <c r="AC3" s="4" t="s">
        <v>32</v>
      </c>
      <c r="AD3" s="4" t="s">
        <v>31</v>
      </c>
      <c r="AE3" s="9" t="s">
        <v>11</v>
      </c>
      <c r="AF3" s="10" t="s">
        <v>12</v>
      </c>
      <c r="AG3" s="4" t="s">
        <v>30</v>
      </c>
    </row>
    <row r="4" spans="1:33" x14ac:dyDescent="0.25">
      <c r="A4" s="3" t="s">
        <v>13</v>
      </c>
      <c r="B4" s="4">
        <v>1</v>
      </c>
      <c r="C4" s="4">
        <f>IF(A4="","",3)</f>
        <v>3</v>
      </c>
      <c r="D4" s="12">
        <f>E4+F4+G4</f>
        <v>3</v>
      </c>
      <c r="E4" s="7">
        <v>1</v>
      </c>
      <c r="F4" s="7">
        <v>1</v>
      </c>
      <c r="G4" s="7">
        <v>1</v>
      </c>
      <c r="H4" s="3" t="s">
        <v>13</v>
      </c>
      <c r="I4" s="4">
        <v>1</v>
      </c>
      <c r="J4" s="4">
        <f>IF(H4="","",3)</f>
        <v>3</v>
      </c>
      <c r="K4" s="12">
        <f t="shared" ref="K4:K34" si="0">L4+M4+N4</f>
        <v>3</v>
      </c>
      <c r="L4" s="7">
        <v>1</v>
      </c>
      <c r="M4" s="7">
        <v>1</v>
      </c>
      <c r="N4" s="7">
        <v>1</v>
      </c>
      <c r="O4" s="3" t="s">
        <v>13</v>
      </c>
      <c r="P4" s="4">
        <v>1</v>
      </c>
      <c r="Q4" s="4">
        <f>IF(O4="","",3)</f>
        <v>3</v>
      </c>
      <c r="R4" s="13">
        <f t="shared" ref="R4:R22" si="1">S4+T4+U4</f>
        <v>3</v>
      </c>
      <c r="S4" s="8">
        <v>1</v>
      </c>
      <c r="T4" s="8">
        <v>1</v>
      </c>
      <c r="U4" s="8">
        <v>1</v>
      </c>
      <c r="V4" s="24" t="s">
        <v>13</v>
      </c>
      <c r="W4" s="13">
        <v>1</v>
      </c>
      <c r="X4" s="13">
        <v>3</v>
      </c>
      <c r="Y4" s="13">
        <f t="shared" ref="Y4:Y33" si="2">Z4+AA4+AB4</f>
        <v>3</v>
      </c>
      <c r="Z4" s="13">
        <v>1</v>
      </c>
      <c r="AA4" s="13">
        <v>1</v>
      </c>
      <c r="AB4" s="13">
        <v>1</v>
      </c>
      <c r="AC4" s="3" t="s">
        <v>13</v>
      </c>
      <c r="AD4" s="4">
        <v>1</v>
      </c>
      <c r="AE4" s="4">
        <f>IF(AC4="","",1)</f>
        <v>1</v>
      </c>
      <c r="AF4" s="14">
        <f>AG4</f>
        <v>1</v>
      </c>
      <c r="AG4" s="11">
        <v>1</v>
      </c>
    </row>
    <row r="5" spans="1:33" x14ac:dyDescent="0.25">
      <c r="A5" s="3" t="s">
        <v>14</v>
      </c>
      <c r="B5" s="4">
        <v>2</v>
      </c>
      <c r="C5" s="4">
        <f t="shared" ref="C5:C34" si="3">IF(A5="","",3)</f>
        <v>3</v>
      </c>
      <c r="D5" s="12">
        <f t="shared" ref="D5:D33" si="4">E5+F5+G5</f>
        <v>3</v>
      </c>
      <c r="E5" s="7">
        <v>1</v>
      </c>
      <c r="F5" s="7">
        <v>1</v>
      </c>
      <c r="G5" s="7">
        <v>1</v>
      </c>
      <c r="H5" s="3" t="s">
        <v>14</v>
      </c>
      <c r="I5" s="4">
        <v>2</v>
      </c>
      <c r="J5" s="4">
        <f t="shared" ref="J5:J33" si="5">IF(H5="","",3)</f>
        <v>3</v>
      </c>
      <c r="K5" s="12">
        <f t="shared" si="0"/>
        <v>3</v>
      </c>
      <c r="L5" s="7">
        <v>1</v>
      </c>
      <c r="M5" s="7">
        <v>1</v>
      </c>
      <c r="N5" s="7">
        <v>1</v>
      </c>
      <c r="O5" s="3" t="s">
        <v>14</v>
      </c>
      <c r="P5" s="4">
        <v>2</v>
      </c>
      <c r="Q5" s="4">
        <f t="shared" ref="Q5:Q34" si="6">IF(O5="","",3)</f>
        <v>3</v>
      </c>
      <c r="R5" s="13">
        <f t="shared" si="1"/>
        <v>3</v>
      </c>
      <c r="S5" s="8">
        <v>1</v>
      </c>
      <c r="T5" s="8">
        <v>1</v>
      </c>
      <c r="U5" s="8">
        <v>1</v>
      </c>
      <c r="V5" s="15"/>
      <c r="W5" s="16">
        <v>2</v>
      </c>
      <c r="X5" s="16">
        <f>IF(V5="LUNES",3,IF(V5="MARTES",3,IF(V5="MIERCOLES",3,IF(V5="JUEVES",3,IF(V5="VIERNES",3,IF(V5="SABADO",3,3))))))</f>
        <v>3</v>
      </c>
      <c r="Y5" s="84">
        <f>Z5+AA5+AB5</f>
        <v>3</v>
      </c>
      <c r="Z5" s="84">
        <v>1</v>
      </c>
      <c r="AA5" s="16">
        <v>1</v>
      </c>
      <c r="AB5" s="13">
        <v>1</v>
      </c>
      <c r="AC5" s="15"/>
      <c r="AD5" s="16">
        <v>2</v>
      </c>
      <c r="AE5" s="16" t="str">
        <f t="shared" ref="AE5:AE34" si="7">IF(AC5="","",1)</f>
        <v/>
      </c>
      <c r="AF5" s="17"/>
      <c r="AG5" s="18"/>
    </row>
    <row r="6" spans="1:33" x14ac:dyDescent="0.25">
      <c r="A6" s="15"/>
      <c r="B6" s="16">
        <v>3</v>
      </c>
      <c r="C6" s="16" t="str">
        <f t="shared" si="3"/>
        <v/>
      </c>
      <c r="D6" s="19">
        <f t="shared" si="4"/>
        <v>0</v>
      </c>
      <c r="E6" s="20"/>
      <c r="F6" s="20"/>
      <c r="G6" s="20"/>
      <c r="H6" s="15"/>
      <c r="I6" s="16">
        <v>3</v>
      </c>
      <c r="J6" s="16" t="str">
        <f t="shared" si="5"/>
        <v/>
      </c>
      <c r="K6" s="19">
        <f t="shared" si="0"/>
        <v>0</v>
      </c>
      <c r="L6" s="20"/>
      <c r="M6" s="20"/>
      <c r="N6" s="20"/>
      <c r="O6" s="15"/>
      <c r="P6" s="16">
        <v>3</v>
      </c>
      <c r="Q6" s="16" t="str">
        <f t="shared" si="6"/>
        <v/>
      </c>
      <c r="R6" s="16">
        <f t="shared" si="1"/>
        <v>0</v>
      </c>
      <c r="S6" s="21"/>
      <c r="T6" s="21"/>
      <c r="U6" s="21"/>
      <c r="V6" s="24" t="s">
        <v>15</v>
      </c>
      <c r="W6" s="13">
        <v>3</v>
      </c>
      <c r="X6" s="13">
        <f t="shared" ref="X6:X34" si="8">IF(V6="LUNES",3,IF(V6="MARTES",3,IF(V6="MIERCOLES",3,IF(V6="JUEVES",3,IF(V6="VIERNES",3,IF(V6="SABADO",3,3))))))</f>
        <v>3</v>
      </c>
      <c r="Y6" s="84">
        <f t="shared" si="2"/>
        <v>3</v>
      </c>
      <c r="Z6" s="13">
        <v>1</v>
      </c>
      <c r="AA6" s="13">
        <v>1</v>
      </c>
      <c r="AB6" s="13">
        <v>1</v>
      </c>
      <c r="AC6" s="15"/>
      <c r="AD6" s="16">
        <v>3</v>
      </c>
      <c r="AE6" s="16" t="str">
        <f>IF(AC6="","",1)</f>
        <v/>
      </c>
      <c r="AF6" s="17"/>
      <c r="AG6" s="18"/>
    </row>
    <row r="7" spans="1:33" x14ac:dyDescent="0.25">
      <c r="A7" s="3" t="s">
        <v>16</v>
      </c>
      <c r="B7" s="4">
        <v>4</v>
      </c>
      <c r="C7" s="4">
        <f t="shared" si="3"/>
        <v>3</v>
      </c>
      <c r="D7" s="12">
        <f t="shared" si="4"/>
        <v>3</v>
      </c>
      <c r="E7" s="7">
        <v>1</v>
      </c>
      <c r="F7" s="7">
        <v>1</v>
      </c>
      <c r="G7" s="7">
        <v>1</v>
      </c>
      <c r="H7" s="3" t="s">
        <v>16</v>
      </c>
      <c r="I7" s="4">
        <v>4</v>
      </c>
      <c r="J7" s="4">
        <f t="shared" si="5"/>
        <v>3</v>
      </c>
      <c r="K7" s="12">
        <f t="shared" si="0"/>
        <v>3</v>
      </c>
      <c r="L7" s="7">
        <v>1</v>
      </c>
      <c r="M7" s="7">
        <v>1</v>
      </c>
      <c r="N7" s="7">
        <v>1</v>
      </c>
      <c r="O7" s="3" t="s">
        <v>16</v>
      </c>
      <c r="P7" s="4">
        <v>4</v>
      </c>
      <c r="Q7" s="4">
        <f t="shared" si="6"/>
        <v>3</v>
      </c>
      <c r="R7" s="13">
        <f t="shared" si="1"/>
        <v>3</v>
      </c>
      <c r="S7" s="8">
        <v>1</v>
      </c>
      <c r="T7" s="8">
        <v>1</v>
      </c>
      <c r="U7" s="8">
        <v>1</v>
      </c>
      <c r="V7" s="24" t="s">
        <v>16</v>
      </c>
      <c r="W7" s="13">
        <v>4</v>
      </c>
      <c r="X7" s="13">
        <f t="shared" si="8"/>
        <v>3</v>
      </c>
      <c r="Y7" s="84">
        <f t="shared" si="2"/>
        <v>3</v>
      </c>
      <c r="Z7" s="13">
        <v>1</v>
      </c>
      <c r="AA7" s="13">
        <v>1</v>
      </c>
      <c r="AB7" s="13">
        <v>1</v>
      </c>
      <c r="AC7" s="3" t="s">
        <v>16</v>
      </c>
      <c r="AD7" s="4">
        <v>4</v>
      </c>
      <c r="AE7" s="4">
        <f>IF(AC7="","",1)</f>
        <v>1</v>
      </c>
      <c r="AF7" s="14">
        <f>AG7</f>
        <v>1</v>
      </c>
      <c r="AG7" s="11">
        <v>1</v>
      </c>
    </row>
    <row r="8" spans="1:33" x14ac:dyDescent="0.25">
      <c r="A8" s="3" t="s">
        <v>17</v>
      </c>
      <c r="B8" s="4">
        <v>5</v>
      </c>
      <c r="C8" s="4">
        <f t="shared" si="3"/>
        <v>3</v>
      </c>
      <c r="D8" s="12">
        <f t="shared" si="4"/>
        <v>3</v>
      </c>
      <c r="E8" s="7">
        <v>1</v>
      </c>
      <c r="F8" s="7">
        <v>1</v>
      </c>
      <c r="G8" s="7">
        <v>1</v>
      </c>
      <c r="H8" s="3" t="s">
        <v>17</v>
      </c>
      <c r="I8" s="4">
        <v>5</v>
      </c>
      <c r="J8" s="4">
        <f t="shared" si="5"/>
        <v>3</v>
      </c>
      <c r="K8" s="12">
        <f t="shared" si="0"/>
        <v>3</v>
      </c>
      <c r="L8" s="7">
        <v>1</v>
      </c>
      <c r="M8" s="7">
        <v>1</v>
      </c>
      <c r="N8" s="7">
        <v>1</v>
      </c>
      <c r="O8" s="3" t="s">
        <v>17</v>
      </c>
      <c r="P8" s="4">
        <v>5</v>
      </c>
      <c r="Q8" s="4">
        <f t="shared" si="6"/>
        <v>3</v>
      </c>
      <c r="R8" s="13">
        <f t="shared" si="1"/>
        <v>3</v>
      </c>
      <c r="S8" s="8">
        <v>1</v>
      </c>
      <c r="T8" s="8">
        <v>1</v>
      </c>
      <c r="U8" s="8">
        <v>1</v>
      </c>
      <c r="V8" s="24" t="s">
        <v>17</v>
      </c>
      <c r="W8" s="13">
        <v>5</v>
      </c>
      <c r="X8" s="13">
        <f t="shared" si="8"/>
        <v>3</v>
      </c>
      <c r="Y8" s="84">
        <f t="shared" si="2"/>
        <v>3</v>
      </c>
      <c r="Z8" s="13">
        <v>1</v>
      </c>
      <c r="AA8" s="13">
        <v>1</v>
      </c>
      <c r="AB8" s="13">
        <v>1</v>
      </c>
      <c r="AC8" s="3" t="s">
        <v>17</v>
      </c>
      <c r="AD8" s="4">
        <v>5</v>
      </c>
      <c r="AE8" s="4">
        <f t="shared" si="7"/>
        <v>1</v>
      </c>
      <c r="AF8" s="14">
        <f>AG8</f>
        <v>1</v>
      </c>
      <c r="AG8" s="11">
        <v>1</v>
      </c>
    </row>
    <row r="9" spans="1:33" x14ac:dyDescent="0.25">
      <c r="A9" s="3" t="s">
        <v>18</v>
      </c>
      <c r="B9" s="4">
        <v>6</v>
      </c>
      <c r="C9" s="4">
        <f t="shared" si="3"/>
        <v>3</v>
      </c>
      <c r="D9" s="12">
        <f t="shared" si="4"/>
        <v>3</v>
      </c>
      <c r="E9" s="7">
        <v>1</v>
      </c>
      <c r="F9" s="7">
        <v>1</v>
      </c>
      <c r="G9" s="7">
        <v>1</v>
      </c>
      <c r="H9" s="3" t="s">
        <v>18</v>
      </c>
      <c r="I9" s="4">
        <v>6</v>
      </c>
      <c r="J9" s="4">
        <f t="shared" si="5"/>
        <v>3</v>
      </c>
      <c r="K9" s="12">
        <f t="shared" si="0"/>
        <v>3</v>
      </c>
      <c r="L9" s="7">
        <v>1</v>
      </c>
      <c r="M9" s="7">
        <v>1</v>
      </c>
      <c r="N9" s="7">
        <v>1</v>
      </c>
      <c r="O9" s="3" t="s">
        <v>18</v>
      </c>
      <c r="P9" s="4">
        <v>6</v>
      </c>
      <c r="Q9" s="4">
        <f t="shared" si="6"/>
        <v>3</v>
      </c>
      <c r="R9" s="13">
        <f t="shared" si="1"/>
        <v>3</v>
      </c>
      <c r="S9" s="8">
        <v>1</v>
      </c>
      <c r="T9" s="8">
        <v>1</v>
      </c>
      <c r="U9" s="8">
        <v>1</v>
      </c>
      <c r="V9" s="24" t="s">
        <v>18</v>
      </c>
      <c r="W9" s="13">
        <v>6</v>
      </c>
      <c r="X9" s="13">
        <f t="shared" si="8"/>
        <v>3</v>
      </c>
      <c r="Y9" s="84">
        <f t="shared" si="2"/>
        <v>3</v>
      </c>
      <c r="Z9" s="13">
        <v>1</v>
      </c>
      <c r="AA9" s="13">
        <v>1</v>
      </c>
      <c r="AB9" s="13">
        <v>1</v>
      </c>
      <c r="AC9" s="3" t="s">
        <v>18</v>
      </c>
      <c r="AD9" s="4">
        <v>6</v>
      </c>
      <c r="AE9" s="4">
        <f t="shared" si="7"/>
        <v>1</v>
      </c>
      <c r="AF9" s="14">
        <f>AG9</f>
        <v>1</v>
      </c>
      <c r="AG9" s="11">
        <v>1</v>
      </c>
    </row>
    <row r="10" spans="1:33" x14ac:dyDescent="0.25">
      <c r="A10" s="3" t="s">
        <v>19</v>
      </c>
      <c r="B10" s="4">
        <v>7</v>
      </c>
      <c r="C10" s="4">
        <f t="shared" si="3"/>
        <v>3</v>
      </c>
      <c r="D10" s="12">
        <f t="shared" si="4"/>
        <v>3</v>
      </c>
      <c r="E10" s="7">
        <v>1</v>
      </c>
      <c r="F10" s="7">
        <v>1</v>
      </c>
      <c r="G10" s="7">
        <v>1</v>
      </c>
      <c r="H10" s="3" t="s">
        <v>19</v>
      </c>
      <c r="I10" s="4">
        <v>7</v>
      </c>
      <c r="J10" s="4">
        <f t="shared" si="5"/>
        <v>3</v>
      </c>
      <c r="K10" s="12">
        <f t="shared" si="0"/>
        <v>3</v>
      </c>
      <c r="L10" s="7">
        <v>1</v>
      </c>
      <c r="M10" s="7">
        <v>1</v>
      </c>
      <c r="N10" s="7">
        <v>1</v>
      </c>
      <c r="O10" s="3" t="s">
        <v>19</v>
      </c>
      <c r="P10" s="4">
        <v>7</v>
      </c>
      <c r="Q10" s="4">
        <f t="shared" si="6"/>
        <v>3</v>
      </c>
      <c r="R10" s="13">
        <f t="shared" si="1"/>
        <v>3</v>
      </c>
      <c r="S10" s="8">
        <v>1</v>
      </c>
      <c r="T10" s="8">
        <v>1</v>
      </c>
      <c r="U10" s="8">
        <v>1</v>
      </c>
      <c r="V10" s="24" t="s">
        <v>19</v>
      </c>
      <c r="W10" s="13">
        <v>7</v>
      </c>
      <c r="X10" s="13">
        <f t="shared" si="8"/>
        <v>3</v>
      </c>
      <c r="Y10" s="84">
        <f t="shared" si="2"/>
        <v>3</v>
      </c>
      <c r="Z10" s="13">
        <v>1</v>
      </c>
      <c r="AA10" s="13">
        <v>1</v>
      </c>
      <c r="AB10" s="13">
        <v>1</v>
      </c>
      <c r="AC10" s="3" t="s">
        <v>19</v>
      </c>
      <c r="AD10" s="4">
        <v>7</v>
      </c>
      <c r="AE10" s="4">
        <f t="shared" si="7"/>
        <v>1</v>
      </c>
      <c r="AF10" s="14">
        <f>AG10</f>
        <v>1</v>
      </c>
      <c r="AG10" s="11">
        <v>1</v>
      </c>
    </row>
    <row r="11" spans="1:33" x14ac:dyDescent="0.25">
      <c r="A11" s="3" t="s">
        <v>13</v>
      </c>
      <c r="B11" s="4">
        <v>8</v>
      </c>
      <c r="C11" s="4">
        <f t="shared" si="3"/>
        <v>3</v>
      </c>
      <c r="D11" s="12">
        <f t="shared" si="4"/>
        <v>3</v>
      </c>
      <c r="E11" s="7">
        <v>1</v>
      </c>
      <c r="F11" s="7">
        <v>1</v>
      </c>
      <c r="G11" s="7">
        <v>1</v>
      </c>
      <c r="H11" s="3" t="s">
        <v>13</v>
      </c>
      <c r="I11" s="4">
        <v>8</v>
      </c>
      <c r="J11" s="4">
        <f t="shared" si="5"/>
        <v>3</v>
      </c>
      <c r="K11" s="12">
        <f t="shared" si="0"/>
        <v>3</v>
      </c>
      <c r="L11" s="7">
        <v>1</v>
      </c>
      <c r="M11" s="7">
        <v>1</v>
      </c>
      <c r="N11" s="7">
        <v>1</v>
      </c>
      <c r="O11" s="3" t="s">
        <v>13</v>
      </c>
      <c r="P11" s="4">
        <v>8</v>
      </c>
      <c r="Q11" s="4">
        <f t="shared" si="6"/>
        <v>3</v>
      </c>
      <c r="R11" s="13">
        <f t="shared" si="1"/>
        <v>3</v>
      </c>
      <c r="S11" s="8">
        <v>1</v>
      </c>
      <c r="T11" s="8">
        <v>1</v>
      </c>
      <c r="U11" s="8">
        <v>1</v>
      </c>
      <c r="V11" s="24" t="s">
        <v>13</v>
      </c>
      <c r="W11" s="13">
        <v>8</v>
      </c>
      <c r="X11" s="13">
        <f t="shared" si="8"/>
        <v>3</v>
      </c>
      <c r="Y11" s="84">
        <f t="shared" si="2"/>
        <v>3</v>
      </c>
      <c r="Z11" s="13">
        <v>1</v>
      </c>
      <c r="AA11" s="13">
        <v>1</v>
      </c>
      <c r="AB11" s="13">
        <v>1</v>
      </c>
      <c r="AC11" s="3" t="s">
        <v>13</v>
      </c>
      <c r="AD11" s="4">
        <v>8</v>
      </c>
      <c r="AE11" s="4">
        <f>IF(AC11="","",1)</f>
        <v>1</v>
      </c>
      <c r="AF11" s="14">
        <f>AG11</f>
        <v>1</v>
      </c>
      <c r="AG11" s="11">
        <v>1</v>
      </c>
    </row>
    <row r="12" spans="1:33" x14ac:dyDescent="0.25">
      <c r="A12" s="3" t="s">
        <v>14</v>
      </c>
      <c r="B12" s="4">
        <v>9</v>
      </c>
      <c r="C12" s="4">
        <f t="shared" si="3"/>
        <v>3</v>
      </c>
      <c r="D12" s="12">
        <f t="shared" si="4"/>
        <v>3</v>
      </c>
      <c r="E12" s="7">
        <v>1</v>
      </c>
      <c r="F12" s="7">
        <v>1</v>
      </c>
      <c r="G12" s="7">
        <v>1</v>
      </c>
      <c r="H12" s="3" t="s">
        <v>14</v>
      </c>
      <c r="I12" s="4">
        <v>9</v>
      </c>
      <c r="J12" s="4">
        <f t="shared" si="5"/>
        <v>3</v>
      </c>
      <c r="K12" s="12">
        <f t="shared" si="0"/>
        <v>3</v>
      </c>
      <c r="L12" s="7">
        <v>1</v>
      </c>
      <c r="M12" s="7">
        <v>1</v>
      </c>
      <c r="N12" s="7">
        <v>1</v>
      </c>
      <c r="O12" s="3" t="s">
        <v>14</v>
      </c>
      <c r="P12" s="4">
        <v>9</v>
      </c>
      <c r="Q12" s="4">
        <f t="shared" si="6"/>
        <v>3</v>
      </c>
      <c r="R12" s="13">
        <f t="shared" si="1"/>
        <v>3</v>
      </c>
      <c r="S12" s="8">
        <v>1</v>
      </c>
      <c r="T12" s="8">
        <v>1</v>
      </c>
      <c r="U12" s="8">
        <v>1</v>
      </c>
      <c r="V12" s="15"/>
      <c r="W12" s="16">
        <v>9</v>
      </c>
      <c r="X12" s="16">
        <f t="shared" si="8"/>
        <v>3</v>
      </c>
      <c r="Y12" s="84">
        <f>Z12+AA12+AB12</f>
        <v>3</v>
      </c>
      <c r="Z12" s="84">
        <v>1</v>
      </c>
      <c r="AA12" s="16">
        <v>1</v>
      </c>
      <c r="AB12" s="13">
        <v>1</v>
      </c>
      <c r="AC12" s="15"/>
      <c r="AD12" s="16">
        <v>9</v>
      </c>
      <c r="AE12" s="16" t="str">
        <f t="shared" si="7"/>
        <v/>
      </c>
      <c r="AF12" s="17"/>
      <c r="AG12" s="18"/>
    </row>
    <row r="13" spans="1:33" x14ac:dyDescent="0.25">
      <c r="A13" s="15"/>
      <c r="B13" s="16">
        <v>10</v>
      </c>
      <c r="C13" s="16" t="str">
        <f t="shared" si="3"/>
        <v/>
      </c>
      <c r="D13" s="19">
        <f t="shared" si="4"/>
        <v>0</v>
      </c>
      <c r="E13" s="20"/>
      <c r="F13" s="20"/>
      <c r="G13" s="20"/>
      <c r="H13" s="15"/>
      <c r="I13" s="16">
        <v>10</v>
      </c>
      <c r="J13" s="16" t="str">
        <f t="shared" si="5"/>
        <v/>
      </c>
      <c r="K13" s="19">
        <f t="shared" si="0"/>
        <v>0</v>
      </c>
      <c r="L13" s="20"/>
      <c r="M13" s="20"/>
      <c r="N13" s="20"/>
      <c r="O13" s="15"/>
      <c r="P13" s="16">
        <v>10</v>
      </c>
      <c r="Q13" s="16" t="str">
        <f t="shared" si="6"/>
        <v/>
      </c>
      <c r="R13" s="16">
        <f t="shared" si="1"/>
        <v>0</v>
      </c>
      <c r="S13" s="21"/>
      <c r="T13" s="21"/>
      <c r="U13" s="21"/>
      <c r="V13" s="24" t="s">
        <v>15</v>
      </c>
      <c r="W13" s="13">
        <v>10</v>
      </c>
      <c r="X13" s="13">
        <f t="shared" si="8"/>
        <v>3</v>
      </c>
      <c r="Y13" s="13">
        <f t="shared" si="2"/>
        <v>3</v>
      </c>
      <c r="Z13" s="13">
        <v>1</v>
      </c>
      <c r="AA13" s="13">
        <v>1</v>
      </c>
      <c r="AB13" s="13">
        <v>1</v>
      </c>
      <c r="AC13" s="15"/>
      <c r="AD13" s="16">
        <v>10</v>
      </c>
      <c r="AE13" s="16" t="str">
        <f t="shared" si="7"/>
        <v/>
      </c>
      <c r="AF13" s="17"/>
      <c r="AG13" s="18"/>
    </row>
    <row r="14" spans="1:33" x14ac:dyDescent="0.25">
      <c r="A14" s="3" t="s">
        <v>16</v>
      </c>
      <c r="B14" s="4">
        <v>11</v>
      </c>
      <c r="C14" s="4">
        <f t="shared" si="3"/>
        <v>3</v>
      </c>
      <c r="D14" s="12">
        <f t="shared" si="4"/>
        <v>3</v>
      </c>
      <c r="E14" s="7">
        <v>1</v>
      </c>
      <c r="F14" s="7">
        <v>1</v>
      </c>
      <c r="G14" s="7">
        <v>1</v>
      </c>
      <c r="H14" s="3" t="s">
        <v>16</v>
      </c>
      <c r="I14" s="4">
        <v>11</v>
      </c>
      <c r="J14" s="4">
        <f t="shared" si="5"/>
        <v>3</v>
      </c>
      <c r="K14" s="12">
        <f t="shared" si="0"/>
        <v>3</v>
      </c>
      <c r="L14" s="7">
        <v>1</v>
      </c>
      <c r="M14" s="7">
        <v>1</v>
      </c>
      <c r="N14" s="7">
        <v>1</v>
      </c>
      <c r="O14" s="3" t="s">
        <v>16</v>
      </c>
      <c r="P14" s="4">
        <v>11</v>
      </c>
      <c r="Q14" s="4">
        <f t="shared" si="6"/>
        <v>3</v>
      </c>
      <c r="R14" s="13">
        <f t="shared" si="1"/>
        <v>3</v>
      </c>
      <c r="S14" s="8">
        <v>1</v>
      </c>
      <c r="T14" s="8">
        <v>1</v>
      </c>
      <c r="U14" s="8">
        <v>1</v>
      </c>
      <c r="V14" s="24" t="s">
        <v>16</v>
      </c>
      <c r="W14" s="13">
        <v>11</v>
      </c>
      <c r="X14" s="13">
        <f t="shared" si="8"/>
        <v>3</v>
      </c>
      <c r="Y14" s="13">
        <f t="shared" si="2"/>
        <v>3</v>
      </c>
      <c r="Z14" s="13">
        <v>1</v>
      </c>
      <c r="AA14" s="13">
        <v>1</v>
      </c>
      <c r="AB14" s="13">
        <v>1</v>
      </c>
      <c r="AC14" s="3" t="s">
        <v>16</v>
      </c>
      <c r="AD14" s="4">
        <v>11</v>
      </c>
      <c r="AE14" s="4">
        <f>IF(AC14="","",1)</f>
        <v>1</v>
      </c>
      <c r="AF14" s="14">
        <f>AG14</f>
        <v>1</v>
      </c>
      <c r="AG14" s="11">
        <v>1</v>
      </c>
    </row>
    <row r="15" spans="1:33" x14ac:dyDescent="0.25">
      <c r="A15" s="3" t="s">
        <v>17</v>
      </c>
      <c r="B15" s="4">
        <v>12</v>
      </c>
      <c r="C15" s="4">
        <f t="shared" si="3"/>
        <v>3</v>
      </c>
      <c r="D15" s="12">
        <f t="shared" si="4"/>
        <v>3</v>
      </c>
      <c r="E15" s="7">
        <v>1</v>
      </c>
      <c r="F15" s="7">
        <v>1</v>
      </c>
      <c r="G15" s="7">
        <v>1</v>
      </c>
      <c r="H15" s="3" t="s">
        <v>17</v>
      </c>
      <c r="I15" s="4">
        <v>6</v>
      </c>
      <c r="J15" s="4">
        <f t="shared" si="5"/>
        <v>3</v>
      </c>
      <c r="K15" s="12">
        <f t="shared" si="0"/>
        <v>3</v>
      </c>
      <c r="L15" s="7">
        <v>1</v>
      </c>
      <c r="M15" s="7">
        <v>1</v>
      </c>
      <c r="N15" s="7">
        <v>1</v>
      </c>
      <c r="O15" s="3" t="s">
        <v>17</v>
      </c>
      <c r="P15" s="4">
        <v>12</v>
      </c>
      <c r="Q15" s="4">
        <f t="shared" si="6"/>
        <v>3</v>
      </c>
      <c r="R15" s="13">
        <f t="shared" si="1"/>
        <v>3</v>
      </c>
      <c r="S15" s="8">
        <v>1</v>
      </c>
      <c r="T15" s="8">
        <v>1</v>
      </c>
      <c r="U15" s="8">
        <v>1</v>
      </c>
      <c r="V15" s="24" t="s">
        <v>17</v>
      </c>
      <c r="W15" s="13">
        <v>12</v>
      </c>
      <c r="X15" s="13">
        <f t="shared" si="8"/>
        <v>3</v>
      </c>
      <c r="Y15" s="13">
        <f t="shared" si="2"/>
        <v>3</v>
      </c>
      <c r="Z15" s="13">
        <v>1</v>
      </c>
      <c r="AA15" s="13">
        <v>1</v>
      </c>
      <c r="AB15" s="13">
        <v>1</v>
      </c>
      <c r="AC15" s="3" t="s">
        <v>17</v>
      </c>
      <c r="AD15" s="4">
        <v>12</v>
      </c>
      <c r="AE15" s="4">
        <f t="shared" si="7"/>
        <v>1</v>
      </c>
      <c r="AF15" s="14">
        <f>AG15</f>
        <v>1</v>
      </c>
      <c r="AG15" s="11">
        <v>1</v>
      </c>
    </row>
    <row r="16" spans="1:33" x14ac:dyDescent="0.25">
      <c r="A16" s="3" t="s">
        <v>18</v>
      </c>
      <c r="B16" s="4">
        <v>13</v>
      </c>
      <c r="C16" s="4">
        <f t="shared" si="3"/>
        <v>3</v>
      </c>
      <c r="D16" s="12">
        <f t="shared" si="4"/>
        <v>3</v>
      </c>
      <c r="E16" s="7">
        <v>1</v>
      </c>
      <c r="F16" s="7">
        <v>1</v>
      </c>
      <c r="G16" s="7">
        <v>1</v>
      </c>
      <c r="H16" s="3" t="s">
        <v>18</v>
      </c>
      <c r="I16" s="4">
        <v>13</v>
      </c>
      <c r="J16" s="4">
        <f t="shared" si="5"/>
        <v>3</v>
      </c>
      <c r="K16" s="12">
        <f t="shared" si="0"/>
        <v>3</v>
      </c>
      <c r="L16" s="7">
        <v>1</v>
      </c>
      <c r="M16" s="7">
        <v>1</v>
      </c>
      <c r="N16" s="7">
        <v>1</v>
      </c>
      <c r="O16" s="3" t="s">
        <v>18</v>
      </c>
      <c r="P16" s="4">
        <v>13</v>
      </c>
      <c r="Q16" s="4">
        <f t="shared" si="6"/>
        <v>3</v>
      </c>
      <c r="R16" s="13">
        <f t="shared" si="1"/>
        <v>3</v>
      </c>
      <c r="S16" s="8">
        <v>1</v>
      </c>
      <c r="T16" s="8">
        <v>1</v>
      </c>
      <c r="U16" s="8">
        <v>1</v>
      </c>
      <c r="V16" s="24" t="s">
        <v>18</v>
      </c>
      <c r="W16" s="13">
        <v>13</v>
      </c>
      <c r="X16" s="13">
        <f t="shared" si="8"/>
        <v>3</v>
      </c>
      <c r="Y16" s="13">
        <f t="shared" si="2"/>
        <v>3</v>
      </c>
      <c r="Z16" s="13">
        <v>1</v>
      </c>
      <c r="AA16" s="13">
        <v>1</v>
      </c>
      <c r="AB16" s="13">
        <v>1</v>
      </c>
      <c r="AC16" s="3" t="s">
        <v>18</v>
      </c>
      <c r="AD16" s="4">
        <v>13</v>
      </c>
      <c r="AE16" s="4">
        <f t="shared" si="7"/>
        <v>1</v>
      </c>
      <c r="AF16" s="14">
        <f>AG16</f>
        <v>1</v>
      </c>
      <c r="AG16" s="11">
        <v>1</v>
      </c>
    </row>
    <row r="17" spans="1:33" x14ac:dyDescent="0.25">
      <c r="A17" s="3" t="s">
        <v>19</v>
      </c>
      <c r="B17" s="4">
        <v>14</v>
      </c>
      <c r="C17" s="4">
        <f t="shared" si="3"/>
        <v>3</v>
      </c>
      <c r="D17" s="12">
        <f t="shared" si="4"/>
        <v>3</v>
      </c>
      <c r="E17" s="22">
        <v>1</v>
      </c>
      <c r="F17" s="22">
        <v>1</v>
      </c>
      <c r="G17" s="22">
        <v>1</v>
      </c>
      <c r="H17" s="3" t="s">
        <v>19</v>
      </c>
      <c r="I17" s="4">
        <v>14</v>
      </c>
      <c r="J17" s="4">
        <f t="shared" si="5"/>
        <v>3</v>
      </c>
      <c r="K17" s="12">
        <f t="shared" si="0"/>
        <v>3</v>
      </c>
      <c r="L17" s="7">
        <v>1</v>
      </c>
      <c r="M17" s="7">
        <v>1</v>
      </c>
      <c r="N17" s="7">
        <v>1</v>
      </c>
      <c r="O17" s="3" t="s">
        <v>19</v>
      </c>
      <c r="P17" s="4">
        <v>14</v>
      </c>
      <c r="Q17" s="4">
        <f t="shared" si="6"/>
        <v>3</v>
      </c>
      <c r="R17" s="13">
        <f t="shared" si="1"/>
        <v>3</v>
      </c>
      <c r="S17" s="8">
        <v>1</v>
      </c>
      <c r="T17" s="8">
        <v>1</v>
      </c>
      <c r="U17" s="8">
        <v>1</v>
      </c>
      <c r="V17" s="24" t="s">
        <v>19</v>
      </c>
      <c r="W17" s="13">
        <v>14</v>
      </c>
      <c r="X17" s="13">
        <f t="shared" si="8"/>
        <v>3</v>
      </c>
      <c r="Y17" s="13">
        <f t="shared" si="2"/>
        <v>3</v>
      </c>
      <c r="Z17" s="13">
        <v>1</v>
      </c>
      <c r="AA17" s="13">
        <v>1</v>
      </c>
      <c r="AB17" s="13">
        <v>1</v>
      </c>
      <c r="AC17" s="3" t="s">
        <v>19</v>
      </c>
      <c r="AD17" s="4">
        <v>14</v>
      </c>
      <c r="AE17" s="4">
        <f t="shared" si="7"/>
        <v>1</v>
      </c>
      <c r="AF17" s="14">
        <f>AG17</f>
        <v>1</v>
      </c>
      <c r="AG17" s="23">
        <v>1</v>
      </c>
    </row>
    <row r="18" spans="1:33" x14ac:dyDescent="0.25">
      <c r="A18" s="3" t="s">
        <v>13</v>
      </c>
      <c r="B18" s="4">
        <v>15</v>
      </c>
      <c r="C18" s="4">
        <f t="shared" si="3"/>
        <v>3</v>
      </c>
      <c r="D18" s="12">
        <f t="shared" si="4"/>
        <v>3</v>
      </c>
      <c r="E18" s="7">
        <v>1</v>
      </c>
      <c r="F18" s="7">
        <v>1</v>
      </c>
      <c r="G18" s="7">
        <v>1</v>
      </c>
      <c r="H18" s="3" t="s">
        <v>13</v>
      </c>
      <c r="I18" s="4">
        <v>15</v>
      </c>
      <c r="J18" s="4">
        <f t="shared" si="5"/>
        <v>3</v>
      </c>
      <c r="K18" s="12">
        <f t="shared" si="0"/>
        <v>3</v>
      </c>
      <c r="L18" s="7">
        <v>1</v>
      </c>
      <c r="M18" s="7">
        <v>1</v>
      </c>
      <c r="N18" s="7">
        <v>1</v>
      </c>
      <c r="O18" s="3" t="s">
        <v>13</v>
      </c>
      <c r="P18" s="4">
        <v>15</v>
      </c>
      <c r="Q18" s="4">
        <f t="shared" si="6"/>
        <v>3</v>
      </c>
      <c r="R18" s="13">
        <f t="shared" si="1"/>
        <v>3</v>
      </c>
      <c r="S18" s="8">
        <v>1</v>
      </c>
      <c r="T18" s="8">
        <v>1</v>
      </c>
      <c r="U18" s="8">
        <v>1</v>
      </c>
      <c r="V18" s="24" t="s">
        <v>13</v>
      </c>
      <c r="W18" s="13">
        <v>15</v>
      </c>
      <c r="X18" s="13">
        <f t="shared" si="8"/>
        <v>3</v>
      </c>
      <c r="Y18" s="13">
        <f t="shared" si="2"/>
        <v>3</v>
      </c>
      <c r="Z18" s="13">
        <v>1</v>
      </c>
      <c r="AA18" s="13">
        <v>1</v>
      </c>
      <c r="AB18" s="13">
        <v>1</v>
      </c>
      <c r="AC18" s="3" t="s">
        <v>13</v>
      </c>
      <c r="AD18" s="4">
        <v>15</v>
      </c>
      <c r="AE18" s="4">
        <f t="shared" si="7"/>
        <v>1</v>
      </c>
      <c r="AF18" s="14">
        <f>AG18</f>
        <v>1</v>
      </c>
      <c r="AG18" s="11">
        <v>1</v>
      </c>
    </row>
    <row r="19" spans="1:33" x14ac:dyDescent="0.25">
      <c r="A19" s="3" t="s">
        <v>14</v>
      </c>
      <c r="B19" s="4">
        <v>16</v>
      </c>
      <c r="C19" s="4">
        <f t="shared" si="3"/>
        <v>3</v>
      </c>
      <c r="D19" s="12">
        <f t="shared" si="4"/>
        <v>3</v>
      </c>
      <c r="E19" s="7">
        <v>1</v>
      </c>
      <c r="F19" s="7">
        <v>1</v>
      </c>
      <c r="G19" s="7">
        <v>1</v>
      </c>
      <c r="H19" s="3" t="s">
        <v>14</v>
      </c>
      <c r="I19" s="4">
        <v>16</v>
      </c>
      <c r="J19" s="4">
        <f t="shared" si="5"/>
        <v>3</v>
      </c>
      <c r="K19" s="12">
        <f t="shared" si="0"/>
        <v>3</v>
      </c>
      <c r="L19" s="7">
        <v>1</v>
      </c>
      <c r="M19" s="7">
        <v>1</v>
      </c>
      <c r="N19" s="7">
        <v>1</v>
      </c>
      <c r="O19" s="3" t="s">
        <v>14</v>
      </c>
      <c r="P19" s="4">
        <v>16</v>
      </c>
      <c r="Q19" s="4">
        <f t="shared" si="6"/>
        <v>3</v>
      </c>
      <c r="R19" s="13">
        <f t="shared" si="1"/>
        <v>3</v>
      </c>
      <c r="S19" s="8">
        <v>1</v>
      </c>
      <c r="T19" s="8">
        <v>1</v>
      </c>
      <c r="U19" s="8">
        <v>1</v>
      </c>
      <c r="V19" s="15"/>
      <c r="W19" s="16">
        <v>16</v>
      </c>
      <c r="X19" s="16">
        <f t="shared" si="8"/>
        <v>3</v>
      </c>
      <c r="Y19" s="13">
        <f t="shared" si="2"/>
        <v>3</v>
      </c>
      <c r="Z19" s="84">
        <v>1</v>
      </c>
      <c r="AA19" s="16">
        <v>1</v>
      </c>
      <c r="AB19" s="13">
        <v>1</v>
      </c>
      <c r="AC19" s="15"/>
      <c r="AD19" s="16">
        <v>16</v>
      </c>
      <c r="AE19" s="16" t="str">
        <f t="shared" si="7"/>
        <v/>
      </c>
      <c r="AF19" s="17"/>
      <c r="AG19" s="18"/>
    </row>
    <row r="20" spans="1:33" x14ac:dyDescent="0.25">
      <c r="A20" s="15"/>
      <c r="B20" s="16">
        <v>17</v>
      </c>
      <c r="C20" s="16" t="str">
        <f t="shared" si="3"/>
        <v/>
      </c>
      <c r="D20" s="19">
        <f t="shared" si="4"/>
        <v>0</v>
      </c>
      <c r="E20" s="20"/>
      <c r="F20" s="20"/>
      <c r="G20" s="20"/>
      <c r="H20" s="15"/>
      <c r="I20" s="16">
        <v>17</v>
      </c>
      <c r="J20" s="16" t="str">
        <f t="shared" si="5"/>
        <v/>
      </c>
      <c r="K20" s="19">
        <f t="shared" si="0"/>
        <v>0</v>
      </c>
      <c r="L20" s="20"/>
      <c r="M20" s="20"/>
      <c r="N20" s="20"/>
      <c r="O20" s="15"/>
      <c r="P20" s="16">
        <v>17</v>
      </c>
      <c r="Q20" s="16" t="str">
        <f t="shared" si="6"/>
        <v/>
      </c>
      <c r="R20" s="16">
        <f t="shared" si="1"/>
        <v>0</v>
      </c>
      <c r="S20" s="21"/>
      <c r="T20" s="21"/>
      <c r="U20" s="21"/>
      <c r="V20" s="24" t="s">
        <v>15</v>
      </c>
      <c r="W20" s="13">
        <v>17</v>
      </c>
      <c r="X20" s="13">
        <f t="shared" si="8"/>
        <v>3</v>
      </c>
      <c r="Y20" s="13">
        <f t="shared" si="2"/>
        <v>3</v>
      </c>
      <c r="Z20" s="13">
        <v>1</v>
      </c>
      <c r="AA20" s="13">
        <v>1</v>
      </c>
      <c r="AB20" s="13">
        <v>1</v>
      </c>
      <c r="AC20" s="15"/>
      <c r="AD20" s="16">
        <v>17</v>
      </c>
      <c r="AE20" s="16" t="str">
        <f t="shared" si="7"/>
        <v/>
      </c>
      <c r="AF20" s="17"/>
      <c r="AG20" s="18"/>
    </row>
    <row r="21" spans="1:33" x14ac:dyDescent="0.25">
      <c r="A21" s="3" t="s">
        <v>16</v>
      </c>
      <c r="B21" s="4">
        <v>18</v>
      </c>
      <c r="C21" s="4">
        <f t="shared" si="3"/>
        <v>3</v>
      </c>
      <c r="D21" s="12">
        <f t="shared" si="4"/>
        <v>3</v>
      </c>
      <c r="E21" s="7">
        <v>1</v>
      </c>
      <c r="F21" s="7">
        <v>1</v>
      </c>
      <c r="G21" s="7">
        <v>1</v>
      </c>
      <c r="H21" s="3" t="s">
        <v>16</v>
      </c>
      <c r="I21" s="4">
        <v>18</v>
      </c>
      <c r="J21" s="4">
        <f t="shared" si="5"/>
        <v>3</v>
      </c>
      <c r="K21" s="12">
        <f t="shared" si="0"/>
        <v>3</v>
      </c>
      <c r="L21" s="7">
        <v>1</v>
      </c>
      <c r="M21" s="7">
        <v>1</v>
      </c>
      <c r="N21" s="7">
        <v>1</v>
      </c>
      <c r="O21" s="3" t="s">
        <v>16</v>
      </c>
      <c r="P21" s="4">
        <v>18</v>
      </c>
      <c r="Q21" s="4">
        <f t="shared" si="6"/>
        <v>3</v>
      </c>
      <c r="R21" s="13">
        <f t="shared" si="1"/>
        <v>3</v>
      </c>
      <c r="S21" s="8">
        <v>1</v>
      </c>
      <c r="T21" s="8">
        <v>1</v>
      </c>
      <c r="U21" s="8">
        <v>1</v>
      </c>
      <c r="V21" s="24" t="s">
        <v>16</v>
      </c>
      <c r="W21" s="13">
        <v>18</v>
      </c>
      <c r="X21" s="13">
        <f t="shared" si="8"/>
        <v>3</v>
      </c>
      <c r="Y21" s="13">
        <f t="shared" si="2"/>
        <v>3</v>
      </c>
      <c r="Z21" s="13">
        <v>1</v>
      </c>
      <c r="AA21" s="13">
        <v>1</v>
      </c>
      <c r="AB21" s="13">
        <v>1</v>
      </c>
      <c r="AC21" s="3" t="s">
        <v>16</v>
      </c>
      <c r="AD21" s="4">
        <v>18</v>
      </c>
      <c r="AE21" s="4">
        <f t="shared" si="7"/>
        <v>1</v>
      </c>
      <c r="AF21" s="14">
        <f>AG21</f>
        <v>1</v>
      </c>
      <c r="AG21" s="11">
        <v>1</v>
      </c>
    </row>
    <row r="22" spans="1:33" x14ac:dyDescent="0.25">
      <c r="A22" s="3" t="s">
        <v>17</v>
      </c>
      <c r="B22" s="4">
        <v>19</v>
      </c>
      <c r="C22" s="4">
        <f t="shared" si="3"/>
        <v>3</v>
      </c>
      <c r="D22" s="12">
        <f t="shared" si="4"/>
        <v>3</v>
      </c>
      <c r="E22" s="7">
        <v>1</v>
      </c>
      <c r="F22" s="7">
        <v>1</v>
      </c>
      <c r="G22" s="7">
        <v>1</v>
      </c>
      <c r="H22" s="3" t="s">
        <v>17</v>
      </c>
      <c r="I22" s="4">
        <v>19</v>
      </c>
      <c r="J22" s="4">
        <f t="shared" si="5"/>
        <v>3</v>
      </c>
      <c r="K22" s="12">
        <f t="shared" si="0"/>
        <v>3</v>
      </c>
      <c r="L22" s="7">
        <v>1</v>
      </c>
      <c r="M22" s="7">
        <v>1</v>
      </c>
      <c r="N22" s="7">
        <v>1</v>
      </c>
      <c r="O22" s="3" t="s">
        <v>17</v>
      </c>
      <c r="P22" s="4">
        <v>19</v>
      </c>
      <c r="Q22" s="4">
        <f t="shared" si="6"/>
        <v>3</v>
      </c>
      <c r="R22" s="13">
        <f t="shared" si="1"/>
        <v>3</v>
      </c>
      <c r="S22" s="8">
        <v>1</v>
      </c>
      <c r="T22" s="8">
        <v>1</v>
      </c>
      <c r="U22" s="8">
        <v>1</v>
      </c>
      <c r="V22" s="24" t="s">
        <v>17</v>
      </c>
      <c r="W22" s="13">
        <v>19</v>
      </c>
      <c r="X22" s="13">
        <f t="shared" si="8"/>
        <v>3</v>
      </c>
      <c r="Y22" s="13">
        <f t="shared" si="2"/>
        <v>3</v>
      </c>
      <c r="Z22" s="13">
        <v>1</v>
      </c>
      <c r="AA22" s="13">
        <v>1</v>
      </c>
      <c r="AB22" s="13">
        <v>1</v>
      </c>
      <c r="AC22" s="3" t="s">
        <v>17</v>
      </c>
      <c r="AD22" s="4">
        <v>19</v>
      </c>
      <c r="AE22" s="4">
        <f t="shared" si="7"/>
        <v>1</v>
      </c>
      <c r="AF22" s="14">
        <f>AG22</f>
        <v>1</v>
      </c>
      <c r="AG22" s="11">
        <v>1</v>
      </c>
    </row>
    <row r="23" spans="1:33" x14ac:dyDescent="0.25">
      <c r="A23" s="3" t="s">
        <v>18</v>
      </c>
      <c r="B23" s="4">
        <v>20</v>
      </c>
      <c r="C23" s="4">
        <f t="shared" si="3"/>
        <v>3</v>
      </c>
      <c r="D23" s="12">
        <f t="shared" si="4"/>
        <v>3</v>
      </c>
      <c r="E23" s="7">
        <v>1</v>
      </c>
      <c r="F23" s="7">
        <v>1</v>
      </c>
      <c r="G23" s="7">
        <v>1</v>
      </c>
      <c r="H23" s="3" t="s">
        <v>18</v>
      </c>
      <c r="I23" s="4">
        <v>20</v>
      </c>
      <c r="J23" s="4">
        <f t="shared" si="5"/>
        <v>3</v>
      </c>
      <c r="K23" s="12">
        <f t="shared" si="0"/>
        <v>3</v>
      </c>
      <c r="L23" s="7">
        <v>1</v>
      </c>
      <c r="M23" s="7">
        <v>1</v>
      </c>
      <c r="N23" s="7">
        <v>1</v>
      </c>
      <c r="O23" s="3" t="s">
        <v>18</v>
      </c>
      <c r="P23" s="4">
        <v>20</v>
      </c>
      <c r="Q23" s="4">
        <f t="shared" si="6"/>
        <v>3</v>
      </c>
      <c r="R23" s="13">
        <f t="shared" ref="R23:R33" si="9">S23+T23+U23</f>
        <v>3</v>
      </c>
      <c r="S23" s="8">
        <v>1</v>
      </c>
      <c r="T23" s="8">
        <v>1</v>
      </c>
      <c r="U23" s="8">
        <v>1</v>
      </c>
      <c r="V23" s="24" t="s">
        <v>18</v>
      </c>
      <c r="W23" s="13">
        <v>20</v>
      </c>
      <c r="X23" s="13">
        <f t="shared" si="8"/>
        <v>3</v>
      </c>
      <c r="Y23" s="13">
        <f t="shared" si="2"/>
        <v>3</v>
      </c>
      <c r="Z23" s="13">
        <v>1</v>
      </c>
      <c r="AA23" s="13">
        <v>1</v>
      </c>
      <c r="AB23" s="13">
        <v>1</v>
      </c>
      <c r="AC23" s="3" t="s">
        <v>18</v>
      </c>
      <c r="AD23" s="4">
        <v>20</v>
      </c>
      <c r="AE23" s="4">
        <f t="shared" si="7"/>
        <v>1</v>
      </c>
      <c r="AF23" s="14">
        <f>AG23</f>
        <v>1</v>
      </c>
      <c r="AG23" s="11">
        <v>1</v>
      </c>
    </row>
    <row r="24" spans="1:33" x14ac:dyDescent="0.25">
      <c r="A24" s="3" t="s">
        <v>19</v>
      </c>
      <c r="B24" s="4">
        <v>21</v>
      </c>
      <c r="C24" s="4">
        <f t="shared" si="3"/>
        <v>3</v>
      </c>
      <c r="D24" s="12">
        <f t="shared" si="4"/>
        <v>3</v>
      </c>
      <c r="E24" s="7">
        <v>1</v>
      </c>
      <c r="F24" s="7">
        <v>1</v>
      </c>
      <c r="G24" s="7">
        <v>1</v>
      </c>
      <c r="H24" s="3" t="s">
        <v>19</v>
      </c>
      <c r="I24" s="4">
        <v>21</v>
      </c>
      <c r="J24" s="4">
        <f t="shared" si="5"/>
        <v>3</v>
      </c>
      <c r="K24" s="12">
        <f t="shared" si="0"/>
        <v>3</v>
      </c>
      <c r="L24" s="7">
        <v>1</v>
      </c>
      <c r="M24" s="7">
        <v>1</v>
      </c>
      <c r="N24" s="7">
        <v>1</v>
      </c>
      <c r="O24" s="3" t="s">
        <v>19</v>
      </c>
      <c r="P24" s="4">
        <v>21</v>
      </c>
      <c r="Q24" s="4">
        <f t="shared" si="6"/>
        <v>3</v>
      </c>
      <c r="R24" s="13">
        <f t="shared" si="9"/>
        <v>3</v>
      </c>
      <c r="S24" s="8">
        <v>1</v>
      </c>
      <c r="T24" s="8">
        <v>1</v>
      </c>
      <c r="U24" s="8">
        <v>1</v>
      </c>
      <c r="V24" s="24" t="s">
        <v>19</v>
      </c>
      <c r="W24" s="13">
        <v>21</v>
      </c>
      <c r="X24" s="13">
        <f t="shared" si="8"/>
        <v>3</v>
      </c>
      <c r="Y24" s="13">
        <f t="shared" si="2"/>
        <v>3</v>
      </c>
      <c r="Z24" s="13">
        <v>1</v>
      </c>
      <c r="AA24" s="13">
        <v>1</v>
      </c>
      <c r="AB24" s="13">
        <v>1</v>
      </c>
      <c r="AC24" s="3" t="s">
        <v>19</v>
      </c>
      <c r="AD24" s="4">
        <v>21</v>
      </c>
      <c r="AE24" s="4">
        <f t="shared" si="7"/>
        <v>1</v>
      </c>
      <c r="AF24" s="14">
        <f>AG24</f>
        <v>1</v>
      </c>
      <c r="AG24" s="11">
        <v>1</v>
      </c>
    </row>
    <row r="25" spans="1:33" x14ac:dyDescent="0.25">
      <c r="A25" s="3" t="s">
        <v>13</v>
      </c>
      <c r="B25" s="4">
        <v>22</v>
      </c>
      <c r="C25" s="4">
        <f t="shared" si="3"/>
        <v>3</v>
      </c>
      <c r="D25" s="12">
        <f t="shared" si="4"/>
        <v>3</v>
      </c>
      <c r="E25" s="7">
        <v>1</v>
      </c>
      <c r="F25" s="7">
        <v>1</v>
      </c>
      <c r="G25" s="7">
        <v>1</v>
      </c>
      <c r="H25" s="3" t="s">
        <v>13</v>
      </c>
      <c r="I25" s="4">
        <v>22</v>
      </c>
      <c r="J25" s="4">
        <f t="shared" si="5"/>
        <v>3</v>
      </c>
      <c r="K25" s="12">
        <f t="shared" si="0"/>
        <v>3</v>
      </c>
      <c r="L25" s="7">
        <v>1</v>
      </c>
      <c r="M25" s="7">
        <v>1</v>
      </c>
      <c r="N25" s="7">
        <v>1</v>
      </c>
      <c r="O25" s="3" t="s">
        <v>13</v>
      </c>
      <c r="P25" s="4">
        <v>22</v>
      </c>
      <c r="Q25" s="4">
        <f t="shared" si="6"/>
        <v>3</v>
      </c>
      <c r="R25" s="13">
        <f t="shared" si="9"/>
        <v>3</v>
      </c>
      <c r="S25" s="8">
        <v>1</v>
      </c>
      <c r="T25" s="8">
        <v>1</v>
      </c>
      <c r="U25" s="8">
        <v>1</v>
      </c>
      <c r="V25" s="24" t="s">
        <v>13</v>
      </c>
      <c r="W25" s="13">
        <v>22</v>
      </c>
      <c r="X25" s="13">
        <f t="shared" si="8"/>
        <v>3</v>
      </c>
      <c r="Y25" s="13">
        <f t="shared" si="2"/>
        <v>3</v>
      </c>
      <c r="Z25" s="13">
        <v>1</v>
      </c>
      <c r="AA25" s="13">
        <v>1</v>
      </c>
      <c r="AB25" s="13">
        <v>1</v>
      </c>
      <c r="AC25" s="3" t="s">
        <v>13</v>
      </c>
      <c r="AD25" s="4">
        <v>22</v>
      </c>
      <c r="AE25" s="4">
        <f t="shared" si="7"/>
        <v>1</v>
      </c>
      <c r="AF25" s="14">
        <f>AG25</f>
        <v>1</v>
      </c>
      <c r="AG25" s="11">
        <v>1</v>
      </c>
    </row>
    <row r="26" spans="1:33" x14ac:dyDescent="0.25">
      <c r="A26" s="3" t="s">
        <v>14</v>
      </c>
      <c r="B26" s="4">
        <v>23</v>
      </c>
      <c r="C26" s="4">
        <f t="shared" si="3"/>
        <v>3</v>
      </c>
      <c r="D26" s="12">
        <f t="shared" si="4"/>
        <v>3</v>
      </c>
      <c r="E26" s="7">
        <v>1</v>
      </c>
      <c r="F26" s="7">
        <v>1</v>
      </c>
      <c r="G26" s="7">
        <v>1</v>
      </c>
      <c r="H26" s="3" t="s">
        <v>14</v>
      </c>
      <c r="I26" s="4">
        <v>23</v>
      </c>
      <c r="J26" s="4">
        <f t="shared" si="5"/>
        <v>3</v>
      </c>
      <c r="K26" s="12">
        <f t="shared" si="0"/>
        <v>3</v>
      </c>
      <c r="L26" s="7">
        <v>1</v>
      </c>
      <c r="M26" s="7">
        <v>1</v>
      </c>
      <c r="N26" s="7">
        <v>1</v>
      </c>
      <c r="O26" s="3" t="s">
        <v>14</v>
      </c>
      <c r="P26" s="4">
        <v>23</v>
      </c>
      <c r="Q26" s="4">
        <f t="shared" si="6"/>
        <v>3</v>
      </c>
      <c r="R26" s="13">
        <f t="shared" si="9"/>
        <v>3</v>
      </c>
      <c r="S26" s="8">
        <v>1</v>
      </c>
      <c r="T26" s="8">
        <v>1</v>
      </c>
      <c r="U26" s="8">
        <v>1</v>
      </c>
      <c r="V26" s="15"/>
      <c r="W26" s="16">
        <v>23</v>
      </c>
      <c r="X26" s="16">
        <f t="shared" si="8"/>
        <v>3</v>
      </c>
      <c r="Y26" s="13">
        <f>Z26+AA26+AB26</f>
        <v>3</v>
      </c>
      <c r="Z26" s="84">
        <v>1</v>
      </c>
      <c r="AA26" s="16">
        <v>1</v>
      </c>
      <c r="AB26" s="13">
        <v>1</v>
      </c>
      <c r="AC26" s="15"/>
      <c r="AD26" s="16">
        <v>23</v>
      </c>
      <c r="AE26" s="16" t="str">
        <f t="shared" si="7"/>
        <v/>
      </c>
      <c r="AF26" s="17"/>
      <c r="AG26" s="18"/>
    </row>
    <row r="27" spans="1:33" x14ac:dyDescent="0.25">
      <c r="A27" s="15"/>
      <c r="B27" s="16">
        <v>24</v>
      </c>
      <c r="C27" s="16" t="str">
        <f t="shared" si="3"/>
        <v/>
      </c>
      <c r="D27" s="19">
        <f t="shared" si="4"/>
        <v>0</v>
      </c>
      <c r="E27" s="20"/>
      <c r="F27" s="20"/>
      <c r="G27" s="20"/>
      <c r="H27" s="15"/>
      <c r="I27" s="16">
        <v>24</v>
      </c>
      <c r="J27" s="16" t="str">
        <f t="shared" si="5"/>
        <v/>
      </c>
      <c r="K27" s="19">
        <f t="shared" si="0"/>
        <v>0</v>
      </c>
      <c r="L27" s="20"/>
      <c r="M27" s="20"/>
      <c r="N27" s="20"/>
      <c r="O27" s="15"/>
      <c r="P27" s="16">
        <v>24</v>
      </c>
      <c r="Q27" s="16" t="str">
        <f t="shared" si="6"/>
        <v/>
      </c>
      <c r="R27" s="16">
        <f t="shared" si="9"/>
        <v>0</v>
      </c>
      <c r="S27" s="21"/>
      <c r="T27" s="21"/>
      <c r="U27" s="21"/>
      <c r="V27" s="24" t="s">
        <v>15</v>
      </c>
      <c r="W27" s="13">
        <v>24</v>
      </c>
      <c r="X27" s="13">
        <f t="shared" si="8"/>
        <v>3</v>
      </c>
      <c r="Y27" s="13">
        <f>Z27+AA27+AB27</f>
        <v>3</v>
      </c>
      <c r="Z27" s="13">
        <v>1</v>
      </c>
      <c r="AA27" s="13">
        <v>1</v>
      </c>
      <c r="AB27" s="13">
        <v>1</v>
      </c>
      <c r="AC27" s="15"/>
      <c r="AD27" s="16">
        <v>24</v>
      </c>
      <c r="AE27" s="16" t="str">
        <f t="shared" si="7"/>
        <v/>
      </c>
      <c r="AF27" s="17"/>
      <c r="AG27" s="18"/>
    </row>
    <row r="28" spans="1:33" x14ac:dyDescent="0.25">
      <c r="A28" s="3" t="s">
        <v>16</v>
      </c>
      <c r="B28" s="4">
        <v>25</v>
      </c>
      <c r="C28" s="4">
        <f t="shared" si="3"/>
        <v>3</v>
      </c>
      <c r="D28" s="12">
        <f t="shared" si="4"/>
        <v>3</v>
      </c>
      <c r="E28" s="7">
        <v>1</v>
      </c>
      <c r="F28" s="7">
        <v>1</v>
      </c>
      <c r="G28" s="7">
        <v>1</v>
      </c>
      <c r="H28" s="3" t="s">
        <v>16</v>
      </c>
      <c r="I28" s="4">
        <v>25</v>
      </c>
      <c r="J28" s="4">
        <f t="shared" si="5"/>
        <v>3</v>
      </c>
      <c r="K28" s="12">
        <f t="shared" si="0"/>
        <v>3</v>
      </c>
      <c r="L28" s="7">
        <v>1</v>
      </c>
      <c r="M28" s="7">
        <v>1</v>
      </c>
      <c r="N28" s="7">
        <v>1</v>
      </c>
      <c r="O28" s="3" t="s">
        <v>16</v>
      </c>
      <c r="P28" s="4">
        <v>25</v>
      </c>
      <c r="Q28" s="4">
        <f t="shared" si="6"/>
        <v>3</v>
      </c>
      <c r="R28" s="13">
        <f t="shared" si="9"/>
        <v>3</v>
      </c>
      <c r="S28" s="8">
        <v>1</v>
      </c>
      <c r="T28" s="8">
        <v>1</v>
      </c>
      <c r="U28" s="8">
        <v>1</v>
      </c>
      <c r="V28" s="24" t="s">
        <v>16</v>
      </c>
      <c r="W28" s="13">
        <v>25</v>
      </c>
      <c r="X28" s="13">
        <f t="shared" si="8"/>
        <v>3</v>
      </c>
      <c r="Y28" s="13">
        <f t="shared" si="2"/>
        <v>3</v>
      </c>
      <c r="Z28" s="13">
        <v>1</v>
      </c>
      <c r="AA28" s="13">
        <v>1</v>
      </c>
      <c r="AB28" s="13">
        <v>1</v>
      </c>
      <c r="AC28" s="3" t="s">
        <v>16</v>
      </c>
      <c r="AD28" s="4">
        <v>25</v>
      </c>
      <c r="AE28" s="4">
        <f>IF(AC28="","",1)</f>
        <v>1</v>
      </c>
      <c r="AF28" s="14">
        <f>AG28</f>
        <v>1</v>
      </c>
      <c r="AG28" s="11">
        <v>1</v>
      </c>
    </row>
    <row r="29" spans="1:33" x14ac:dyDescent="0.25">
      <c r="A29" s="3" t="s">
        <v>17</v>
      </c>
      <c r="B29" s="4">
        <v>26</v>
      </c>
      <c r="C29" s="4">
        <f t="shared" si="3"/>
        <v>3</v>
      </c>
      <c r="D29" s="12">
        <f t="shared" si="4"/>
        <v>3</v>
      </c>
      <c r="E29" s="7">
        <v>1</v>
      </c>
      <c r="F29" s="7">
        <v>1</v>
      </c>
      <c r="G29" s="7">
        <v>1</v>
      </c>
      <c r="H29" s="3" t="s">
        <v>17</v>
      </c>
      <c r="I29" s="4">
        <v>26</v>
      </c>
      <c r="J29" s="4">
        <f t="shared" si="5"/>
        <v>3</v>
      </c>
      <c r="K29" s="12">
        <f t="shared" si="0"/>
        <v>3</v>
      </c>
      <c r="L29" s="7">
        <v>1</v>
      </c>
      <c r="M29" s="7">
        <v>1</v>
      </c>
      <c r="N29" s="7">
        <v>1</v>
      </c>
      <c r="O29" s="3" t="s">
        <v>17</v>
      </c>
      <c r="P29" s="4">
        <v>26</v>
      </c>
      <c r="Q29" s="4">
        <f t="shared" si="6"/>
        <v>3</v>
      </c>
      <c r="R29" s="13">
        <f t="shared" si="9"/>
        <v>3</v>
      </c>
      <c r="S29" s="8">
        <v>1</v>
      </c>
      <c r="T29" s="8">
        <v>1</v>
      </c>
      <c r="U29" s="8">
        <v>1</v>
      </c>
      <c r="V29" s="24" t="s">
        <v>17</v>
      </c>
      <c r="W29" s="13">
        <v>26</v>
      </c>
      <c r="X29" s="13">
        <f t="shared" si="8"/>
        <v>3</v>
      </c>
      <c r="Y29" s="13">
        <f t="shared" si="2"/>
        <v>3</v>
      </c>
      <c r="Z29" s="13">
        <v>1</v>
      </c>
      <c r="AA29" s="13">
        <v>1</v>
      </c>
      <c r="AB29" s="13">
        <v>1</v>
      </c>
      <c r="AC29" s="3" t="s">
        <v>17</v>
      </c>
      <c r="AD29" s="4">
        <v>26</v>
      </c>
      <c r="AE29" s="4">
        <f>IF(AC29="","",1)</f>
        <v>1</v>
      </c>
      <c r="AF29" s="14">
        <f>AG29</f>
        <v>1</v>
      </c>
      <c r="AG29" s="11">
        <v>1</v>
      </c>
    </row>
    <row r="30" spans="1:33" x14ac:dyDescent="0.25">
      <c r="A30" s="3" t="s">
        <v>18</v>
      </c>
      <c r="B30" s="4">
        <v>27</v>
      </c>
      <c r="C30" s="4">
        <f t="shared" si="3"/>
        <v>3</v>
      </c>
      <c r="D30" s="12">
        <f t="shared" si="4"/>
        <v>3</v>
      </c>
      <c r="E30" s="7">
        <v>1</v>
      </c>
      <c r="F30" s="7">
        <v>1</v>
      </c>
      <c r="G30" s="7">
        <v>1</v>
      </c>
      <c r="H30" s="3" t="s">
        <v>18</v>
      </c>
      <c r="I30" s="4">
        <v>27</v>
      </c>
      <c r="J30" s="4">
        <f t="shared" si="5"/>
        <v>3</v>
      </c>
      <c r="K30" s="12">
        <f t="shared" si="0"/>
        <v>3</v>
      </c>
      <c r="L30" s="7">
        <v>1</v>
      </c>
      <c r="M30" s="7">
        <v>1</v>
      </c>
      <c r="N30" s="7">
        <v>1</v>
      </c>
      <c r="O30" s="3" t="s">
        <v>18</v>
      </c>
      <c r="P30" s="4">
        <v>27</v>
      </c>
      <c r="Q30" s="4">
        <f t="shared" si="6"/>
        <v>3</v>
      </c>
      <c r="R30" s="13">
        <f t="shared" si="9"/>
        <v>3</v>
      </c>
      <c r="S30" s="8">
        <v>1</v>
      </c>
      <c r="T30" s="8">
        <v>1</v>
      </c>
      <c r="U30" s="8">
        <v>1</v>
      </c>
      <c r="V30" s="24" t="s">
        <v>18</v>
      </c>
      <c r="W30" s="13">
        <v>27</v>
      </c>
      <c r="X30" s="13">
        <f t="shared" si="8"/>
        <v>3</v>
      </c>
      <c r="Y30" s="13">
        <f t="shared" si="2"/>
        <v>3</v>
      </c>
      <c r="Z30" s="13">
        <v>1</v>
      </c>
      <c r="AA30" s="13">
        <v>1</v>
      </c>
      <c r="AB30" s="13">
        <v>1</v>
      </c>
      <c r="AC30" s="3" t="s">
        <v>18</v>
      </c>
      <c r="AD30" s="4">
        <v>27</v>
      </c>
      <c r="AE30" s="4">
        <f>IF(AC30="","",1)</f>
        <v>1</v>
      </c>
      <c r="AF30" s="14">
        <f>AG30</f>
        <v>1</v>
      </c>
      <c r="AG30" s="11">
        <v>1</v>
      </c>
    </row>
    <row r="31" spans="1:33" x14ac:dyDescent="0.25">
      <c r="A31" s="3" t="s">
        <v>19</v>
      </c>
      <c r="B31" s="4">
        <v>28</v>
      </c>
      <c r="C31" s="4">
        <f t="shared" si="3"/>
        <v>3</v>
      </c>
      <c r="D31" s="12">
        <f t="shared" si="4"/>
        <v>3</v>
      </c>
      <c r="E31" s="7">
        <v>1</v>
      </c>
      <c r="F31" s="7">
        <v>1</v>
      </c>
      <c r="G31" s="7">
        <v>1</v>
      </c>
      <c r="H31" s="3" t="s">
        <v>19</v>
      </c>
      <c r="I31" s="4">
        <v>28</v>
      </c>
      <c r="J31" s="4">
        <f t="shared" si="5"/>
        <v>3</v>
      </c>
      <c r="K31" s="12">
        <f t="shared" si="0"/>
        <v>3</v>
      </c>
      <c r="L31" s="7">
        <v>1</v>
      </c>
      <c r="M31" s="7">
        <v>1</v>
      </c>
      <c r="N31" s="7">
        <v>1</v>
      </c>
      <c r="O31" s="3" t="s">
        <v>19</v>
      </c>
      <c r="P31" s="4">
        <v>28</v>
      </c>
      <c r="Q31" s="4">
        <f t="shared" si="6"/>
        <v>3</v>
      </c>
      <c r="R31" s="13">
        <f t="shared" si="9"/>
        <v>3</v>
      </c>
      <c r="S31" s="8">
        <v>1</v>
      </c>
      <c r="T31" s="8">
        <v>1</v>
      </c>
      <c r="U31" s="8">
        <v>1</v>
      </c>
      <c r="V31" s="24" t="s">
        <v>19</v>
      </c>
      <c r="W31" s="13">
        <v>28</v>
      </c>
      <c r="X31" s="13">
        <f t="shared" si="8"/>
        <v>3</v>
      </c>
      <c r="Y31" s="13">
        <f t="shared" si="2"/>
        <v>3</v>
      </c>
      <c r="Z31" s="13">
        <v>1</v>
      </c>
      <c r="AA31" s="13">
        <v>1</v>
      </c>
      <c r="AB31" s="13">
        <v>1</v>
      </c>
      <c r="AC31" s="3" t="s">
        <v>19</v>
      </c>
      <c r="AD31" s="4">
        <v>28</v>
      </c>
      <c r="AE31" s="4">
        <f>IF(AC31="","",1)</f>
        <v>1</v>
      </c>
      <c r="AF31" s="14">
        <f>AG31</f>
        <v>1</v>
      </c>
      <c r="AG31" s="11">
        <v>1</v>
      </c>
    </row>
    <row r="32" spans="1:33" x14ac:dyDescent="0.25">
      <c r="A32" s="3" t="s">
        <v>13</v>
      </c>
      <c r="B32" s="4">
        <v>29</v>
      </c>
      <c r="C32" s="4">
        <f t="shared" si="3"/>
        <v>3</v>
      </c>
      <c r="D32" s="12">
        <f t="shared" si="4"/>
        <v>3</v>
      </c>
      <c r="E32" s="7">
        <v>1</v>
      </c>
      <c r="F32" s="7">
        <v>1</v>
      </c>
      <c r="G32" s="7">
        <v>1</v>
      </c>
      <c r="H32" s="3" t="s">
        <v>13</v>
      </c>
      <c r="I32" s="4">
        <v>29</v>
      </c>
      <c r="J32" s="4">
        <f t="shared" si="5"/>
        <v>3</v>
      </c>
      <c r="K32" s="12">
        <f t="shared" si="0"/>
        <v>3</v>
      </c>
      <c r="L32" s="7">
        <v>1</v>
      </c>
      <c r="M32" s="7">
        <v>1</v>
      </c>
      <c r="N32" s="7">
        <v>1</v>
      </c>
      <c r="O32" s="3" t="s">
        <v>13</v>
      </c>
      <c r="P32" s="4">
        <v>29</v>
      </c>
      <c r="Q32" s="4">
        <f t="shared" si="6"/>
        <v>3</v>
      </c>
      <c r="R32" s="13">
        <f t="shared" si="9"/>
        <v>3</v>
      </c>
      <c r="S32" s="8">
        <v>1</v>
      </c>
      <c r="T32" s="8">
        <v>1</v>
      </c>
      <c r="U32" s="8">
        <v>1</v>
      </c>
      <c r="V32" s="24" t="s">
        <v>13</v>
      </c>
      <c r="W32" s="13">
        <v>29</v>
      </c>
      <c r="X32" s="13">
        <f t="shared" si="8"/>
        <v>3</v>
      </c>
      <c r="Y32" s="13">
        <f>Z32+AA32+AB32</f>
        <v>3</v>
      </c>
      <c r="Z32" s="13">
        <v>1</v>
      </c>
      <c r="AA32" s="13">
        <v>1</v>
      </c>
      <c r="AB32" s="13">
        <v>1</v>
      </c>
      <c r="AC32" s="3" t="s">
        <v>13</v>
      </c>
      <c r="AD32" s="4">
        <v>29</v>
      </c>
      <c r="AE32" s="4">
        <f>IF(AC32="","",1)</f>
        <v>1</v>
      </c>
      <c r="AF32" s="14">
        <f>AG32</f>
        <v>1</v>
      </c>
      <c r="AG32" s="11">
        <v>1</v>
      </c>
    </row>
    <row r="33" spans="1:33" x14ac:dyDescent="0.25">
      <c r="A33" s="3" t="s">
        <v>14</v>
      </c>
      <c r="B33" s="4">
        <v>30</v>
      </c>
      <c r="C33" s="4">
        <f t="shared" si="3"/>
        <v>3</v>
      </c>
      <c r="D33" s="12">
        <f t="shared" si="4"/>
        <v>3</v>
      </c>
      <c r="E33" s="7">
        <v>1</v>
      </c>
      <c r="F33" s="7">
        <v>1</v>
      </c>
      <c r="G33" s="7">
        <v>1</v>
      </c>
      <c r="H33" s="3" t="s">
        <v>14</v>
      </c>
      <c r="I33" s="4">
        <v>30</v>
      </c>
      <c r="J33" s="4">
        <f t="shared" si="5"/>
        <v>3</v>
      </c>
      <c r="K33" s="12">
        <f t="shared" si="0"/>
        <v>3</v>
      </c>
      <c r="L33" s="7">
        <v>1</v>
      </c>
      <c r="M33" s="7">
        <v>1</v>
      </c>
      <c r="N33" s="7">
        <v>1</v>
      </c>
      <c r="O33" s="3" t="s">
        <v>14</v>
      </c>
      <c r="P33" s="4">
        <v>30</v>
      </c>
      <c r="Q33" s="4">
        <f t="shared" si="6"/>
        <v>3</v>
      </c>
      <c r="R33" s="13">
        <f t="shared" si="9"/>
        <v>3</v>
      </c>
      <c r="S33" s="8">
        <v>1</v>
      </c>
      <c r="T33" s="8">
        <v>1</v>
      </c>
      <c r="U33" s="8">
        <v>1</v>
      </c>
      <c r="V33" s="15"/>
      <c r="W33" s="16">
        <v>30</v>
      </c>
      <c r="X33" s="16">
        <f>IF(V33="LUNES",3,IF(V33="MARTES",3,IF(V33="MIERCOLES",3,IF(V33="JUEVES",3,IF(V33="VIERNES",3,IF(V33="SABADO",3,3))))))</f>
        <v>3</v>
      </c>
      <c r="Y33" s="13">
        <f>Z33+AA33+AB33</f>
        <v>3</v>
      </c>
      <c r="Z33" s="84">
        <v>1</v>
      </c>
      <c r="AA33" s="16">
        <v>1</v>
      </c>
      <c r="AB33" s="13">
        <v>1</v>
      </c>
      <c r="AC33" s="15"/>
      <c r="AD33" s="16">
        <v>30</v>
      </c>
      <c r="AE33" s="16" t="str">
        <f t="shared" si="7"/>
        <v/>
      </c>
      <c r="AF33" s="17"/>
      <c r="AG33" s="18"/>
    </row>
    <row r="34" spans="1:33" x14ac:dyDescent="0.25">
      <c r="A34" s="15"/>
      <c r="B34" s="16">
        <v>31</v>
      </c>
      <c r="C34" s="16" t="str">
        <f t="shared" si="3"/>
        <v/>
      </c>
      <c r="D34" s="19"/>
      <c r="E34" s="20"/>
      <c r="F34" s="20"/>
      <c r="G34" s="20"/>
      <c r="H34" s="15"/>
      <c r="I34" s="49">
        <v>31</v>
      </c>
      <c r="J34" s="16"/>
      <c r="K34" s="19">
        <f t="shared" si="0"/>
        <v>0</v>
      </c>
      <c r="L34" s="20"/>
      <c r="M34" s="20"/>
      <c r="N34" s="20"/>
      <c r="O34" s="15"/>
      <c r="P34" s="16">
        <v>31</v>
      </c>
      <c r="Q34" s="16" t="str">
        <f t="shared" si="6"/>
        <v/>
      </c>
      <c r="R34" s="16"/>
      <c r="S34" s="21"/>
      <c r="T34" s="21"/>
      <c r="U34" s="21"/>
      <c r="V34" s="24" t="s">
        <v>15</v>
      </c>
      <c r="W34" s="13">
        <v>31</v>
      </c>
      <c r="X34" s="13">
        <f t="shared" si="8"/>
        <v>3</v>
      </c>
      <c r="Y34" s="13">
        <f>Z34+AA34+AB34</f>
        <v>3</v>
      </c>
      <c r="Z34" s="13">
        <v>1</v>
      </c>
      <c r="AA34" s="13">
        <v>1</v>
      </c>
      <c r="AB34" s="13">
        <v>1</v>
      </c>
      <c r="AC34" s="15"/>
      <c r="AD34" s="16">
        <v>31</v>
      </c>
      <c r="AE34" s="16" t="str">
        <f t="shared" si="7"/>
        <v/>
      </c>
      <c r="AF34" s="17"/>
      <c r="AG34" s="18"/>
    </row>
    <row r="35" spans="1:33" ht="29.25" customHeight="1" x14ac:dyDescent="0.25">
      <c r="A35" s="68" t="s">
        <v>20</v>
      </c>
      <c r="B35" s="69">
        <f>SUM(C4:C34)</f>
        <v>78</v>
      </c>
      <c r="C35" s="25"/>
      <c r="D35" s="26"/>
      <c r="E35" s="27"/>
      <c r="F35" s="27"/>
      <c r="G35" s="27"/>
      <c r="H35" s="68" t="s">
        <v>20</v>
      </c>
      <c r="I35" s="69">
        <f>SUM(J4:J34)</f>
        <v>78</v>
      </c>
      <c r="J35" s="25"/>
      <c r="K35" s="32"/>
      <c r="L35" s="27"/>
      <c r="M35" s="27"/>
      <c r="N35" s="27"/>
      <c r="O35" s="68" t="s">
        <v>20</v>
      </c>
      <c r="P35" s="69">
        <f>SUM(Q4:Q34)</f>
        <v>78</v>
      </c>
      <c r="Q35" s="25"/>
      <c r="R35" s="28"/>
      <c r="S35" s="29"/>
      <c r="T35" s="29"/>
      <c r="U35" s="29"/>
      <c r="V35" s="68" t="s">
        <v>20</v>
      </c>
      <c r="W35" s="69">
        <f>SUM(X4:X34)</f>
        <v>93</v>
      </c>
      <c r="X35" s="52"/>
      <c r="Y35" s="28"/>
      <c r="Z35" s="28"/>
      <c r="AA35" s="28"/>
      <c r="AB35" s="28"/>
      <c r="AC35" s="68" t="s">
        <v>20</v>
      </c>
      <c r="AD35" s="69">
        <f>SUM(AE4:AE34)</f>
        <v>21</v>
      </c>
      <c r="AE35" s="25"/>
      <c r="AF35" s="30"/>
      <c r="AG35" s="29"/>
    </row>
    <row r="36" spans="1:33" ht="45" x14ac:dyDescent="0.25">
      <c r="A36" s="70" t="s">
        <v>21</v>
      </c>
      <c r="B36" s="71">
        <f>SUM(D4:D34)</f>
        <v>78</v>
      </c>
      <c r="C36" s="31"/>
      <c r="G36" s="33"/>
      <c r="H36" s="70" t="s">
        <v>21</v>
      </c>
      <c r="I36" s="71">
        <f>SUM(K4:K34)</f>
        <v>78</v>
      </c>
      <c r="J36" s="34"/>
      <c r="K36" s="32"/>
      <c r="L36" s="32"/>
      <c r="M36" s="32"/>
      <c r="N36" s="32"/>
      <c r="O36" s="70" t="s">
        <v>21</v>
      </c>
      <c r="P36" s="71">
        <f>SUM(R4:R34)</f>
        <v>78</v>
      </c>
      <c r="Q36" s="34"/>
      <c r="R36" s="25"/>
      <c r="S36" s="29"/>
      <c r="T36" s="29"/>
      <c r="U36" s="29"/>
      <c r="V36" s="70" t="s">
        <v>21</v>
      </c>
      <c r="W36" s="71">
        <f>SUM(Y4:Y34)</f>
        <v>93</v>
      </c>
      <c r="X36" s="53"/>
      <c r="Y36" s="53"/>
      <c r="Z36" s="53"/>
      <c r="AA36" s="53"/>
      <c r="AB36" s="53"/>
      <c r="AC36" s="70" t="s">
        <v>21</v>
      </c>
      <c r="AD36" s="71">
        <f>SUM(AF4:AF34)</f>
        <v>21</v>
      </c>
      <c r="AE36" s="34"/>
      <c r="AF36" s="33"/>
      <c r="AG36" s="25"/>
    </row>
    <row r="37" spans="1:33" ht="45" x14ac:dyDescent="0.25">
      <c r="A37" s="56" t="s">
        <v>22</v>
      </c>
      <c r="B37" s="72">
        <f>B36/B35</f>
        <v>1</v>
      </c>
      <c r="C37" s="36"/>
      <c r="G37" s="37"/>
      <c r="H37" s="56" t="s">
        <v>22</v>
      </c>
      <c r="I37" s="72">
        <f>I36/I35</f>
        <v>1</v>
      </c>
      <c r="J37" s="36"/>
      <c r="K37" s="32"/>
      <c r="L37" s="32"/>
      <c r="M37" s="32"/>
      <c r="N37" s="32"/>
      <c r="O37" s="56" t="s">
        <v>22</v>
      </c>
      <c r="P37" s="72">
        <f>P36/P35</f>
        <v>1</v>
      </c>
      <c r="Q37" s="36"/>
      <c r="R37" s="34"/>
      <c r="S37" s="29"/>
      <c r="T37" s="29"/>
      <c r="U37" s="29"/>
      <c r="V37" s="56" t="s">
        <v>22</v>
      </c>
      <c r="W37" s="72">
        <f>W36/W35</f>
        <v>1</v>
      </c>
      <c r="X37" s="54"/>
      <c r="Y37" s="54"/>
      <c r="Z37" s="54"/>
      <c r="AA37" s="54"/>
      <c r="AB37" s="54"/>
      <c r="AC37" s="56" t="s">
        <v>22</v>
      </c>
      <c r="AD37" s="57">
        <f>AD36/AD35</f>
        <v>1</v>
      </c>
      <c r="AE37" s="36"/>
      <c r="AF37" s="37"/>
      <c r="AG37" s="34"/>
    </row>
    <row r="38" spans="1:33" x14ac:dyDescent="0.25">
      <c r="A38" s="33"/>
      <c r="B38" s="38"/>
      <c r="F38" s="27"/>
      <c r="G38" s="27"/>
      <c r="O38" s="27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39"/>
      <c r="AA38" s="29"/>
      <c r="AB38" s="29"/>
      <c r="AC38" s="29"/>
    </row>
    <row r="39" spans="1:33" x14ac:dyDescent="0.25">
      <c r="A39" s="33"/>
      <c r="B39" s="38"/>
    </row>
    <row r="40" spans="1:33" ht="30.75" customHeight="1" x14ac:dyDescent="0.25"/>
    <row r="41" spans="1:33" ht="30" customHeight="1" x14ac:dyDescent="0.25">
      <c r="A41" s="39"/>
      <c r="C41" s="41"/>
      <c r="O41" s="42"/>
      <c r="P41" s="42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4"/>
      <c r="AB41" s="43"/>
      <c r="AC41" s="30"/>
      <c r="AD41" s="43"/>
    </row>
    <row r="42" spans="1:33" x14ac:dyDescent="0.25">
      <c r="C42" s="41"/>
      <c r="O42" s="27"/>
      <c r="P42" s="27"/>
      <c r="Q42" s="28"/>
      <c r="R42" s="45"/>
      <c r="S42" s="45"/>
      <c r="T42" s="45"/>
      <c r="U42" s="45"/>
      <c r="V42" s="45"/>
      <c r="W42" s="45"/>
      <c r="X42" s="45"/>
      <c r="Y42" s="45"/>
      <c r="Z42" s="45"/>
      <c r="AA42" s="46"/>
      <c r="AB42" s="45"/>
      <c r="AC42" s="30"/>
      <c r="AD42" s="45"/>
    </row>
    <row r="43" spans="1:33" x14ac:dyDescent="0.25">
      <c r="C43" s="58"/>
      <c r="D43" s="59"/>
      <c r="E43" s="59"/>
      <c r="F43" s="47"/>
      <c r="G43" s="47"/>
      <c r="O43" s="47"/>
      <c r="P43" s="27"/>
      <c r="Q43" s="47"/>
      <c r="R43" s="47"/>
      <c r="S43" s="47"/>
      <c r="T43" s="47"/>
      <c r="U43" s="46"/>
      <c r="V43" s="45"/>
      <c r="W43" s="30"/>
      <c r="X43" s="45"/>
      <c r="Y43"/>
      <c r="AA43"/>
      <c r="AB43"/>
      <c r="AC43"/>
    </row>
    <row r="44" spans="1:33" x14ac:dyDescent="0.25">
      <c r="C44" s="42"/>
      <c r="D44" s="58"/>
      <c r="E44" s="58"/>
      <c r="F44" s="58"/>
      <c r="G44" s="58"/>
      <c r="O44" s="58"/>
      <c r="P44" s="27"/>
      <c r="Q44" s="27"/>
      <c r="R44" s="27"/>
      <c r="S44" s="27"/>
      <c r="T44" s="27"/>
      <c r="U44" s="46"/>
      <c r="V44" s="45"/>
      <c r="W44" s="30"/>
      <c r="X44" s="45"/>
      <c r="Y44"/>
      <c r="AA44"/>
      <c r="AB44"/>
      <c r="AC44"/>
    </row>
    <row r="45" spans="1:33" x14ac:dyDescent="0.25">
      <c r="C45" s="42"/>
      <c r="D45" s="58"/>
      <c r="E45" s="58"/>
      <c r="F45" s="58"/>
      <c r="G45" s="58"/>
      <c r="O45" s="58"/>
      <c r="P45" s="27"/>
      <c r="Q45" s="48"/>
      <c r="R45" s="48"/>
      <c r="S45" s="48"/>
      <c r="T45" s="48"/>
      <c r="U45" s="46"/>
      <c r="V45" s="45"/>
      <c r="W45" s="30"/>
      <c r="X45" s="45"/>
      <c r="Y45"/>
      <c r="AA45"/>
      <c r="AB45"/>
      <c r="AC45"/>
    </row>
    <row r="46" spans="1:33" x14ac:dyDescent="0.25">
      <c r="C46" s="26"/>
      <c r="D46" s="60"/>
      <c r="E46" s="60"/>
      <c r="F46" s="60"/>
      <c r="G46" s="60"/>
      <c r="O46" s="60"/>
      <c r="P46" s="27"/>
      <c r="Q46" s="45"/>
      <c r="R46" s="45"/>
      <c r="S46" s="45"/>
      <c r="T46" s="45"/>
      <c r="U46" s="46"/>
      <c r="V46" s="45"/>
      <c r="W46" s="30"/>
      <c r="X46" s="45"/>
      <c r="Y46"/>
      <c r="AA46"/>
      <c r="AB46"/>
      <c r="AC46"/>
    </row>
    <row r="47" spans="1:33" x14ac:dyDescent="0.25">
      <c r="P47" s="32"/>
      <c r="Q47" s="28"/>
      <c r="R47" s="45"/>
      <c r="S47" s="45"/>
      <c r="T47" s="45"/>
      <c r="U47" s="45"/>
      <c r="V47" s="45"/>
      <c r="Z47" s="40"/>
      <c r="AA47"/>
      <c r="AD47" s="40"/>
    </row>
    <row r="48" spans="1:33" x14ac:dyDescent="0.25">
      <c r="P48" s="32"/>
      <c r="Z48" s="40"/>
      <c r="AA48"/>
      <c r="AD48" s="40"/>
    </row>
    <row r="49" spans="3:30" x14ac:dyDescent="0.25">
      <c r="P49" s="32"/>
      <c r="Z49" s="40"/>
      <c r="AA49"/>
      <c r="AD49" s="40"/>
    </row>
    <row r="50" spans="3:30" x14ac:dyDescent="0.25">
      <c r="P50" s="32"/>
      <c r="Z50" s="40"/>
      <c r="AA50"/>
      <c r="AD50" s="40"/>
    </row>
    <row r="51" spans="3:30" x14ac:dyDescent="0.25">
      <c r="P51" s="32"/>
      <c r="Z51" s="40"/>
      <c r="AA51"/>
      <c r="AD51" s="40"/>
    </row>
    <row r="52" spans="3:30" x14ac:dyDescent="0.25">
      <c r="P52" s="32"/>
      <c r="Z52" s="40"/>
      <c r="AA52"/>
      <c r="AD52" s="40"/>
    </row>
    <row r="53" spans="3:30" ht="38.25" x14ac:dyDescent="0.25">
      <c r="C53" s="66"/>
      <c r="D53" s="67" t="s">
        <v>35</v>
      </c>
      <c r="E53" s="67" t="s">
        <v>34</v>
      </c>
      <c r="F53" s="67" t="s">
        <v>24</v>
      </c>
      <c r="G53" s="67" t="s">
        <v>25</v>
      </c>
      <c r="H53" s="67" t="s">
        <v>26</v>
      </c>
      <c r="P53" s="32"/>
      <c r="Z53" s="40"/>
      <c r="AA53"/>
      <c r="AD53" s="40"/>
    </row>
    <row r="54" spans="3:30" ht="29.25" customHeight="1" x14ac:dyDescent="0.25">
      <c r="C54" s="61" t="s">
        <v>27</v>
      </c>
      <c r="D54" s="64">
        <f>B36</f>
        <v>78</v>
      </c>
      <c r="E54" s="64">
        <f>I36</f>
        <v>78</v>
      </c>
      <c r="F54" s="64">
        <f>P36</f>
        <v>78</v>
      </c>
      <c r="G54" s="64">
        <f>W36</f>
        <v>93</v>
      </c>
      <c r="H54" s="64">
        <f>AD36</f>
        <v>21</v>
      </c>
      <c r="P54" s="32"/>
      <c r="Z54" s="40"/>
      <c r="AA54"/>
      <c r="AD54" s="40"/>
    </row>
    <row r="55" spans="3:30" ht="29.25" customHeight="1" x14ac:dyDescent="0.25">
      <c r="C55" s="61" t="s">
        <v>28</v>
      </c>
      <c r="D55" s="65">
        <f>B35</f>
        <v>78</v>
      </c>
      <c r="E55" s="65">
        <f>I35</f>
        <v>78</v>
      </c>
      <c r="F55" s="65">
        <f>P35</f>
        <v>78</v>
      </c>
      <c r="G55" s="65">
        <f>W35</f>
        <v>93</v>
      </c>
      <c r="H55" s="65">
        <f>AD35</f>
        <v>21</v>
      </c>
      <c r="P55" s="32"/>
      <c r="Z55" s="40"/>
      <c r="AA55"/>
      <c r="AD55" s="40"/>
    </row>
    <row r="56" spans="3:30" ht="29.25" customHeight="1" x14ac:dyDescent="0.25">
      <c r="C56" s="62" t="s">
        <v>29</v>
      </c>
      <c r="D56" s="63">
        <f>D54/D55</f>
        <v>1</v>
      </c>
      <c r="E56" s="63">
        <f t="shared" ref="E56:G56" si="10">E54/E55</f>
        <v>1</v>
      </c>
      <c r="F56" s="63">
        <f t="shared" si="10"/>
        <v>1</v>
      </c>
      <c r="G56" s="63">
        <f t="shared" si="10"/>
        <v>1</v>
      </c>
      <c r="H56" s="63">
        <f>H54/H55</f>
        <v>1</v>
      </c>
      <c r="P56" s="32"/>
      <c r="Z56" s="40"/>
      <c r="AA56"/>
      <c r="AD56" s="40"/>
    </row>
    <row r="57" spans="3:30" ht="29.25" customHeight="1" x14ac:dyDescent="0.25">
      <c r="P57" s="32"/>
      <c r="Z57" s="40"/>
      <c r="AA57"/>
      <c r="AD57" s="40"/>
    </row>
    <row r="58" spans="3:30" x14ac:dyDescent="0.25">
      <c r="P58" s="32"/>
      <c r="Z58" s="40"/>
      <c r="AA58"/>
      <c r="AD58" s="40"/>
    </row>
    <row r="59" spans="3:30" x14ac:dyDescent="0.25">
      <c r="P59" s="32"/>
      <c r="Z59" s="40"/>
      <c r="AA59"/>
      <c r="AD59" s="40"/>
    </row>
    <row r="60" spans="3:30" x14ac:dyDescent="0.25">
      <c r="P60" s="32"/>
      <c r="Z60" s="40"/>
      <c r="AA60"/>
      <c r="AD60" s="40"/>
    </row>
    <row r="61" spans="3:30" x14ac:dyDescent="0.25">
      <c r="P61" s="32"/>
      <c r="Z61" s="40"/>
      <c r="AA61"/>
      <c r="AD61" s="40"/>
    </row>
    <row r="62" spans="3:30" x14ac:dyDescent="0.25">
      <c r="P62" s="32"/>
      <c r="Z62" s="40"/>
      <c r="AA62"/>
      <c r="AD62" s="40"/>
    </row>
    <row r="63" spans="3:30" x14ac:dyDescent="0.25">
      <c r="P63" s="32"/>
      <c r="Z63" s="40"/>
      <c r="AA63"/>
      <c r="AD63" s="40"/>
    </row>
    <row r="64" spans="3:30" x14ac:dyDescent="0.25">
      <c r="P64" s="32"/>
      <c r="Z64" s="40"/>
      <c r="AA64"/>
      <c r="AD64" s="40"/>
    </row>
    <row r="65" spans="16:30" x14ac:dyDescent="0.25">
      <c r="P65" s="32"/>
      <c r="Z65" s="40"/>
      <c r="AA65"/>
      <c r="AD65" s="40"/>
    </row>
    <row r="66" spans="16:30" x14ac:dyDescent="0.25">
      <c r="P66" s="32"/>
      <c r="Z66" s="40"/>
      <c r="AA66"/>
      <c r="AD66" s="40"/>
    </row>
    <row r="67" spans="16:30" x14ac:dyDescent="0.25">
      <c r="P67" s="32"/>
      <c r="Z67" s="40"/>
      <c r="AA67"/>
      <c r="AD67" s="40"/>
    </row>
    <row r="68" spans="16:30" x14ac:dyDescent="0.25">
      <c r="P68" s="32"/>
      <c r="Z68" s="40"/>
      <c r="AA68"/>
      <c r="AD68" s="40"/>
    </row>
    <row r="69" spans="16:30" x14ac:dyDescent="0.25">
      <c r="P69" s="32"/>
      <c r="Z69" s="40"/>
      <c r="AA69"/>
      <c r="AD69" s="40"/>
    </row>
    <row r="70" spans="16:30" x14ac:dyDescent="0.25">
      <c r="P70" s="32"/>
      <c r="Z70" s="40"/>
      <c r="AA70"/>
      <c r="AD70" s="40"/>
    </row>
    <row r="71" spans="16:30" x14ac:dyDescent="0.25">
      <c r="P71" s="32"/>
      <c r="Z71" s="40"/>
      <c r="AA71"/>
      <c r="AD71" s="40"/>
    </row>
    <row r="72" spans="16:30" x14ac:dyDescent="0.25">
      <c r="P72" s="32"/>
      <c r="Z72" s="40"/>
      <c r="AA72"/>
      <c r="AD72" s="40"/>
    </row>
    <row r="73" spans="16:30" x14ac:dyDescent="0.25">
      <c r="P73" s="32"/>
      <c r="Z73" s="40"/>
      <c r="AA73"/>
      <c r="AD73" s="40"/>
    </row>
    <row r="74" spans="16:30" x14ac:dyDescent="0.25">
      <c r="P74" s="32"/>
      <c r="Z74" s="40"/>
      <c r="AA74"/>
      <c r="AD74" s="40"/>
    </row>
    <row r="75" spans="16:30" x14ac:dyDescent="0.25">
      <c r="P75" s="32"/>
      <c r="Z75" s="40"/>
      <c r="AA75"/>
      <c r="AD75" s="40"/>
    </row>
    <row r="76" spans="16:30" x14ac:dyDescent="0.25">
      <c r="P76" s="32"/>
      <c r="Z76" s="40"/>
      <c r="AA76"/>
      <c r="AD76" s="40"/>
    </row>
    <row r="77" spans="16:30" x14ac:dyDescent="0.25">
      <c r="P77" s="32"/>
      <c r="Z77" s="40"/>
      <c r="AA77"/>
      <c r="AD77" s="40"/>
    </row>
    <row r="78" spans="16:30" x14ac:dyDescent="0.25">
      <c r="P78" s="32"/>
      <c r="Z78" s="40"/>
      <c r="AA78"/>
      <c r="AD78" s="40"/>
    </row>
    <row r="79" spans="16:30" x14ac:dyDescent="0.25">
      <c r="P79" s="32"/>
      <c r="Z79" s="40"/>
      <c r="AA79"/>
      <c r="AD79" s="40"/>
    </row>
  </sheetData>
  <mergeCells count="6">
    <mergeCell ref="H2:K2"/>
    <mergeCell ref="A1:AG1"/>
    <mergeCell ref="A2:D2"/>
    <mergeCell ref="O2:R2"/>
    <mergeCell ref="V2:Y2"/>
    <mergeCell ref="AC2:AF2"/>
  </mergeCells>
  <printOptions horizontalCentered="1"/>
  <pageMargins left="0.31496062992125984" right="0.31496062992125984" top="0.74803149606299213" bottom="0.35433070866141736" header="0.31496062992125984" footer="0.31496062992125984"/>
  <pageSetup paperSize="17" scale="5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2016-11-25T19:46:42Z</dcterms:modified>
</cp:coreProperties>
</file>