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Chamodi\Machine_Learning\ANN_1D_2\Peak_Impulse\"/>
    </mc:Choice>
  </mc:AlternateContent>
  <xr:revisionPtr revIDLastSave="0" documentId="13_ncr:1_{C30B60E2-F5D2-40E1-BF52-84A5497443A1}" xr6:coauthVersionLast="47" xr6:coauthVersionMax="47" xr10:uidLastSave="{00000000-0000-0000-0000-000000000000}"/>
  <bookViews>
    <workbookView xWindow="1140" yWindow="0" windowWidth="24045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</calcChain>
</file>

<file path=xl/sharedStrings.xml><?xml version="1.0" encoding="utf-8"?>
<sst xmlns="http://schemas.openxmlformats.org/spreadsheetml/2006/main" count="7" uniqueCount="7">
  <si>
    <t>Explosive mass</t>
  </si>
  <si>
    <t>Standoff distance</t>
  </si>
  <si>
    <t>Comp B</t>
  </si>
  <si>
    <t>TNT</t>
  </si>
  <si>
    <t>test</t>
  </si>
  <si>
    <t>pred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</si>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</sst>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3CCC6-63DE-4362-B522-14DF473BC94E}" name="Table1" displayName="Table1" ref="A1:G90" totalsRowShown="0" headerRowDxfId="1" headerRowBorderDxfId="2" tableBorderDxfId="3">
  <autoFilter ref="A1:G90" xr:uid="{E273CCC6-63DE-4362-B522-14DF473BC94E}"/>
  <tableColumns count="7">
    <tableColumn id="1" xr3:uid="{69E9D5CB-BDA4-49DF-8B32-576028BD1507}" name="Explosive mass"/>
    <tableColumn id="2" xr3:uid="{7009E5BC-FDA7-458D-A30A-C0BFAD1F9B68}" name="Standoff distance"/>
    <tableColumn id="3" xr3:uid="{4ADB3720-D064-48B1-83B8-3357F2F558F3}" name="Comp B"/>
    <tableColumn id="4" xr3:uid="{288393CA-8FAB-4D83-B7DF-E552C85060A1}" name="TNT"/>
    <tableColumn id="5" xr3:uid="{13339C67-D124-4B3D-BF1F-2711A49BAE30}" name="test"/>
    <tableColumn id="6" xr3:uid="{0527A864-63EF-4B54-B431-77489A804925}" name="pred"/>
    <tableColumn id="7" xr3:uid="{FB775371-B7D9-497B-9E8D-90F2F1325784}" name="Column1" dataDxfId="0">
      <calculatedColumnFormula>Table1[[#This Row],[Standoff distance]]/(Table1[[#This Row],[Explosive mass]]^(1/3))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workbookViewId="0">
      <selection activeCell="H10" sqref="H10"/>
    </sheetView>
  </sheetViews>
  <sheetFormatPr defaultRowHeight="15" x14ac:dyDescent="0.25"/>
  <cols>
    <col min="1" max="1" width="16.42578125" customWidth="1"/>
    <col min="2" max="2" width="18.5703125" customWidth="1"/>
    <col min="3" max="3" width="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0.5</v>
      </c>
      <c r="B2">
        <v>4.5</v>
      </c>
      <c r="C2">
        <v>1</v>
      </c>
      <c r="D2">
        <v>0</v>
      </c>
      <c r="E2">
        <v>23.42137146</v>
      </c>
      <c r="F2">
        <v>25.277675628662109</v>
      </c>
      <c r="G2">
        <f>Table1[[#This Row],[Standoff distance]]/(Table1[[#This Row],[Explosive mass]]^(1/3))</f>
        <v>5.669644724526929</v>
      </c>
    </row>
    <row r="3" spans="1:7" x14ac:dyDescent="0.25">
      <c r="A3">
        <v>9.5</v>
      </c>
      <c r="B3">
        <v>9.5</v>
      </c>
      <c r="C3">
        <v>1</v>
      </c>
      <c r="D3">
        <v>0</v>
      </c>
      <c r="E3">
        <v>78.568435668999996</v>
      </c>
      <c r="F3">
        <v>79.7696533203125</v>
      </c>
      <c r="G3">
        <f>Table1[[#This Row],[Standoff distance]]/(Table1[[#This Row],[Explosive mass]]^(1/3))</f>
        <v>4.4855503592324926</v>
      </c>
    </row>
    <row r="4" spans="1:7" x14ac:dyDescent="0.25">
      <c r="A4">
        <v>11.5</v>
      </c>
      <c r="B4">
        <v>2.5</v>
      </c>
      <c r="C4">
        <v>1</v>
      </c>
      <c r="D4">
        <v>0</v>
      </c>
      <c r="E4">
        <v>254.09150696</v>
      </c>
      <c r="F4">
        <v>255.57537841796881</v>
      </c>
      <c r="G4">
        <f>Table1[[#This Row],[Standoff distance]]/(Table1[[#This Row],[Explosive mass]]^(1/3))</f>
        <v>1.1075773399575763</v>
      </c>
    </row>
    <row r="5" spans="1:7" x14ac:dyDescent="0.25">
      <c r="A5">
        <v>7.5</v>
      </c>
      <c r="B5">
        <v>4.5</v>
      </c>
      <c r="C5">
        <v>1</v>
      </c>
      <c r="D5">
        <v>0</v>
      </c>
      <c r="E5">
        <v>129.93193054</v>
      </c>
      <c r="F5">
        <v>129.93312072753909</v>
      </c>
      <c r="G5">
        <f>Table1[[#This Row],[Standoff distance]]/(Table1[[#This Row],[Explosive mass]]^(1/3))</f>
        <v>2.2989282971806593</v>
      </c>
    </row>
    <row r="6" spans="1:7" x14ac:dyDescent="0.25">
      <c r="A6">
        <v>17.5</v>
      </c>
      <c r="B6">
        <v>11.5</v>
      </c>
      <c r="C6">
        <v>0</v>
      </c>
      <c r="D6">
        <v>1</v>
      </c>
      <c r="E6">
        <v>92.371498107999997</v>
      </c>
      <c r="F6">
        <v>91.143600463867188</v>
      </c>
      <c r="G6">
        <f>Table1[[#This Row],[Standoff distance]]/(Table1[[#This Row],[Explosive mass]]^(1/3))</f>
        <v>4.4294706067746112</v>
      </c>
    </row>
    <row r="7" spans="1:7" x14ac:dyDescent="0.25">
      <c r="A7">
        <v>25</v>
      </c>
      <c r="B7">
        <v>10.5</v>
      </c>
      <c r="C7">
        <v>1</v>
      </c>
      <c r="D7">
        <v>0</v>
      </c>
      <c r="E7">
        <v>133.16438292999999</v>
      </c>
      <c r="F7">
        <v>133.36048889160159</v>
      </c>
      <c r="G7">
        <f>Table1[[#This Row],[Standoff distance]]/(Table1[[#This Row],[Explosive mass]]^(1/3))</f>
        <v>3.5909494880210642</v>
      </c>
    </row>
    <row r="8" spans="1:7" x14ac:dyDescent="0.25">
      <c r="A8">
        <v>9.5</v>
      </c>
      <c r="B8">
        <v>1.5</v>
      </c>
      <c r="C8">
        <v>1</v>
      </c>
      <c r="D8">
        <v>0</v>
      </c>
      <c r="E8">
        <v>341.12088012999999</v>
      </c>
      <c r="F8">
        <v>344.39675903320313</v>
      </c>
      <c r="G8">
        <f>Table1[[#This Row],[Standoff distance]]/(Table1[[#This Row],[Explosive mass]]^(1/3))</f>
        <v>0.70824479356302517</v>
      </c>
    </row>
    <row r="9" spans="1:7" x14ac:dyDescent="0.25">
      <c r="A9">
        <v>17.5</v>
      </c>
      <c r="B9">
        <v>12.5</v>
      </c>
      <c r="C9">
        <v>0</v>
      </c>
      <c r="D9">
        <v>1</v>
      </c>
      <c r="E9">
        <v>85.179557799999998</v>
      </c>
      <c r="F9">
        <v>84.020462036132813</v>
      </c>
      <c r="G9">
        <f>Table1[[#This Row],[Standoff distance]]/(Table1[[#This Row],[Explosive mass]]^(1/3))</f>
        <v>4.814641963885447</v>
      </c>
    </row>
    <row r="10" spans="1:7" x14ac:dyDescent="0.25">
      <c r="A10">
        <v>19.5</v>
      </c>
      <c r="B10">
        <v>11.5</v>
      </c>
      <c r="C10">
        <v>0</v>
      </c>
      <c r="D10">
        <v>1</v>
      </c>
      <c r="E10">
        <v>99.100013732999997</v>
      </c>
      <c r="F10">
        <v>98.337142944335938</v>
      </c>
      <c r="G10">
        <f>Table1[[#This Row],[Standoff distance]]/(Table1[[#This Row],[Explosive mass]]^(1/3))</f>
        <v>4.2725416321764031</v>
      </c>
    </row>
    <row r="11" spans="1:7" x14ac:dyDescent="0.25">
      <c r="A11">
        <v>9.5</v>
      </c>
      <c r="B11">
        <v>5.5</v>
      </c>
      <c r="C11">
        <v>0</v>
      </c>
      <c r="D11">
        <v>1</v>
      </c>
      <c r="E11">
        <v>122.11148833999999</v>
      </c>
      <c r="F11">
        <v>120.93214416503911</v>
      </c>
      <c r="G11">
        <f>Table1[[#This Row],[Standoff distance]]/(Table1[[#This Row],[Explosive mass]]^(1/3))</f>
        <v>2.5968975763977586</v>
      </c>
    </row>
    <row r="12" spans="1:7" x14ac:dyDescent="0.25">
      <c r="A12">
        <v>7.5</v>
      </c>
      <c r="B12">
        <v>20</v>
      </c>
      <c r="C12">
        <v>0</v>
      </c>
      <c r="D12">
        <v>1</v>
      </c>
      <c r="E12">
        <v>30.331800000000001</v>
      </c>
      <c r="F12">
        <v>31.316652297973629</v>
      </c>
      <c r="G12">
        <f>Table1[[#This Row],[Standoff distance]]/(Table1[[#This Row],[Explosive mass]]^(1/3))</f>
        <v>10.217459098580708</v>
      </c>
    </row>
    <row r="13" spans="1:7" x14ac:dyDescent="0.25">
      <c r="A13">
        <v>19.5</v>
      </c>
      <c r="B13">
        <v>5.5</v>
      </c>
      <c r="C13">
        <v>0</v>
      </c>
      <c r="D13">
        <v>1</v>
      </c>
      <c r="E13">
        <v>186.47358704000001</v>
      </c>
      <c r="F13">
        <v>183.7754821777344</v>
      </c>
      <c r="G13">
        <f>Table1[[#This Row],[Standoff distance]]/(Table1[[#This Row],[Explosive mass]]^(1/3))</f>
        <v>2.0433894762582798</v>
      </c>
    </row>
    <row r="14" spans="1:7" x14ac:dyDescent="0.25">
      <c r="A14">
        <v>1.5</v>
      </c>
      <c r="B14">
        <v>4.5</v>
      </c>
      <c r="C14">
        <v>1</v>
      </c>
      <c r="D14">
        <v>0</v>
      </c>
      <c r="E14">
        <v>47.834732056</v>
      </c>
      <c r="F14">
        <v>43.051307678222663</v>
      </c>
      <c r="G14">
        <f>Table1[[#This Row],[Standoff distance]]/(Table1[[#This Row],[Explosive mass]]^(1/3))</f>
        <v>3.931112091313345</v>
      </c>
    </row>
    <row r="15" spans="1:7" x14ac:dyDescent="0.25">
      <c r="A15">
        <v>1.5</v>
      </c>
      <c r="B15">
        <v>12.5</v>
      </c>
      <c r="C15">
        <v>1</v>
      </c>
      <c r="D15">
        <v>0</v>
      </c>
      <c r="E15">
        <v>17.691535949999999</v>
      </c>
      <c r="F15">
        <v>21.76358604431152</v>
      </c>
      <c r="G15">
        <f>Table1[[#This Row],[Standoff distance]]/(Table1[[#This Row],[Explosive mass]]^(1/3))</f>
        <v>10.919755809203735</v>
      </c>
    </row>
    <row r="16" spans="1:7" x14ac:dyDescent="0.25">
      <c r="A16">
        <v>19</v>
      </c>
      <c r="B16">
        <v>1.5</v>
      </c>
      <c r="C16">
        <v>1</v>
      </c>
      <c r="D16">
        <v>0</v>
      </c>
      <c r="E16">
        <v>393.54324341</v>
      </c>
      <c r="F16">
        <v>393.14248657226563</v>
      </c>
      <c r="G16">
        <f>Table1[[#This Row],[Standoff distance]]/(Table1[[#This Row],[Explosive mass]]^(1/3))</f>
        <v>0.56213426517647325</v>
      </c>
    </row>
    <row r="17" spans="1:7" x14ac:dyDescent="0.25">
      <c r="A17">
        <v>5.5</v>
      </c>
      <c r="B17">
        <v>6.5</v>
      </c>
      <c r="C17">
        <v>0</v>
      </c>
      <c r="D17">
        <v>1</v>
      </c>
      <c r="E17">
        <v>74.980659485000004</v>
      </c>
      <c r="F17">
        <v>73.000030517578125</v>
      </c>
      <c r="G17">
        <f>Table1[[#This Row],[Standoff distance]]/(Table1[[#This Row],[Explosive mass]]^(1/3))</f>
        <v>3.682356177127581</v>
      </c>
    </row>
    <row r="18" spans="1:7" x14ac:dyDescent="0.25">
      <c r="A18">
        <v>19</v>
      </c>
      <c r="B18">
        <v>6.5</v>
      </c>
      <c r="C18">
        <v>1</v>
      </c>
      <c r="D18">
        <v>0</v>
      </c>
      <c r="E18">
        <v>169.24896240000001</v>
      </c>
      <c r="F18">
        <v>167.8284606933594</v>
      </c>
      <c r="G18">
        <f>Table1[[#This Row],[Standoff distance]]/(Table1[[#This Row],[Explosive mass]]^(1/3))</f>
        <v>2.4359151490980508</v>
      </c>
    </row>
    <row r="19" spans="1:7" x14ac:dyDescent="0.25">
      <c r="A19">
        <v>11.5</v>
      </c>
      <c r="B19">
        <v>7.5</v>
      </c>
      <c r="C19">
        <v>1</v>
      </c>
      <c r="D19">
        <v>0</v>
      </c>
      <c r="E19">
        <v>110.07620239000001</v>
      </c>
      <c r="F19">
        <v>111.52101135253911</v>
      </c>
      <c r="G19">
        <f>Table1[[#This Row],[Standoff distance]]/(Table1[[#This Row],[Explosive mass]]^(1/3))</f>
        <v>3.3227320198727286</v>
      </c>
    </row>
    <row r="20" spans="1:7" x14ac:dyDescent="0.25">
      <c r="A20">
        <v>9.5</v>
      </c>
      <c r="B20">
        <v>10.5</v>
      </c>
      <c r="C20">
        <v>1</v>
      </c>
      <c r="D20">
        <v>0</v>
      </c>
      <c r="E20">
        <v>71.425483704000001</v>
      </c>
      <c r="F20">
        <v>72.642494201660156</v>
      </c>
      <c r="G20">
        <f>Table1[[#This Row],[Standoff distance]]/(Table1[[#This Row],[Explosive mass]]^(1/3))</f>
        <v>4.9577135549411757</v>
      </c>
    </row>
    <row r="21" spans="1:7" x14ac:dyDescent="0.25">
      <c r="A21">
        <v>7.5</v>
      </c>
      <c r="B21">
        <v>1.5</v>
      </c>
      <c r="C21">
        <v>1</v>
      </c>
      <c r="D21">
        <v>0</v>
      </c>
      <c r="E21">
        <v>311.76553345000002</v>
      </c>
      <c r="F21">
        <v>302.08953857421881</v>
      </c>
      <c r="G21">
        <f>Table1[[#This Row],[Standoff distance]]/(Table1[[#This Row],[Explosive mass]]^(1/3))</f>
        <v>0.76630943239355309</v>
      </c>
    </row>
    <row r="22" spans="1:7" x14ac:dyDescent="0.25">
      <c r="A22">
        <v>17.5</v>
      </c>
      <c r="B22">
        <v>13.5</v>
      </c>
      <c r="C22">
        <v>0</v>
      </c>
      <c r="D22">
        <v>1</v>
      </c>
      <c r="E22">
        <v>78.959205627000003</v>
      </c>
      <c r="F22">
        <v>78.230606079101563</v>
      </c>
      <c r="G22">
        <f>Table1[[#This Row],[Standoff distance]]/(Table1[[#This Row],[Explosive mass]]^(1/3))</f>
        <v>5.1998133209962827</v>
      </c>
    </row>
    <row r="23" spans="1:7" x14ac:dyDescent="0.25">
      <c r="A23">
        <v>7.5</v>
      </c>
      <c r="B23">
        <v>2.5</v>
      </c>
      <c r="C23">
        <v>1</v>
      </c>
      <c r="D23">
        <v>0</v>
      </c>
      <c r="E23">
        <v>196.50161743000001</v>
      </c>
      <c r="F23">
        <v>196.22734069824219</v>
      </c>
      <c r="G23">
        <f>Table1[[#This Row],[Standoff distance]]/(Table1[[#This Row],[Explosive mass]]^(1/3))</f>
        <v>1.2771823873225885</v>
      </c>
    </row>
    <row r="24" spans="1:7" x14ac:dyDescent="0.25">
      <c r="A24">
        <v>19.5</v>
      </c>
      <c r="B24">
        <v>14.5</v>
      </c>
      <c r="C24">
        <v>0</v>
      </c>
      <c r="D24">
        <v>1</v>
      </c>
      <c r="E24">
        <v>79.010322571000003</v>
      </c>
      <c r="F24">
        <v>78.27313232421875</v>
      </c>
      <c r="G24">
        <f>Table1[[#This Row],[Standoff distance]]/(Table1[[#This Row],[Explosive mass]]^(1/3))</f>
        <v>5.387117710135465</v>
      </c>
    </row>
    <row r="25" spans="1:7" x14ac:dyDescent="0.25">
      <c r="A25">
        <v>19</v>
      </c>
      <c r="B25">
        <v>18.5</v>
      </c>
      <c r="C25">
        <v>1</v>
      </c>
      <c r="D25">
        <v>0</v>
      </c>
      <c r="E25">
        <v>64.885543823000006</v>
      </c>
      <c r="F25">
        <v>64.851028442382813</v>
      </c>
      <c r="G25">
        <f>Table1[[#This Row],[Standoff distance]]/(Table1[[#This Row],[Explosive mass]]^(1/3))</f>
        <v>6.9329892705098368</v>
      </c>
    </row>
    <row r="26" spans="1:7" x14ac:dyDescent="0.25">
      <c r="A26">
        <v>7.5</v>
      </c>
      <c r="B26">
        <v>14.5</v>
      </c>
      <c r="C26">
        <v>0</v>
      </c>
      <c r="D26">
        <v>1</v>
      </c>
      <c r="E26">
        <v>41.676616668999998</v>
      </c>
      <c r="F26">
        <v>41.867469787597663</v>
      </c>
      <c r="G26">
        <f>Table1[[#This Row],[Standoff distance]]/(Table1[[#This Row],[Explosive mass]]^(1/3))</f>
        <v>7.4076578464710137</v>
      </c>
    </row>
    <row r="27" spans="1:7" x14ac:dyDescent="0.25">
      <c r="A27">
        <v>19</v>
      </c>
      <c r="B27">
        <v>3.5</v>
      </c>
      <c r="C27">
        <v>1</v>
      </c>
      <c r="D27">
        <v>0</v>
      </c>
      <c r="E27">
        <v>262.29345703000001</v>
      </c>
      <c r="F27">
        <v>258.0108642578125</v>
      </c>
      <c r="G27">
        <f>Table1[[#This Row],[Standoff distance]]/(Table1[[#This Row],[Explosive mass]]^(1/3))</f>
        <v>1.3116466187451044</v>
      </c>
    </row>
    <row r="28" spans="1:7" x14ac:dyDescent="0.25">
      <c r="A28">
        <v>5.5</v>
      </c>
      <c r="B28">
        <v>16.5</v>
      </c>
      <c r="C28">
        <v>1</v>
      </c>
      <c r="D28">
        <v>0</v>
      </c>
      <c r="E28">
        <v>31.910800934000001</v>
      </c>
      <c r="F28">
        <v>31.693666458129879</v>
      </c>
      <c r="G28">
        <f>Table1[[#This Row],[Standoff distance]]/(Table1[[#This Row],[Explosive mass]]^(1/3))</f>
        <v>9.3475195265546276</v>
      </c>
    </row>
    <row r="29" spans="1:7" x14ac:dyDescent="0.25">
      <c r="A29">
        <v>23</v>
      </c>
      <c r="B29">
        <v>12.5</v>
      </c>
      <c r="C29">
        <v>1</v>
      </c>
      <c r="D29">
        <v>0</v>
      </c>
      <c r="E29">
        <v>107.36647797000001</v>
      </c>
      <c r="F29">
        <v>106.8509902954102</v>
      </c>
      <c r="G29">
        <f>Table1[[#This Row],[Standoff distance]]/(Table1[[#This Row],[Explosive mass]]^(1/3))</f>
        <v>4.3954235864619919</v>
      </c>
    </row>
    <row r="30" spans="1:7" x14ac:dyDescent="0.25">
      <c r="A30">
        <v>0.5</v>
      </c>
      <c r="B30">
        <v>3.5</v>
      </c>
      <c r="C30">
        <v>0</v>
      </c>
      <c r="D30">
        <v>1</v>
      </c>
      <c r="E30">
        <v>28.473915099999999</v>
      </c>
      <c r="F30">
        <v>31.737295150756839</v>
      </c>
      <c r="G30">
        <f>Table1[[#This Row],[Standoff distance]]/(Table1[[#This Row],[Explosive mass]]^(1/3))</f>
        <v>4.4097236746320556</v>
      </c>
    </row>
    <row r="31" spans="1:7" x14ac:dyDescent="0.25">
      <c r="A31">
        <v>7.5</v>
      </c>
      <c r="B31">
        <v>19.5</v>
      </c>
      <c r="C31">
        <v>1</v>
      </c>
      <c r="D31">
        <v>0</v>
      </c>
      <c r="E31">
        <v>33.288284302000001</v>
      </c>
      <c r="F31">
        <v>34.215373992919922</v>
      </c>
      <c r="G31">
        <f>Table1[[#This Row],[Standoff distance]]/(Table1[[#This Row],[Explosive mass]]^(1/3))</f>
        <v>9.9620226211161906</v>
      </c>
    </row>
    <row r="32" spans="1:7" x14ac:dyDescent="0.25">
      <c r="A32">
        <v>5.5</v>
      </c>
      <c r="B32">
        <v>8.5</v>
      </c>
      <c r="C32">
        <v>1</v>
      </c>
      <c r="D32">
        <v>0</v>
      </c>
      <c r="E32">
        <v>61.069351196</v>
      </c>
      <c r="F32">
        <v>61.381740570068359</v>
      </c>
      <c r="G32">
        <f>Table1[[#This Row],[Standoff distance]]/(Table1[[#This Row],[Explosive mass]]^(1/3))</f>
        <v>4.81538884701299</v>
      </c>
    </row>
    <row r="33" spans="1:7" x14ac:dyDescent="0.25">
      <c r="A33">
        <v>15.5</v>
      </c>
      <c r="B33">
        <v>14.5</v>
      </c>
      <c r="C33">
        <v>0</v>
      </c>
      <c r="D33">
        <v>1</v>
      </c>
      <c r="E33">
        <v>67.811927795000003</v>
      </c>
      <c r="F33">
        <v>68.410408020019531</v>
      </c>
      <c r="G33">
        <f>Table1[[#This Row],[Standoff distance]]/(Table1[[#This Row],[Explosive mass]]^(1/3))</f>
        <v>5.8155496722654094</v>
      </c>
    </row>
    <row r="34" spans="1:7" x14ac:dyDescent="0.25">
      <c r="A34">
        <v>15.5</v>
      </c>
      <c r="B34">
        <v>16.5</v>
      </c>
      <c r="C34">
        <v>1</v>
      </c>
      <c r="D34">
        <v>0</v>
      </c>
      <c r="E34">
        <v>63.469154357999997</v>
      </c>
      <c r="F34">
        <v>64.414108276367188</v>
      </c>
      <c r="G34">
        <f>Table1[[#This Row],[Standoff distance]]/(Table1[[#This Row],[Explosive mass]]^(1/3))</f>
        <v>6.6176944546468457</v>
      </c>
    </row>
    <row r="35" spans="1:7" x14ac:dyDescent="0.25">
      <c r="A35">
        <v>17.5</v>
      </c>
      <c r="B35">
        <v>20</v>
      </c>
      <c r="C35">
        <v>0</v>
      </c>
      <c r="D35">
        <v>1</v>
      </c>
      <c r="E35">
        <v>53.6616</v>
      </c>
      <c r="F35">
        <v>55.067459106445313</v>
      </c>
      <c r="G35">
        <f>Table1[[#This Row],[Standoff distance]]/(Table1[[#This Row],[Explosive mass]]^(1/3))</f>
        <v>7.7034271422167144</v>
      </c>
    </row>
    <row r="36" spans="1:7" x14ac:dyDescent="0.25">
      <c r="A36">
        <v>19.5</v>
      </c>
      <c r="B36">
        <v>3.5</v>
      </c>
      <c r="C36">
        <v>0</v>
      </c>
      <c r="D36">
        <v>1</v>
      </c>
      <c r="E36">
        <v>254.98690796</v>
      </c>
      <c r="F36">
        <v>250.74580383300781</v>
      </c>
      <c r="G36">
        <f>Table1[[#This Row],[Standoff distance]]/(Table1[[#This Row],[Explosive mass]]^(1/3))</f>
        <v>1.3003387576189054</v>
      </c>
    </row>
    <row r="37" spans="1:7" x14ac:dyDescent="0.25">
      <c r="A37">
        <v>21</v>
      </c>
      <c r="B37">
        <v>16.5</v>
      </c>
      <c r="C37">
        <v>1</v>
      </c>
      <c r="D37">
        <v>0</v>
      </c>
      <c r="E37">
        <v>77.578613281000003</v>
      </c>
      <c r="F37">
        <v>76.956703186035156</v>
      </c>
      <c r="G37">
        <f>Table1[[#This Row],[Standoff distance]]/(Table1[[#This Row],[Explosive mass]]^(1/3))</f>
        <v>5.9805920515159068</v>
      </c>
    </row>
    <row r="38" spans="1:7" x14ac:dyDescent="0.25">
      <c r="A38">
        <v>21</v>
      </c>
      <c r="B38">
        <v>9.5</v>
      </c>
      <c r="C38">
        <v>1</v>
      </c>
      <c r="D38">
        <v>0</v>
      </c>
      <c r="E38">
        <v>130.62831116000001</v>
      </c>
      <c r="F38">
        <v>128.94136047363281</v>
      </c>
      <c r="G38">
        <f>Table1[[#This Row],[Standoff distance]]/(Table1[[#This Row],[Explosive mass]]^(1/3))</f>
        <v>3.443371181175825</v>
      </c>
    </row>
    <row r="39" spans="1:7" x14ac:dyDescent="0.25">
      <c r="A39">
        <v>21.5</v>
      </c>
      <c r="B39">
        <v>12.5</v>
      </c>
      <c r="C39">
        <v>0</v>
      </c>
      <c r="D39">
        <v>1</v>
      </c>
      <c r="E39">
        <v>97.472076415999993</v>
      </c>
      <c r="F39">
        <v>96.975700378417969</v>
      </c>
      <c r="G39">
        <f>Table1[[#This Row],[Standoff distance]]/(Table1[[#This Row],[Explosive mass]]^(1/3))</f>
        <v>4.4953536116154194</v>
      </c>
    </row>
    <row r="40" spans="1:7" x14ac:dyDescent="0.25">
      <c r="A40">
        <v>25</v>
      </c>
      <c r="B40">
        <v>14.5</v>
      </c>
      <c r="C40">
        <v>0</v>
      </c>
      <c r="D40">
        <v>1</v>
      </c>
      <c r="E40">
        <v>93.126045227000006</v>
      </c>
      <c r="F40">
        <v>93.780876159667969</v>
      </c>
      <c r="G40">
        <f>Table1[[#This Row],[Standoff distance]]/(Table1[[#This Row],[Explosive mass]]^(1/3))</f>
        <v>4.9589302453624224</v>
      </c>
    </row>
    <row r="41" spans="1:7" x14ac:dyDescent="0.25">
      <c r="A41">
        <v>1.5</v>
      </c>
      <c r="B41">
        <v>3.5</v>
      </c>
      <c r="C41">
        <v>0</v>
      </c>
      <c r="D41">
        <v>1</v>
      </c>
      <c r="E41">
        <v>57.535999298</v>
      </c>
      <c r="F41">
        <v>49.923702239990227</v>
      </c>
      <c r="G41">
        <f>Table1[[#This Row],[Standoff distance]]/(Table1[[#This Row],[Explosive mass]]^(1/3))</f>
        <v>3.0575316265770462</v>
      </c>
    </row>
    <row r="42" spans="1:7" x14ac:dyDescent="0.25">
      <c r="A42">
        <v>19.5</v>
      </c>
      <c r="B42">
        <v>1</v>
      </c>
      <c r="C42">
        <v>0</v>
      </c>
      <c r="D42">
        <v>1</v>
      </c>
      <c r="E42">
        <v>299.149</v>
      </c>
      <c r="F42">
        <v>298.60330200195313</v>
      </c>
      <c r="G42">
        <f>Table1[[#This Row],[Standoff distance]]/(Table1[[#This Row],[Explosive mass]]^(1/3))</f>
        <v>0.37152535931968722</v>
      </c>
    </row>
    <row r="43" spans="1:7" x14ac:dyDescent="0.25">
      <c r="A43">
        <v>7.5</v>
      </c>
      <c r="B43">
        <v>15.5</v>
      </c>
      <c r="C43">
        <v>1</v>
      </c>
      <c r="D43">
        <v>0</v>
      </c>
      <c r="E43">
        <v>41.793621063000003</v>
      </c>
      <c r="F43">
        <v>41.026416778564453</v>
      </c>
      <c r="G43">
        <f>Table1[[#This Row],[Standoff distance]]/(Table1[[#This Row],[Explosive mass]]^(1/3))</f>
        <v>7.9185308014000491</v>
      </c>
    </row>
    <row r="44" spans="1:7" x14ac:dyDescent="0.25">
      <c r="A44">
        <v>21.5</v>
      </c>
      <c r="B44">
        <v>2.5</v>
      </c>
      <c r="C44">
        <v>0</v>
      </c>
      <c r="D44">
        <v>1</v>
      </c>
      <c r="E44">
        <v>366.96237183</v>
      </c>
      <c r="F44">
        <v>363.34371948242188</v>
      </c>
      <c r="G44">
        <f>Table1[[#This Row],[Standoff distance]]/(Table1[[#This Row],[Explosive mass]]^(1/3))</f>
        <v>0.89907072232308383</v>
      </c>
    </row>
    <row r="45" spans="1:7" x14ac:dyDescent="0.25">
      <c r="A45">
        <v>25</v>
      </c>
      <c r="B45">
        <v>6.5</v>
      </c>
      <c r="C45">
        <v>0</v>
      </c>
      <c r="D45">
        <v>1</v>
      </c>
      <c r="E45">
        <v>190.40728759999999</v>
      </c>
      <c r="F45">
        <v>191.61378479003909</v>
      </c>
      <c r="G45">
        <f>Table1[[#This Row],[Standoff distance]]/(Table1[[#This Row],[Explosive mass]]^(1/3))</f>
        <v>2.2229687306797064</v>
      </c>
    </row>
    <row r="46" spans="1:7" x14ac:dyDescent="0.25">
      <c r="A46">
        <v>5.5</v>
      </c>
      <c r="B46">
        <v>9.5</v>
      </c>
      <c r="C46">
        <v>1</v>
      </c>
      <c r="D46">
        <v>0</v>
      </c>
      <c r="E46">
        <v>54.880641937</v>
      </c>
      <c r="F46">
        <v>55.176856994628913</v>
      </c>
      <c r="G46">
        <f>Table1[[#This Row],[Standoff distance]]/(Table1[[#This Row],[Explosive mass]]^(1/3))</f>
        <v>5.3819051819556947</v>
      </c>
    </row>
    <row r="47" spans="1:7" x14ac:dyDescent="0.25">
      <c r="A47">
        <v>0.5</v>
      </c>
      <c r="B47">
        <v>18.5</v>
      </c>
      <c r="C47">
        <v>0</v>
      </c>
      <c r="D47">
        <v>1</v>
      </c>
      <c r="E47">
        <v>4.9496903419000002</v>
      </c>
      <c r="F47">
        <v>5.6409335136413574</v>
      </c>
      <c r="G47">
        <f>Table1[[#This Row],[Standoff distance]]/(Table1[[#This Row],[Explosive mass]]^(1/3))</f>
        <v>23.308539423055151</v>
      </c>
    </row>
    <row r="48" spans="1:7" x14ac:dyDescent="0.25">
      <c r="A48">
        <v>3.5</v>
      </c>
      <c r="B48">
        <v>3.5</v>
      </c>
      <c r="C48">
        <v>1</v>
      </c>
      <c r="D48">
        <v>0</v>
      </c>
      <c r="E48">
        <v>100.35096741</v>
      </c>
      <c r="F48">
        <v>98.246971130371094</v>
      </c>
      <c r="G48">
        <f>Table1[[#This Row],[Standoff distance]]/(Table1[[#This Row],[Explosive mass]]^(1/3))</f>
        <v>2.3052181460292234</v>
      </c>
    </row>
    <row r="49" spans="1:7" x14ac:dyDescent="0.25">
      <c r="A49">
        <v>7.5</v>
      </c>
      <c r="B49">
        <v>14.5</v>
      </c>
      <c r="C49">
        <v>1</v>
      </c>
      <c r="D49">
        <v>0</v>
      </c>
      <c r="E49">
        <v>44.635982513000002</v>
      </c>
      <c r="F49">
        <v>43.591728210449219</v>
      </c>
      <c r="G49">
        <f>Table1[[#This Row],[Standoff distance]]/(Table1[[#This Row],[Explosive mass]]^(1/3))</f>
        <v>7.4076578464710137</v>
      </c>
    </row>
    <row r="50" spans="1:7" x14ac:dyDescent="0.25">
      <c r="A50">
        <v>1.5</v>
      </c>
      <c r="B50">
        <v>5.5</v>
      </c>
      <c r="C50">
        <v>1</v>
      </c>
      <c r="D50">
        <v>0</v>
      </c>
      <c r="E50">
        <v>39.599708557</v>
      </c>
      <c r="F50">
        <v>35.724216461181641</v>
      </c>
      <c r="G50">
        <f>Table1[[#This Row],[Standoff distance]]/(Table1[[#This Row],[Explosive mass]]^(1/3))</f>
        <v>4.8046925560496438</v>
      </c>
    </row>
    <row r="51" spans="1:7" x14ac:dyDescent="0.25">
      <c r="A51">
        <v>11.5</v>
      </c>
      <c r="B51">
        <v>10.5</v>
      </c>
      <c r="C51">
        <v>1</v>
      </c>
      <c r="D51">
        <v>0</v>
      </c>
      <c r="E51">
        <v>80.661849975999999</v>
      </c>
      <c r="F51">
        <v>81.948074340820313</v>
      </c>
      <c r="G51">
        <f>Table1[[#This Row],[Standoff distance]]/(Table1[[#This Row],[Explosive mass]]^(1/3))</f>
        <v>4.6518248278218204</v>
      </c>
    </row>
    <row r="52" spans="1:7" x14ac:dyDescent="0.25">
      <c r="A52">
        <v>13.5</v>
      </c>
      <c r="B52">
        <v>5.5</v>
      </c>
      <c r="C52">
        <v>0</v>
      </c>
      <c r="D52">
        <v>1</v>
      </c>
      <c r="E52">
        <v>150.67137145999999</v>
      </c>
      <c r="F52">
        <v>150.55500793457031</v>
      </c>
      <c r="G52">
        <f>Table1[[#This Row],[Standoff distance]]/(Table1[[#This Row],[Explosive mass]]^(1/3))</f>
        <v>2.3098552581406011</v>
      </c>
    </row>
    <row r="53" spans="1:7" x14ac:dyDescent="0.25">
      <c r="A53">
        <v>1.5</v>
      </c>
      <c r="B53">
        <v>13.5</v>
      </c>
      <c r="C53">
        <v>1</v>
      </c>
      <c r="D53">
        <v>0</v>
      </c>
      <c r="E53">
        <v>16.385936737000002</v>
      </c>
      <c r="F53">
        <v>19.916189193725589</v>
      </c>
      <c r="G53">
        <f>Table1[[#This Row],[Standoff distance]]/(Table1[[#This Row],[Explosive mass]]^(1/3))</f>
        <v>11.793336273940035</v>
      </c>
    </row>
    <row r="54" spans="1:7" x14ac:dyDescent="0.25">
      <c r="A54">
        <v>5.5</v>
      </c>
      <c r="B54">
        <v>1.5</v>
      </c>
      <c r="C54">
        <v>0</v>
      </c>
      <c r="D54">
        <v>1</v>
      </c>
      <c r="E54">
        <v>250.90367126000001</v>
      </c>
      <c r="F54">
        <v>238.89216613769531</v>
      </c>
      <c r="G54">
        <f>Table1[[#This Row],[Standoff distance]]/(Table1[[#This Row],[Explosive mass]]^(1/3))</f>
        <v>0.84977450241405716</v>
      </c>
    </row>
    <row r="55" spans="1:7" x14ac:dyDescent="0.25">
      <c r="A55">
        <v>1.5</v>
      </c>
      <c r="B55">
        <v>8.5</v>
      </c>
      <c r="C55">
        <v>1</v>
      </c>
      <c r="D55">
        <v>0</v>
      </c>
      <c r="E55">
        <v>25.929309844999999</v>
      </c>
      <c r="F55">
        <v>26.646139144897461</v>
      </c>
      <c r="G55">
        <f>Table1[[#This Row],[Standoff distance]]/(Table1[[#This Row],[Explosive mass]]^(1/3))</f>
        <v>7.4254339502585402</v>
      </c>
    </row>
    <row r="56" spans="1:7" x14ac:dyDescent="0.25">
      <c r="A56">
        <v>9.5</v>
      </c>
      <c r="B56">
        <v>1</v>
      </c>
      <c r="C56">
        <v>0</v>
      </c>
      <c r="D56">
        <v>1</v>
      </c>
      <c r="E56">
        <v>269.18900000000002</v>
      </c>
      <c r="F56">
        <v>272.44393920898438</v>
      </c>
      <c r="G56">
        <f>Table1[[#This Row],[Standoff distance]]/(Table1[[#This Row],[Explosive mass]]^(1/3))</f>
        <v>0.47216319570868343</v>
      </c>
    </row>
    <row r="57" spans="1:7" x14ac:dyDescent="0.25">
      <c r="A57">
        <v>25</v>
      </c>
      <c r="B57">
        <v>12.5</v>
      </c>
      <c r="C57">
        <v>0</v>
      </c>
      <c r="D57">
        <v>1</v>
      </c>
      <c r="E57">
        <v>107.59093475</v>
      </c>
      <c r="F57">
        <v>108.0048904418945</v>
      </c>
      <c r="G57">
        <f>Table1[[#This Row],[Standoff distance]]/(Table1[[#This Row],[Explosive mass]]^(1/3))</f>
        <v>4.2749398666917431</v>
      </c>
    </row>
    <row r="58" spans="1:7" x14ac:dyDescent="0.25">
      <c r="A58">
        <v>3.5</v>
      </c>
      <c r="B58">
        <v>8.5</v>
      </c>
      <c r="C58">
        <v>0</v>
      </c>
      <c r="D58">
        <v>1</v>
      </c>
      <c r="E58">
        <v>43.219776154000002</v>
      </c>
      <c r="F58">
        <v>45.254478454589837</v>
      </c>
      <c r="G58">
        <f>Table1[[#This Row],[Standoff distance]]/(Table1[[#This Row],[Explosive mass]]^(1/3))</f>
        <v>5.5983869260709707</v>
      </c>
    </row>
    <row r="59" spans="1:7" x14ac:dyDescent="0.25">
      <c r="A59">
        <v>25</v>
      </c>
      <c r="B59">
        <v>1</v>
      </c>
      <c r="C59">
        <v>0</v>
      </c>
      <c r="D59">
        <v>1</v>
      </c>
      <c r="E59">
        <v>318.07788085999999</v>
      </c>
      <c r="F59">
        <v>311.60888671875</v>
      </c>
      <c r="G59">
        <f>Table1[[#This Row],[Standoff distance]]/(Table1[[#This Row],[Explosive mass]]^(1/3))</f>
        <v>0.34199518933533946</v>
      </c>
    </row>
    <row r="60" spans="1:7" x14ac:dyDescent="0.25">
      <c r="A60">
        <v>0.5</v>
      </c>
      <c r="B60">
        <v>18.5</v>
      </c>
      <c r="C60">
        <v>1</v>
      </c>
      <c r="D60">
        <v>0</v>
      </c>
      <c r="E60">
        <v>5.1827392577999998</v>
      </c>
      <c r="F60">
        <v>4.6394567489624023</v>
      </c>
      <c r="G60">
        <f>Table1[[#This Row],[Standoff distance]]/(Table1[[#This Row],[Explosive mass]]^(1/3))</f>
        <v>23.308539423055151</v>
      </c>
    </row>
    <row r="61" spans="1:7" x14ac:dyDescent="0.25">
      <c r="A61">
        <v>9.5</v>
      </c>
      <c r="B61">
        <v>11.5</v>
      </c>
      <c r="C61">
        <v>0</v>
      </c>
      <c r="D61">
        <v>1</v>
      </c>
      <c r="E61">
        <v>61.899726868000002</v>
      </c>
      <c r="F61">
        <v>61.563327789306641</v>
      </c>
      <c r="G61">
        <f>Table1[[#This Row],[Standoff distance]]/(Table1[[#This Row],[Explosive mass]]^(1/3))</f>
        <v>5.4298767506498589</v>
      </c>
    </row>
    <row r="62" spans="1:7" x14ac:dyDescent="0.25">
      <c r="A62">
        <v>11.5</v>
      </c>
      <c r="B62">
        <v>5.5</v>
      </c>
      <c r="C62">
        <v>1</v>
      </c>
      <c r="D62">
        <v>0</v>
      </c>
      <c r="E62">
        <v>142.90823363999999</v>
      </c>
      <c r="F62">
        <v>144.01484680175781</v>
      </c>
      <c r="G62">
        <f>Table1[[#This Row],[Standoff distance]]/(Table1[[#This Row],[Explosive mass]]^(1/3))</f>
        <v>2.4366701479066677</v>
      </c>
    </row>
    <row r="63" spans="1:7" x14ac:dyDescent="0.25">
      <c r="A63">
        <v>19.5</v>
      </c>
      <c r="B63">
        <v>6.5</v>
      </c>
      <c r="C63">
        <v>0</v>
      </c>
      <c r="D63">
        <v>1</v>
      </c>
      <c r="E63">
        <v>164.28765869</v>
      </c>
      <c r="F63">
        <v>162.16261291503909</v>
      </c>
      <c r="G63">
        <f>Table1[[#This Row],[Standoff distance]]/(Table1[[#This Row],[Explosive mass]]^(1/3))</f>
        <v>2.4149148355779668</v>
      </c>
    </row>
    <row r="64" spans="1:7" x14ac:dyDescent="0.25">
      <c r="A64">
        <v>15.5</v>
      </c>
      <c r="B64">
        <v>7.5</v>
      </c>
      <c r="C64">
        <v>1</v>
      </c>
      <c r="D64">
        <v>0</v>
      </c>
      <c r="E64">
        <v>132.90460204999999</v>
      </c>
      <c r="F64">
        <v>131.42887878417969</v>
      </c>
      <c r="G64">
        <f>Table1[[#This Row],[Standoff distance]]/(Table1[[#This Row],[Explosive mass]]^(1/3))</f>
        <v>3.0080429339303842</v>
      </c>
    </row>
    <row r="65" spans="1:7" x14ac:dyDescent="0.25">
      <c r="A65">
        <v>15.5</v>
      </c>
      <c r="B65">
        <v>14.5</v>
      </c>
      <c r="C65">
        <v>1</v>
      </c>
      <c r="D65">
        <v>0</v>
      </c>
      <c r="E65">
        <v>72.002944946</v>
      </c>
      <c r="F65">
        <v>71.882293701171875</v>
      </c>
      <c r="G65">
        <f>Table1[[#This Row],[Standoff distance]]/(Table1[[#This Row],[Explosive mass]]^(1/3))</f>
        <v>5.8155496722654094</v>
      </c>
    </row>
    <row r="66" spans="1:7" x14ac:dyDescent="0.25">
      <c r="A66">
        <v>15.5</v>
      </c>
      <c r="B66">
        <v>20</v>
      </c>
      <c r="C66">
        <v>1</v>
      </c>
      <c r="D66">
        <v>0</v>
      </c>
      <c r="E66">
        <v>52.517845154</v>
      </c>
      <c r="F66">
        <v>54.085906982421882</v>
      </c>
      <c r="G66">
        <f>Table1[[#This Row],[Standoff distance]]/(Table1[[#This Row],[Explosive mass]]^(1/3))</f>
        <v>8.0214478238143574</v>
      </c>
    </row>
    <row r="67" spans="1:7" x14ac:dyDescent="0.25">
      <c r="A67">
        <v>0.5</v>
      </c>
      <c r="B67">
        <v>6.5</v>
      </c>
      <c r="C67">
        <v>0</v>
      </c>
      <c r="D67">
        <v>1</v>
      </c>
      <c r="E67">
        <v>15.483687400999999</v>
      </c>
      <c r="F67">
        <v>14.748527526855471</v>
      </c>
      <c r="G67">
        <f>Table1[[#This Row],[Standoff distance]]/(Table1[[#This Row],[Explosive mass]]^(1/3))</f>
        <v>8.1894868243166759</v>
      </c>
    </row>
    <row r="68" spans="1:7" x14ac:dyDescent="0.25">
      <c r="A68">
        <v>9.5</v>
      </c>
      <c r="B68">
        <v>17.5</v>
      </c>
      <c r="C68">
        <v>0</v>
      </c>
      <c r="D68">
        <v>1</v>
      </c>
      <c r="E68">
        <v>40.540042876999998</v>
      </c>
      <c r="F68">
        <v>40.743106842041023</v>
      </c>
      <c r="G68">
        <f>Table1[[#This Row],[Standoff distance]]/(Table1[[#This Row],[Explosive mass]]^(1/3))</f>
        <v>8.2628559249019595</v>
      </c>
    </row>
    <row r="69" spans="1:7" x14ac:dyDescent="0.25">
      <c r="A69">
        <v>3.5</v>
      </c>
      <c r="B69">
        <v>11.5</v>
      </c>
      <c r="C69">
        <v>0</v>
      </c>
      <c r="D69">
        <v>1</v>
      </c>
      <c r="E69">
        <v>31.840291977</v>
      </c>
      <c r="F69">
        <v>32.689453125</v>
      </c>
      <c r="G69">
        <f>Table1[[#This Row],[Standoff distance]]/(Table1[[#This Row],[Explosive mass]]^(1/3))</f>
        <v>7.5742881940960194</v>
      </c>
    </row>
    <row r="70" spans="1:7" x14ac:dyDescent="0.25">
      <c r="A70">
        <v>9.5</v>
      </c>
      <c r="B70">
        <v>12.5</v>
      </c>
      <c r="C70">
        <v>1</v>
      </c>
      <c r="D70">
        <v>0</v>
      </c>
      <c r="E70">
        <v>60.354473114000001</v>
      </c>
      <c r="F70">
        <v>60.512771606445313</v>
      </c>
      <c r="G70">
        <f>Table1[[#This Row],[Standoff distance]]/(Table1[[#This Row],[Explosive mass]]^(1/3))</f>
        <v>5.9020399463585429</v>
      </c>
    </row>
    <row r="71" spans="1:7" x14ac:dyDescent="0.25">
      <c r="A71">
        <v>21</v>
      </c>
      <c r="B71">
        <v>7.5</v>
      </c>
      <c r="C71">
        <v>1</v>
      </c>
      <c r="D71">
        <v>0</v>
      </c>
      <c r="E71">
        <v>160.28707886000001</v>
      </c>
      <c r="F71">
        <v>158.9142761230469</v>
      </c>
      <c r="G71">
        <f>Table1[[#This Row],[Standoff distance]]/(Table1[[#This Row],[Explosive mass]]^(1/3))</f>
        <v>2.7184509325072304</v>
      </c>
    </row>
    <row r="72" spans="1:7" x14ac:dyDescent="0.25">
      <c r="A72">
        <v>5.5</v>
      </c>
      <c r="B72">
        <v>20</v>
      </c>
      <c r="C72">
        <v>1</v>
      </c>
      <c r="D72">
        <v>0</v>
      </c>
      <c r="E72">
        <v>26.354764937999999</v>
      </c>
      <c r="F72">
        <v>26.80338287353516</v>
      </c>
      <c r="G72">
        <f>Table1[[#This Row],[Standoff distance]]/(Table1[[#This Row],[Explosive mass]]^(1/3))</f>
        <v>11.330326698854094</v>
      </c>
    </row>
    <row r="73" spans="1:7" x14ac:dyDescent="0.25">
      <c r="A73">
        <v>15.5</v>
      </c>
      <c r="B73">
        <v>3.5</v>
      </c>
      <c r="C73">
        <v>1</v>
      </c>
      <c r="D73">
        <v>0</v>
      </c>
      <c r="E73">
        <v>233.12977599999999</v>
      </c>
      <c r="F73">
        <v>229.3759460449219</v>
      </c>
      <c r="G73">
        <f>Table1[[#This Row],[Standoff distance]]/(Table1[[#This Row],[Explosive mass]]^(1/3))</f>
        <v>1.4037533691675126</v>
      </c>
    </row>
    <row r="74" spans="1:7" x14ac:dyDescent="0.25">
      <c r="A74">
        <v>9.5</v>
      </c>
      <c r="B74">
        <v>9.5</v>
      </c>
      <c r="C74">
        <v>0</v>
      </c>
      <c r="D74">
        <v>1</v>
      </c>
      <c r="E74">
        <v>74.600196838000002</v>
      </c>
      <c r="F74">
        <v>73.299308776855469</v>
      </c>
      <c r="G74">
        <f>Table1[[#This Row],[Standoff distance]]/(Table1[[#This Row],[Explosive mass]]^(1/3))</f>
        <v>4.4855503592324926</v>
      </c>
    </row>
    <row r="75" spans="1:7" x14ac:dyDescent="0.25">
      <c r="A75">
        <v>15.5</v>
      </c>
      <c r="B75">
        <v>6.5</v>
      </c>
      <c r="C75">
        <v>1</v>
      </c>
      <c r="D75">
        <v>0</v>
      </c>
      <c r="E75">
        <v>149.82711792000001</v>
      </c>
      <c r="F75">
        <v>147.82197570800781</v>
      </c>
      <c r="G75">
        <f>Table1[[#This Row],[Standoff distance]]/(Table1[[#This Row],[Explosive mass]]^(1/3))</f>
        <v>2.6069705427396666</v>
      </c>
    </row>
    <row r="76" spans="1:7" x14ac:dyDescent="0.25">
      <c r="A76">
        <v>17</v>
      </c>
      <c r="B76">
        <v>13.5</v>
      </c>
      <c r="C76">
        <v>1</v>
      </c>
      <c r="D76">
        <v>0</v>
      </c>
      <c r="E76">
        <v>81.955451964999995</v>
      </c>
      <c r="F76">
        <v>81.294296264648438</v>
      </c>
      <c r="G76">
        <f>Table1[[#This Row],[Standoff distance]]/(Table1[[#This Row],[Explosive mass]]^(1/3))</f>
        <v>5.2503001028930747</v>
      </c>
    </row>
    <row r="77" spans="1:7" x14ac:dyDescent="0.25">
      <c r="A77">
        <v>23.5</v>
      </c>
      <c r="B77">
        <v>3.5</v>
      </c>
      <c r="C77">
        <v>0</v>
      </c>
      <c r="D77">
        <v>1</v>
      </c>
      <c r="E77">
        <v>284.67480468999997</v>
      </c>
      <c r="F77">
        <v>283.44271850585938</v>
      </c>
      <c r="G77">
        <f>Table1[[#This Row],[Standoff distance]]/(Table1[[#This Row],[Explosive mass]]^(1/3))</f>
        <v>1.2219274569370715</v>
      </c>
    </row>
    <row r="78" spans="1:7" x14ac:dyDescent="0.25">
      <c r="A78">
        <v>15.5</v>
      </c>
      <c r="B78">
        <v>5.5</v>
      </c>
      <c r="C78">
        <v>0</v>
      </c>
      <c r="D78">
        <v>1</v>
      </c>
      <c r="E78">
        <v>163.26011657999999</v>
      </c>
      <c r="F78">
        <v>162.61003112792969</v>
      </c>
      <c r="G78">
        <f>Table1[[#This Row],[Standoff distance]]/(Table1[[#This Row],[Explosive mass]]^(1/3))</f>
        <v>2.2058981515489484</v>
      </c>
    </row>
    <row r="79" spans="1:7" x14ac:dyDescent="0.25">
      <c r="A79">
        <v>0.5</v>
      </c>
      <c r="B79">
        <v>10.5</v>
      </c>
      <c r="C79">
        <v>1</v>
      </c>
      <c r="D79">
        <v>0</v>
      </c>
      <c r="E79">
        <v>9.7826156615999995</v>
      </c>
      <c r="F79">
        <v>7.8104867935180664</v>
      </c>
      <c r="G79">
        <f>Table1[[#This Row],[Standoff distance]]/(Table1[[#This Row],[Explosive mass]]^(1/3))</f>
        <v>13.229171023896168</v>
      </c>
    </row>
    <row r="80" spans="1:7" x14ac:dyDescent="0.25">
      <c r="A80">
        <v>11.5</v>
      </c>
      <c r="B80">
        <v>11.5</v>
      </c>
      <c r="C80">
        <v>1</v>
      </c>
      <c r="D80">
        <v>0</v>
      </c>
      <c r="E80">
        <v>73.943855286000002</v>
      </c>
      <c r="F80">
        <v>75.123619079589844</v>
      </c>
      <c r="G80">
        <f>Table1[[#This Row],[Standoff distance]]/(Table1[[#This Row],[Explosive mass]]^(1/3))</f>
        <v>5.0948557638048504</v>
      </c>
    </row>
    <row r="81" spans="1:7" x14ac:dyDescent="0.25">
      <c r="A81">
        <v>3.5</v>
      </c>
      <c r="B81">
        <v>13.5</v>
      </c>
      <c r="C81">
        <v>1</v>
      </c>
      <c r="D81">
        <v>0</v>
      </c>
      <c r="E81">
        <v>28.833887099999998</v>
      </c>
      <c r="F81">
        <v>28.587419509887699</v>
      </c>
      <c r="G81">
        <f>Table1[[#This Row],[Standoff distance]]/(Table1[[#This Row],[Explosive mass]]^(1/3))</f>
        <v>8.8915557061127171</v>
      </c>
    </row>
    <row r="82" spans="1:7" x14ac:dyDescent="0.25">
      <c r="A82">
        <v>25</v>
      </c>
      <c r="B82">
        <v>1.5</v>
      </c>
      <c r="C82">
        <v>1</v>
      </c>
      <c r="D82">
        <v>0</v>
      </c>
      <c r="E82">
        <v>409.59729004000002</v>
      </c>
      <c r="F82">
        <v>408.47653198242188</v>
      </c>
      <c r="G82">
        <f>Table1[[#This Row],[Standoff distance]]/(Table1[[#This Row],[Explosive mass]]^(1/3))</f>
        <v>0.51299278400300918</v>
      </c>
    </row>
    <row r="83" spans="1:7" x14ac:dyDescent="0.25">
      <c r="A83">
        <v>25</v>
      </c>
      <c r="B83">
        <v>2.5</v>
      </c>
      <c r="C83">
        <v>1</v>
      </c>
      <c r="D83">
        <v>0</v>
      </c>
      <c r="E83">
        <v>435.32940674000002</v>
      </c>
      <c r="F83">
        <v>424.94723510742188</v>
      </c>
      <c r="G83">
        <f>Table1[[#This Row],[Standoff distance]]/(Table1[[#This Row],[Explosive mass]]^(1/3))</f>
        <v>0.85498797333834864</v>
      </c>
    </row>
    <row r="84" spans="1:7" x14ac:dyDescent="0.25">
      <c r="A84">
        <v>13.5</v>
      </c>
      <c r="B84">
        <v>3.5</v>
      </c>
      <c r="C84">
        <v>0</v>
      </c>
      <c r="D84">
        <v>1</v>
      </c>
      <c r="E84">
        <v>206.82069397000001</v>
      </c>
      <c r="F84">
        <v>203.70916748046881</v>
      </c>
      <c r="G84">
        <f>Table1[[#This Row],[Standoff distance]]/(Table1[[#This Row],[Explosive mass]]^(1/3))</f>
        <v>1.4699078915440189</v>
      </c>
    </row>
    <row r="85" spans="1:7" x14ac:dyDescent="0.25">
      <c r="A85">
        <v>25</v>
      </c>
      <c r="B85">
        <v>15.5</v>
      </c>
      <c r="C85">
        <v>0</v>
      </c>
      <c r="D85">
        <v>1</v>
      </c>
      <c r="E85">
        <v>87.227462768999999</v>
      </c>
      <c r="F85">
        <v>87.837814331054688</v>
      </c>
      <c r="G85">
        <f>Table1[[#This Row],[Standoff distance]]/(Table1[[#This Row],[Explosive mass]]^(1/3))</f>
        <v>5.3009254346977617</v>
      </c>
    </row>
    <row r="86" spans="1:7" x14ac:dyDescent="0.25">
      <c r="A86">
        <v>1.5</v>
      </c>
      <c r="B86">
        <v>14.5</v>
      </c>
      <c r="C86">
        <v>0</v>
      </c>
      <c r="D86">
        <v>1</v>
      </c>
      <c r="E86">
        <v>13.875306129</v>
      </c>
      <c r="F86">
        <v>16.742116928100589</v>
      </c>
      <c r="G86">
        <f>Table1[[#This Row],[Standoff distance]]/(Table1[[#This Row],[Explosive mass]]^(1/3))</f>
        <v>12.666916738676333</v>
      </c>
    </row>
    <row r="87" spans="1:7" x14ac:dyDescent="0.25">
      <c r="A87">
        <v>25</v>
      </c>
      <c r="B87">
        <v>7.5</v>
      </c>
      <c r="C87">
        <v>0</v>
      </c>
      <c r="D87">
        <v>1</v>
      </c>
      <c r="E87">
        <v>170.06820679</v>
      </c>
      <c r="F87">
        <v>169.95738220214841</v>
      </c>
      <c r="G87">
        <f>Table1[[#This Row],[Standoff distance]]/(Table1[[#This Row],[Explosive mass]]^(1/3))</f>
        <v>2.564963920015046</v>
      </c>
    </row>
    <row r="88" spans="1:7" x14ac:dyDescent="0.25">
      <c r="A88">
        <v>19</v>
      </c>
      <c r="B88">
        <v>8.5</v>
      </c>
      <c r="C88">
        <v>1</v>
      </c>
      <c r="D88">
        <v>0</v>
      </c>
      <c r="E88">
        <v>135.30200195</v>
      </c>
      <c r="F88">
        <v>133.36663818359381</v>
      </c>
      <c r="G88">
        <f>Table1[[#This Row],[Standoff distance]]/(Table1[[#This Row],[Explosive mass]]^(1/3))</f>
        <v>3.1854275026666818</v>
      </c>
    </row>
    <row r="89" spans="1:7" x14ac:dyDescent="0.25">
      <c r="A89">
        <v>0.5</v>
      </c>
      <c r="B89">
        <v>14.5</v>
      </c>
      <c r="C89">
        <v>0</v>
      </c>
      <c r="D89">
        <v>1</v>
      </c>
      <c r="E89">
        <v>6.3348016739000004</v>
      </c>
      <c r="F89">
        <v>6.7072348594665527</v>
      </c>
      <c r="G89">
        <f>Table1[[#This Row],[Standoff distance]]/(Table1[[#This Row],[Explosive mass]]^(1/3))</f>
        <v>18.268855223475661</v>
      </c>
    </row>
    <row r="90" spans="1:7" x14ac:dyDescent="0.25">
      <c r="A90">
        <v>25</v>
      </c>
      <c r="B90">
        <v>4.5</v>
      </c>
      <c r="C90">
        <v>0</v>
      </c>
      <c r="D90">
        <v>1</v>
      </c>
      <c r="E90">
        <v>245.91400146000001</v>
      </c>
      <c r="F90">
        <v>246.1462707519531</v>
      </c>
      <c r="G90">
        <f>Table1[[#This Row],[Standoff distance]]/(Table1[[#This Row],[Explosive mass]]^(1/3))</f>
        <v>1.5389783520090274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Himasha Maramba Widanage</cp:lastModifiedBy>
  <dcterms:created xsi:type="dcterms:W3CDTF">2024-04-02T00:38:07Z</dcterms:created>
  <dcterms:modified xsi:type="dcterms:W3CDTF">2024-04-02T04:08:13Z</dcterms:modified>
</cp:coreProperties>
</file>