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Chamodi\Machine_Learning\ANN_1D_2\Peak_Reflected_Pressure\"/>
    </mc:Choice>
  </mc:AlternateContent>
  <xr:revisionPtr revIDLastSave="0" documentId="13_ncr:1_{165A56B6-66A2-4418-93ED-415FF3774DD3}" xr6:coauthVersionLast="47" xr6:coauthVersionMax="47" xr10:uidLastSave="{00000000-0000-0000-0000-000000000000}"/>
  <bookViews>
    <workbookView xWindow="1140" yWindow="0" windowWidth="24045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</calcChain>
</file>

<file path=xl/sharedStrings.xml><?xml version="1.0" encoding="utf-8"?>
<sst xmlns="http://schemas.openxmlformats.org/spreadsheetml/2006/main" count="8" uniqueCount="8">
  <si>
    <t>Explosive mass</t>
  </si>
  <si>
    <t>Perpendicular standoff distance</t>
  </si>
  <si>
    <t>Incident angle</t>
  </si>
  <si>
    <t>Comp B</t>
  </si>
  <si>
    <t>TNT</t>
  </si>
  <si>
    <t>test</t>
  </si>
  <si>
    <t>pred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</si>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</sst>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C0AB1-7B1D-42E6-B4AC-B45EBD2E9C1C}" name="Table1" displayName="Table1" ref="A1:H133" totalsRowShown="0" headerRowDxfId="1" headerRowBorderDxfId="2" tableBorderDxfId="3">
  <autoFilter ref="A1:H133" xr:uid="{FB5C0AB1-7B1D-42E6-B4AC-B45EBD2E9C1C}"/>
  <tableColumns count="8">
    <tableColumn id="1" xr3:uid="{C5466A79-3747-4AFC-8D1D-DF3A9B28D02B}" name="Explosive mass"/>
    <tableColumn id="2" xr3:uid="{77097803-F50F-4187-B91D-C894367D259E}" name="Perpendicular standoff distance"/>
    <tableColumn id="3" xr3:uid="{B06B9840-331E-4306-8C46-7B02AFF03601}" name="Incident angle"/>
    <tableColumn id="4" xr3:uid="{7782CA78-1E2C-43CD-9E08-77F16E3C2165}" name="Comp B"/>
    <tableColumn id="5" xr3:uid="{47DC12CC-0C9C-4159-91E6-659C6DC08C2C}" name="TNT"/>
    <tableColumn id="6" xr3:uid="{23F21B72-001B-4D15-83AE-3487FD3FA46A}" name="test"/>
    <tableColumn id="7" xr3:uid="{DF174391-34BA-4970-A14C-2233280D45FC}" name="pred"/>
    <tableColumn id="8" xr3:uid="{AAF77167-C39F-469B-93D6-920162DCA140}" name="Column1" dataDxfId="0">
      <calculatedColumnFormula>Table1[[#This Row],[Perpendicular standoff distance]]/(Table1[[#This Row],[Explosive mass]]^(1/3))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workbookViewId="0">
      <selection activeCell="H3" sqref="H3"/>
    </sheetView>
  </sheetViews>
  <sheetFormatPr defaultRowHeight="15" x14ac:dyDescent="0.25"/>
  <cols>
    <col min="1" max="1" width="16.42578125" customWidth="1"/>
    <col min="2" max="2" width="31.28515625" customWidth="1"/>
    <col min="3" max="3" width="15.7109375" customWidth="1"/>
    <col min="4" max="4" width="9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15.5</v>
      </c>
      <c r="B2">
        <v>16.5</v>
      </c>
      <c r="C2">
        <v>30</v>
      </c>
      <c r="D2">
        <v>0</v>
      </c>
      <c r="E2">
        <v>1</v>
      </c>
      <c r="F2">
        <v>134.221</v>
      </c>
      <c r="G2">
        <v>136.11814880371091</v>
      </c>
      <c r="H2">
        <f>Table1[[#This Row],[Perpendicular standoff distance]]/(Table1[[#This Row],[Explosive mass]]^(1/3))</f>
        <v>6.6176944546468457</v>
      </c>
    </row>
    <row r="3" spans="1:8" x14ac:dyDescent="0.25">
      <c r="A3">
        <v>0.5</v>
      </c>
      <c r="B3">
        <v>20</v>
      </c>
      <c r="C3">
        <v>45</v>
      </c>
      <c r="D3">
        <v>1</v>
      </c>
      <c r="E3">
        <v>0</v>
      </c>
      <c r="F3">
        <v>103.89100000000001</v>
      </c>
      <c r="G3">
        <v>119.71788024902339</v>
      </c>
      <c r="H3">
        <f>Table1[[#This Row],[Perpendicular standoff distance]]/(Table1[[#This Row],[Explosive mass]]^(1/3))</f>
        <v>25.198420997897461</v>
      </c>
    </row>
    <row r="4" spans="1:8" x14ac:dyDescent="0.25">
      <c r="A4">
        <v>15.5</v>
      </c>
      <c r="B4">
        <v>4.5</v>
      </c>
      <c r="C4">
        <v>45</v>
      </c>
      <c r="D4">
        <v>1</v>
      </c>
      <c r="E4">
        <v>0</v>
      </c>
      <c r="F4">
        <v>412.108</v>
      </c>
      <c r="G4">
        <v>364.63751220703119</v>
      </c>
      <c r="H4">
        <f>Table1[[#This Row],[Perpendicular standoff distance]]/(Table1[[#This Row],[Explosive mass]]^(1/3))</f>
        <v>1.8048257603582305</v>
      </c>
    </row>
    <row r="5" spans="1:8" x14ac:dyDescent="0.25">
      <c r="A5">
        <v>0.5</v>
      </c>
      <c r="B5">
        <v>6.5</v>
      </c>
      <c r="C5">
        <v>30</v>
      </c>
      <c r="D5">
        <v>0</v>
      </c>
      <c r="E5">
        <v>1</v>
      </c>
      <c r="F5">
        <v>123.971</v>
      </c>
      <c r="G5">
        <v>134.1494140625</v>
      </c>
      <c r="H5">
        <f>Table1[[#This Row],[Perpendicular standoff distance]]/(Table1[[#This Row],[Explosive mass]]^(1/3))</f>
        <v>8.1894868243166759</v>
      </c>
    </row>
    <row r="6" spans="1:8" x14ac:dyDescent="0.25">
      <c r="A6">
        <v>23.5</v>
      </c>
      <c r="B6">
        <v>4.5</v>
      </c>
      <c r="C6">
        <v>45</v>
      </c>
      <c r="D6">
        <v>0</v>
      </c>
      <c r="E6">
        <v>1</v>
      </c>
      <c r="F6">
        <v>506.27100000000002</v>
      </c>
      <c r="G6">
        <v>584.9578857421875</v>
      </c>
      <c r="H6">
        <f>Table1[[#This Row],[Perpendicular standoff distance]]/(Table1[[#This Row],[Explosive mass]]^(1/3))</f>
        <v>1.5710495874905206</v>
      </c>
    </row>
    <row r="7" spans="1:8" x14ac:dyDescent="0.25">
      <c r="A7">
        <v>25</v>
      </c>
      <c r="B7">
        <v>12.5</v>
      </c>
      <c r="C7">
        <v>0</v>
      </c>
      <c r="D7">
        <v>0</v>
      </c>
      <c r="E7">
        <v>1</v>
      </c>
      <c r="F7">
        <v>195.465</v>
      </c>
      <c r="G7">
        <v>233.10798645019531</v>
      </c>
      <c r="H7">
        <f>Table1[[#This Row],[Perpendicular standoff distance]]/(Table1[[#This Row],[Explosive mass]]^(1/3))</f>
        <v>4.2749398666917431</v>
      </c>
    </row>
    <row r="8" spans="1:8" x14ac:dyDescent="0.25">
      <c r="A8">
        <v>15.5</v>
      </c>
      <c r="B8">
        <v>1.5</v>
      </c>
      <c r="C8">
        <v>60</v>
      </c>
      <c r="D8">
        <v>0</v>
      </c>
      <c r="E8">
        <v>1</v>
      </c>
      <c r="F8">
        <v>1829.55</v>
      </c>
      <c r="G8">
        <v>1332.088745117188</v>
      </c>
      <c r="H8">
        <f>Table1[[#This Row],[Perpendicular standoff distance]]/(Table1[[#This Row],[Explosive mass]]^(1/3))</f>
        <v>0.60160858678607687</v>
      </c>
    </row>
    <row r="9" spans="1:8" x14ac:dyDescent="0.25">
      <c r="A9">
        <v>25</v>
      </c>
      <c r="B9">
        <v>16.5</v>
      </c>
      <c r="C9">
        <v>60</v>
      </c>
      <c r="D9">
        <v>0</v>
      </c>
      <c r="E9">
        <v>1</v>
      </c>
      <c r="F9">
        <v>118.023</v>
      </c>
      <c r="G9">
        <v>127.7139358520508</v>
      </c>
      <c r="H9">
        <f>Table1[[#This Row],[Perpendicular standoff distance]]/(Table1[[#This Row],[Explosive mass]]^(1/3))</f>
        <v>5.6429206240331009</v>
      </c>
    </row>
    <row r="10" spans="1:8" x14ac:dyDescent="0.25">
      <c r="A10">
        <v>23.5</v>
      </c>
      <c r="B10">
        <v>4.5</v>
      </c>
      <c r="C10">
        <v>60</v>
      </c>
      <c r="D10">
        <v>0</v>
      </c>
      <c r="E10">
        <v>1</v>
      </c>
      <c r="F10">
        <v>301.26299999999998</v>
      </c>
      <c r="G10">
        <v>367.39907836914063</v>
      </c>
      <c r="H10">
        <f>Table1[[#This Row],[Perpendicular standoff distance]]/(Table1[[#This Row],[Explosive mass]]^(1/3))</f>
        <v>1.5710495874905206</v>
      </c>
    </row>
    <row r="11" spans="1:8" x14ac:dyDescent="0.25">
      <c r="A11">
        <v>7.5</v>
      </c>
      <c r="B11">
        <v>10.5</v>
      </c>
      <c r="C11">
        <v>0</v>
      </c>
      <c r="D11">
        <v>1</v>
      </c>
      <c r="E11">
        <v>0</v>
      </c>
      <c r="F11">
        <v>159.82900000000001</v>
      </c>
      <c r="G11">
        <v>196.19963073730469</v>
      </c>
      <c r="H11">
        <f>Table1[[#This Row],[Perpendicular standoff distance]]/(Table1[[#This Row],[Explosive mass]]^(1/3))</f>
        <v>5.3641660267548721</v>
      </c>
    </row>
    <row r="12" spans="1:8" x14ac:dyDescent="0.25">
      <c r="A12">
        <v>19.5</v>
      </c>
      <c r="B12">
        <v>2.5</v>
      </c>
      <c r="C12">
        <v>15</v>
      </c>
      <c r="D12">
        <v>1</v>
      </c>
      <c r="E12">
        <v>0</v>
      </c>
      <c r="F12">
        <v>3038.29</v>
      </c>
      <c r="G12">
        <v>2891.564697265625</v>
      </c>
      <c r="H12">
        <f>Table1[[#This Row],[Perpendicular standoff distance]]/(Table1[[#This Row],[Explosive mass]]^(1/3))</f>
        <v>0.92881339829921805</v>
      </c>
    </row>
    <row r="13" spans="1:8" x14ac:dyDescent="0.25">
      <c r="A13">
        <v>0.5</v>
      </c>
      <c r="B13">
        <v>2.5</v>
      </c>
      <c r="C13">
        <v>45</v>
      </c>
      <c r="D13">
        <v>0</v>
      </c>
      <c r="E13">
        <v>1</v>
      </c>
      <c r="F13">
        <v>185.92599999999999</v>
      </c>
      <c r="G13">
        <v>162.87794494628909</v>
      </c>
      <c r="H13">
        <f>Table1[[#This Row],[Perpendicular standoff distance]]/(Table1[[#This Row],[Explosive mass]]^(1/3))</f>
        <v>3.1498026247371826</v>
      </c>
    </row>
    <row r="14" spans="1:8" x14ac:dyDescent="0.25">
      <c r="A14">
        <v>7.5</v>
      </c>
      <c r="B14">
        <v>10.5</v>
      </c>
      <c r="C14">
        <v>45</v>
      </c>
      <c r="D14">
        <v>1</v>
      </c>
      <c r="E14">
        <v>0</v>
      </c>
      <c r="F14">
        <v>134.67699999999999</v>
      </c>
      <c r="G14">
        <v>122.0727081298828</v>
      </c>
      <c r="H14">
        <f>Table1[[#This Row],[Perpendicular standoff distance]]/(Table1[[#This Row],[Explosive mass]]^(1/3))</f>
        <v>5.3641660267548721</v>
      </c>
    </row>
    <row r="15" spans="1:8" x14ac:dyDescent="0.25">
      <c r="A15">
        <v>0.5</v>
      </c>
      <c r="B15">
        <v>18.5</v>
      </c>
      <c r="C15">
        <v>30</v>
      </c>
      <c r="D15">
        <v>0</v>
      </c>
      <c r="E15">
        <v>1</v>
      </c>
      <c r="F15">
        <v>105.663</v>
      </c>
      <c r="G15">
        <v>132.47093200683591</v>
      </c>
      <c r="H15">
        <f>Table1[[#This Row],[Perpendicular standoff distance]]/(Table1[[#This Row],[Explosive mass]]^(1/3))</f>
        <v>23.308539423055151</v>
      </c>
    </row>
    <row r="16" spans="1:8" x14ac:dyDescent="0.25">
      <c r="A16">
        <v>15.5</v>
      </c>
      <c r="B16">
        <v>18.5</v>
      </c>
      <c r="C16">
        <v>0</v>
      </c>
      <c r="D16">
        <v>1</v>
      </c>
      <c r="E16">
        <v>0</v>
      </c>
      <c r="F16">
        <v>137.40100000000001</v>
      </c>
      <c r="G16">
        <v>155.89036560058591</v>
      </c>
      <c r="H16">
        <f>Table1[[#This Row],[Perpendicular standoff distance]]/(Table1[[#This Row],[Explosive mass]]^(1/3))</f>
        <v>7.4198392370282811</v>
      </c>
    </row>
    <row r="17" spans="1:8" x14ac:dyDescent="0.25">
      <c r="A17">
        <v>0.5</v>
      </c>
      <c r="B17">
        <v>10.5</v>
      </c>
      <c r="C17">
        <v>45</v>
      </c>
      <c r="D17">
        <v>1</v>
      </c>
      <c r="E17">
        <v>0</v>
      </c>
      <c r="F17">
        <v>109.328</v>
      </c>
      <c r="G17">
        <v>106.6936492919922</v>
      </c>
      <c r="H17">
        <f>Table1[[#This Row],[Perpendicular standoff distance]]/(Table1[[#This Row],[Explosive mass]]^(1/3))</f>
        <v>13.229171023896168</v>
      </c>
    </row>
    <row r="18" spans="1:8" x14ac:dyDescent="0.25">
      <c r="A18">
        <v>25</v>
      </c>
      <c r="B18">
        <v>2.5</v>
      </c>
      <c r="C18">
        <v>30</v>
      </c>
      <c r="D18">
        <v>1</v>
      </c>
      <c r="E18">
        <v>0</v>
      </c>
      <c r="F18">
        <v>2618.3200000000002</v>
      </c>
      <c r="G18">
        <v>2828.658935546875</v>
      </c>
      <c r="H18">
        <f>Table1[[#This Row],[Perpendicular standoff distance]]/(Table1[[#This Row],[Explosive mass]]^(1/3))</f>
        <v>0.85498797333834864</v>
      </c>
    </row>
    <row r="19" spans="1:8" x14ac:dyDescent="0.25">
      <c r="A19">
        <v>15.5</v>
      </c>
      <c r="B19">
        <v>2.5</v>
      </c>
      <c r="C19">
        <v>45</v>
      </c>
      <c r="D19">
        <v>0</v>
      </c>
      <c r="E19">
        <v>1</v>
      </c>
      <c r="F19">
        <v>1365.34</v>
      </c>
      <c r="G19">
        <v>1073.189697265625</v>
      </c>
      <c r="H19">
        <f>Table1[[#This Row],[Perpendicular standoff distance]]/(Table1[[#This Row],[Explosive mass]]^(1/3))</f>
        <v>1.0026809779767947</v>
      </c>
    </row>
    <row r="20" spans="1:8" x14ac:dyDescent="0.25">
      <c r="A20">
        <v>15.5</v>
      </c>
      <c r="B20">
        <v>12.5</v>
      </c>
      <c r="C20">
        <v>30</v>
      </c>
      <c r="D20">
        <v>0</v>
      </c>
      <c r="E20">
        <v>1</v>
      </c>
      <c r="F20">
        <v>154.536</v>
      </c>
      <c r="G20">
        <v>151.18367004394531</v>
      </c>
      <c r="H20">
        <f>Table1[[#This Row],[Perpendicular standoff distance]]/(Table1[[#This Row],[Explosive mass]]^(1/3))</f>
        <v>5.013404889883974</v>
      </c>
    </row>
    <row r="21" spans="1:8" x14ac:dyDescent="0.25">
      <c r="A21">
        <v>23.5</v>
      </c>
      <c r="B21">
        <v>12.5</v>
      </c>
      <c r="C21">
        <v>15</v>
      </c>
      <c r="D21">
        <v>0</v>
      </c>
      <c r="E21">
        <v>1</v>
      </c>
      <c r="F21">
        <v>184.36500000000001</v>
      </c>
      <c r="G21">
        <v>207.42988586425781</v>
      </c>
      <c r="H21">
        <f>Table1[[#This Row],[Perpendicular standoff distance]]/(Table1[[#This Row],[Explosive mass]]^(1/3))</f>
        <v>4.3640266319181125</v>
      </c>
    </row>
    <row r="22" spans="1:8" x14ac:dyDescent="0.25">
      <c r="A22">
        <v>19.5</v>
      </c>
      <c r="B22">
        <v>4.5</v>
      </c>
      <c r="C22">
        <v>15</v>
      </c>
      <c r="D22">
        <v>1</v>
      </c>
      <c r="E22">
        <v>0</v>
      </c>
      <c r="F22">
        <v>1023.83</v>
      </c>
      <c r="G22">
        <v>968.84136962890625</v>
      </c>
      <c r="H22">
        <f>Table1[[#This Row],[Perpendicular standoff distance]]/(Table1[[#This Row],[Explosive mass]]^(1/3))</f>
        <v>1.6718641169385926</v>
      </c>
    </row>
    <row r="23" spans="1:8" x14ac:dyDescent="0.25">
      <c r="A23">
        <v>3.5</v>
      </c>
      <c r="B23">
        <v>18.5</v>
      </c>
      <c r="C23">
        <v>15</v>
      </c>
      <c r="D23">
        <v>1</v>
      </c>
      <c r="E23">
        <v>0</v>
      </c>
      <c r="F23">
        <v>117.039</v>
      </c>
      <c r="G23">
        <v>143.01976013183591</v>
      </c>
      <c r="H23">
        <f>Table1[[#This Row],[Perpendicular standoff distance]]/(Table1[[#This Row],[Explosive mass]]^(1/3))</f>
        <v>12.184724486154465</v>
      </c>
    </row>
    <row r="24" spans="1:8" x14ac:dyDescent="0.25">
      <c r="A24">
        <v>3.5</v>
      </c>
      <c r="B24">
        <v>4.5</v>
      </c>
      <c r="C24">
        <v>30</v>
      </c>
      <c r="D24">
        <v>1</v>
      </c>
      <c r="E24">
        <v>0</v>
      </c>
      <c r="F24">
        <v>260.62400000000002</v>
      </c>
      <c r="G24">
        <v>199.224365234375</v>
      </c>
      <c r="H24">
        <f>Table1[[#This Row],[Perpendicular standoff distance]]/(Table1[[#This Row],[Explosive mass]]^(1/3))</f>
        <v>2.9638519020375726</v>
      </c>
    </row>
    <row r="25" spans="1:8" x14ac:dyDescent="0.25">
      <c r="A25">
        <v>19.5</v>
      </c>
      <c r="B25">
        <v>12.5</v>
      </c>
      <c r="C25">
        <v>15</v>
      </c>
      <c r="D25">
        <v>1</v>
      </c>
      <c r="E25">
        <v>0</v>
      </c>
      <c r="F25">
        <v>177.209</v>
      </c>
      <c r="G25">
        <v>209.6390075683594</v>
      </c>
      <c r="H25">
        <f>Table1[[#This Row],[Perpendicular standoff distance]]/(Table1[[#This Row],[Explosive mass]]^(1/3))</f>
        <v>4.6440669914960901</v>
      </c>
    </row>
    <row r="26" spans="1:8" x14ac:dyDescent="0.25">
      <c r="A26">
        <v>15.5</v>
      </c>
      <c r="B26">
        <v>4.5</v>
      </c>
      <c r="C26">
        <v>0</v>
      </c>
      <c r="D26">
        <v>1</v>
      </c>
      <c r="E26">
        <v>0</v>
      </c>
      <c r="F26">
        <v>909.00800000000004</v>
      </c>
      <c r="G26">
        <v>997.29254150390625</v>
      </c>
      <c r="H26">
        <f>Table1[[#This Row],[Perpendicular standoff distance]]/(Table1[[#This Row],[Explosive mass]]^(1/3))</f>
        <v>1.8048257603582305</v>
      </c>
    </row>
    <row r="27" spans="1:8" x14ac:dyDescent="0.25">
      <c r="A27">
        <v>23.5</v>
      </c>
      <c r="B27">
        <v>14.5</v>
      </c>
      <c r="C27">
        <v>45</v>
      </c>
      <c r="D27">
        <v>1</v>
      </c>
      <c r="E27">
        <v>0</v>
      </c>
      <c r="F27">
        <v>138.13800000000001</v>
      </c>
      <c r="G27">
        <v>156.73663330078119</v>
      </c>
      <c r="H27">
        <f>Table1[[#This Row],[Perpendicular standoff distance]]/(Table1[[#This Row],[Explosive mass]]^(1/3))</f>
        <v>5.0622708930250111</v>
      </c>
    </row>
    <row r="28" spans="1:8" x14ac:dyDescent="0.25">
      <c r="A28">
        <v>19.5</v>
      </c>
      <c r="B28">
        <v>10.5</v>
      </c>
      <c r="C28">
        <v>60</v>
      </c>
      <c r="D28">
        <v>1</v>
      </c>
      <c r="E28">
        <v>0</v>
      </c>
      <c r="F28">
        <v>130.73699999999999</v>
      </c>
      <c r="G28">
        <v>165.61651611328119</v>
      </c>
      <c r="H28">
        <f>Table1[[#This Row],[Perpendicular standoff distance]]/(Table1[[#This Row],[Explosive mass]]^(1/3))</f>
        <v>3.9010162728567157</v>
      </c>
    </row>
    <row r="29" spans="1:8" x14ac:dyDescent="0.25">
      <c r="A29">
        <v>3.5</v>
      </c>
      <c r="B29">
        <v>10.5</v>
      </c>
      <c r="C29">
        <v>0</v>
      </c>
      <c r="D29">
        <v>0</v>
      </c>
      <c r="E29">
        <v>1</v>
      </c>
      <c r="F29">
        <v>139.72800000000001</v>
      </c>
      <c r="G29">
        <v>168.18919372558591</v>
      </c>
      <c r="H29">
        <f>Table1[[#This Row],[Perpendicular standoff distance]]/(Table1[[#This Row],[Explosive mass]]^(1/3))</f>
        <v>6.9156544380876692</v>
      </c>
    </row>
    <row r="30" spans="1:8" x14ac:dyDescent="0.25">
      <c r="A30">
        <v>15.5</v>
      </c>
      <c r="B30">
        <v>6.5</v>
      </c>
      <c r="C30">
        <v>60</v>
      </c>
      <c r="D30">
        <v>1</v>
      </c>
      <c r="E30">
        <v>0</v>
      </c>
      <c r="F30">
        <v>173.32599999999999</v>
      </c>
      <c r="G30">
        <v>179.32957458496091</v>
      </c>
      <c r="H30">
        <f>Table1[[#This Row],[Perpendicular standoff distance]]/(Table1[[#This Row],[Explosive mass]]^(1/3))</f>
        <v>2.6069705427396666</v>
      </c>
    </row>
    <row r="31" spans="1:8" x14ac:dyDescent="0.25">
      <c r="A31">
        <v>7.5</v>
      </c>
      <c r="B31">
        <v>18.5</v>
      </c>
      <c r="C31">
        <v>15</v>
      </c>
      <c r="D31">
        <v>0</v>
      </c>
      <c r="E31">
        <v>1</v>
      </c>
      <c r="F31">
        <v>123.136</v>
      </c>
      <c r="G31">
        <v>141.16795349121091</v>
      </c>
      <c r="H31">
        <f>Table1[[#This Row],[Perpendicular standoff distance]]/(Table1[[#This Row],[Explosive mass]]^(1/3))</f>
        <v>9.4511496661871561</v>
      </c>
    </row>
    <row r="32" spans="1:8" x14ac:dyDescent="0.25">
      <c r="A32">
        <v>19.5</v>
      </c>
      <c r="B32">
        <v>12.5</v>
      </c>
      <c r="C32">
        <v>15</v>
      </c>
      <c r="D32">
        <v>0</v>
      </c>
      <c r="E32">
        <v>1</v>
      </c>
      <c r="F32">
        <v>173.952</v>
      </c>
      <c r="G32">
        <v>196.9407653808594</v>
      </c>
      <c r="H32">
        <f>Table1[[#This Row],[Perpendicular standoff distance]]/(Table1[[#This Row],[Explosive mass]]^(1/3))</f>
        <v>4.6440669914960901</v>
      </c>
    </row>
    <row r="33" spans="1:8" x14ac:dyDescent="0.25">
      <c r="A33">
        <v>19.5</v>
      </c>
      <c r="B33">
        <v>10.5</v>
      </c>
      <c r="C33">
        <v>45</v>
      </c>
      <c r="D33">
        <v>1</v>
      </c>
      <c r="E33">
        <v>0</v>
      </c>
      <c r="F33">
        <v>159.45699999999999</v>
      </c>
      <c r="G33">
        <v>162.29353332519531</v>
      </c>
      <c r="H33">
        <f>Table1[[#This Row],[Perpendicular standoff distance]]/(Table1[[#This Row],[Explosive mass]]^(1/3))</f>
        <v>3.9010162728567157</v>
      </c>
    </row>
    <row r="34" spans="1:8" x14ac:dyDescent="0.25">
      <c r="A34">
        <v>3.5</v>
      </c>
      <c r="B34">
        <v>6.5</v>
      </c>
      <c r="C34">
        <v>45</v>
      </c>
      <c r="D34">
        <v>1</v>
      </c>
      <c r="E34">
        <v>0</v>
      </c>
      <c r="F34">
        <v>146.923</v>
      </c>
      <c r="G34">
        <v>125.8200607299805</v>
      </c>
      <c r="H34">
        <f>Table1[[#This Row],[Perpendicular standoff distance]]/(Table1[[#This Row],[Explosive mass]]^(1/3))</f>
        <v>4.2811194140542712</v>
      </c>
    </row>
    <row r="35" spans="1:8" x14ac:dyDescent="0.25">
      <c r="A35">
        <v>0.5</v>
      </c>
      <c r="B35">
        <v>20</v>
      </c>
      <c r="C35">
        <v>0</v>
      </c>
      <c r="D35">
        <v>0</v>
      </c>
      <c r="E35">
        <v>1</v>
      </c>
      <c r="F35">
        <v>106.3</v>
      </c>
      <c r="G35">
        <v>131.52085876464841</v>
      </c>
      <c r="H35">
        <f>Table1[[#This Row],[Perpendicular standoff distance]]/(Table1[[#This Row],[Explosive mass]]^(1/3))</f>
        <v>25.198420997897461</v>
      </c>
    </row>
    <row r="36" spans="1:8" x14ac:dyDescent="0.25">
      <c r="A36">
        <v>15.5</v>
      </c>
      <c r="B36">
        <v>4.5</v>
      </c>
      <c r="C36">
        <v>60</v>
      </c>
      <c r="D36">
        <v>1</v>
      </c>
      <c r="E36">
        <v>0</v>
      </c>
      <c r="F36">
        <v>269.58499999999998</v>
      </c>
      <c r="G36">
        <v>191.34989929199219</v>
      </c>
      <c r="H36">
        <f>Table1[[#This Row],[Perpendicular standoff distance]]/(Table1[[#This Row],[Explosive mass]]^(1/3))</f>
        <v>1.8048257603582305</v>
      </c>
    </row>
    <row r="37" spans="1:8" x14ac:dyDescent="0.25">
      <c r="A37">
        <v>25</v>
      </c>
      <c r="B37">
        <v>12.5</v>
      </c>
      <c r="C37">
        <v>15</v>
      </c>
      <c r="D37">
        <v>1</v>
      </c>
      <c r="E37">
        <v>0</v>
      </c>
      <c r="F37">
        <v>191.11199999999999</v>
      </c>
      <c r="G37">
        <v>229.32829284667969</v>
      </c>
      <c r="H37">
        <f>Table1[[#This Row],[Perpendicular standoff distance]]/(Table1[[#This Row],[Explosive mass]]^(1/3))</f>
        <v>4.2749398666917431</v>
      </c>
    </row>
    <row r="38" spans="1:8" x14ac:dyDescent="0.25">
      <c r="A38">
        <v>0.5</v>
      </c>
      <c r="B38">
        <v>16.5</v>
      </c>
      <c r="C38">
        <v>60</v>
      </c>
      <c r="D38">
        <v>0</v>
      </c>
      <c r="E38">
        <v>1</v>
      </c>
      <c r="F38">
        <v>102.72499999999999</v>
      </c>
      <c r="G38">
        <v>126.13465881347661</v>
      </c>
      <c r="H38">
        <f>Table1[[#This Row],[Perpendicular standoff distance]]/(Table1[[#This Row],[Explosive mass]]^(1/3))</f>
        <v>20.788697323265406</v>
      </c>
    </row>
    <row r="39" spans="1:8" x14ac:dyDescent="0.25">
      <c r="A39">
        <v>3.5</v>
      </c>
      <c r="B39">
        <v>2.5</v>
      </c>
      <c r="C39">
        <v>45</v>
      </c>
      <c r="D39">
        <v>0</v>
      </c>
      <c r="E39">
        <v>1</v>
      </c>
      <c r="F39">
        <v>437.774</v>
      </c>
      <c r="G39">
        <v>347.90863037109381</v>
      </c>
      <c r="H39">
        <f>Table1[[#This Row],[Perpendicular standoff distance]]/(Table1[[#This Row],[Explosive mass]]^(1/3))</f>
        <v>1.6465843900208736</v>
      </c>
    </row>
    <row r="40" spans="1:8" x14ac:dyDescent="0.25">
      <c r="A40">
        <v>25</v>
      </c>
      <c r="B40">
        <v>18.5</v>
      </c>
      <c r="C40">
        <v>60</v>
      </c>
      <c r="D40">
        <v>1</v>
      </c>
      <c r="E40">
        <v>0</v>
      </c>
      <c r="F40">
        <v>115.13800000000001</v>
      </c>
      <c r="G40">
        <v>156.77952575683591</v>
      </c>
      <c r="H40">
        <f>Table1[[#This Row],[Perpendicular standoff distance]]/(Table1[[#This Row],[Explosive mass]]^(1/3))</f>
        <v>6.3269110027037803</v>
      </c>
    </row>
    <row r="41" spans="1:8" x14ac:dyDescent="0.25">
      <c r="A41">
        <v>15.5</v>
      </c>
      <c r="B41">
        <v>10.5</v>
      </c>
      <c r="C41">
        <v>60</v>
      </c>
      <c r="D41">
        <v>0</v>
      </c>
      <c r="E41">
        <v>1</v>
      </c>
      <c r="F41">
        <v>128.00200000000001</v>
      </c>
      <c r="G41">
        <v>140.9415283203125</v>
      </c>
      <c r="H41">
        <f>Table1[[#This Row],[Perpendicular standoff distance]]/(Table1[[#This Row],[Explosive mass]]^(1/3))</f>
        <v>4.2112601075025378</v>
      </c>
    </row>
    <row r="42" spans="1:8" x14ac:dyDescent="0.25">
      <c r="A42">
        <v>7.5</v>
      </c>
      <c r="B42">
        <v>10.5</v>
      </c>
      <c r="C42">
        <v>45</v>
      </c>
      <c r="D42">
        <v>0</v>
      </c>
      <c r="E42">
        <v>1</v>
      </c>
      <c r="F42">
        <v>134.179</v>
      </c>
      <c r="G42">
        <v>116.1405029296875</v>
      </c>
      <c r="H42">
        <f>Table1[[#This Row],[Perpendicular standoff distance]]/(Table1[[#This Row],[Explosive mass]]^(1/3))</f>
        <v>5.3641660267548721</v>
      </c>
    </row>
    <row r="43" spans="1:8" x14ac:dyDescent="0.25">
      <c r="A43">
        <v>3.5</v>
      </c>
      <c r="B43">
        <v>14.5</v>
      </c>
      <c r="C43">
        <v>45</v>
      </c>
      <c r="D43">
        <v>1</v>
      </c>
      <c r="E43">
        <v>0</v>
      </c>
      <c r="F43">
        <v>114.569</v>
      </c>
      <c r="G43">
        <v>124.93943786621089</v>
      </c>
      <c r="H43">
        <f>Table1[[#This Row],[Perpendicular standoff distance]]/(Table1[[#This Row],[Explosive mass]]^(1/3))</f>
        <v>9.5501894621210681</v>
      </c>
    </row>
    <row r="44" spans="1:8" x14ac:dyDescent="0.25">
      <c r="A44">
        <v>25</v>
      </c>
      <c r="B44">
        <v>8.5</v>
      </c>
      <c r="C44">
        <v>30</v>
      </c>
      <c r="D44">
        <v>1</v>
      </c>
      <c r="E44">
        <v>0</v>
      </c>
      <c r="F44">
        <v>269.50900000000001</v>
      </c>
      <c r="G44">
        <v>285.99481201171881</v>
      </c>
      <c r="H44">
        <f>Table1[[#This Row],[Perpendicular standoff distance]]/(Table1[[#This Row],[Explosive mass]]^(1/3))</f>
        <v>2.9069591093503853</v>
      </c>
    </row>
    <row r="45" spans="1:8" x14ac:dyDescent="0.25">
      <c r="A45">
        <v>7.5</v>
      </c>
      <c r="B45">
        <v>6.5</v>
      </c>
      <c r="C45">
        <v>30</v>
      </c>
      <c r="D45">
        <v>0</v>
      </c>
      <c r="E45">
        <v>1</v>
      </c>
      <c r="F45">
        <v>216.62100000000001</v>
      </c>
      <c r="G45">
        <v>163.5505065917969</v>
      </c>
      <c r="H45">
        <f>Table1[[#This Row],[Perpendicular standoff distance]]/(Table1[[#This Row],[Explosive mass]]^(1/3))</f>
        <v>3.3206742070387301</v>
      </c>
    </row>
    <row r="46" spans="1:8" x14ac:dyDescent="0.25">
      <c r="A46">
        <v>0.5</v>
      </c>
      <c r="B46">
        <v>12.5</v>
      </c>
      <c r="C46">
        <v>60</v>
      </c>
      <c r="D46">
        <v>1</v>
      </c>
      <c r="E46">
        <v>0</v>
      </c>
      <c r="F46">
        <v>104.11499999999999</v>
      </c>
      <c r="G46">
        <v>113.1393127441406</v>
      </c>
      <c r="H46">
        <f>Table1[[#This Row],[Perpendicular standoff distance]]/(Table1[[#This Row],[Explosive mass]]^(1/3))</f>
        <v>15.749013123685913</v>
      </c>
    </row>
    <row r="47" spans="1:8" x14ac:dyDescent="0.25">
      <c r="A47">
        <v>11.5</v>
      </c>
      <c r="B47">
        <v>10.5</v>
      </c>
      <c r="C47">
        <v>30</v>
      </c>
      <c r="D47">
        <v>1</v>
      </c>
      <c r="E47">
        <v>0</v>
      </c>
      <c r="F47">
        <v>163.22499999999999</v>
      </c>
      <c r="G47">
        <v>164.9105224609375</v>
      </c>
      <c r="H47">
        <f>Table1[[#This Row],[Perpendicular standoff distance]]/(Table1[[#This Row],[Explosive mass]]^(1/3))</f>
        <v>4.6518248278218204</v>
      </c>
    </row>
    <row r="48" spans="1:8" x14ac:dyDescent="0.25">
      <c r="A48">
        <v>19.5</v>
      </c>
      <c r="B48">
        <v>20</v>
      </c>
      <c r="C48">
        <v>0</v>
      </c>
      <c r="D48">
        <v>1</v>
      </c>
      <c r="E48">
        <v>0</v>
      </c>
      <c r="F48">
        <v>137.12899999999999</v>
      </c>
      <c r="G48">
        <v>157.90110778808591</v>
      </c>
      <c r="H48">
        <f>Table1[[#This Row],[Perpendicular standoff distance]]/(Table1[[#This Row],[Explosive mass]]^(1/3))</f>
        <v>7.4305071863937444</v>
      </c>
    </row>
    <row r="49" spans="1:8" x14ac:dyDescent="0.25">
      <c r="A49">
        <v>23.5</v>
      </c>
      <c r="B49">
        <v>16.5</v>
      </c>
      <c r="C49">
        <v>0</v>
      </c>
      <c r="D49">
        <v>1</v>
      </c>
      <c r="E49">
        <v>0</v>
      </c>
      <c r="F49">
        <v>156.84100000000001</v>
      </c>
      <c r="G49">
        <v>188.15031433105469</v>
      </c>
      <c r="H49">
        <f>Table1[[#This Row],[Perpendicular standoff distance]]/(Table1[[#This Row],[Explosive mass]]^(1/3))</f>
        <v>5.7605151541319088</v>
      </c>
    </row>
    <row r="50" spans="1:8" x14ac:dyDescent="0.25">
      <c r="A50">
        <v>3.5</v>
      </c>
      <c r="B50">
        <v>4.5</v>
      </c>
      <c r="C50">
        <v>45</v>
      </c>
      <c r="D50">
        <v>1</v>
      </c>
      <c r="E50">
        <v>0</v>
      </c>
      <c r="F50">
        <v>204.17699999999999</v>
      </c>
      <c r="G50">
        <v>153.2685241699219</v>
      </c>
      <c r="H50">
        <f>Table1[[#This Row],[Perpendicular standoff distance]]/(Table1[[#This Row],[Explosive mass]]^(1/3))</f>
        <v>2.9638519020375726</v>
      </c>
    </row>
    <row r="51" spans="1:8" x14ac:dyDescent="0.25">
      <c r="A51">
        <v>23.5</v>
      </c>
      <c r="B51">
        <v>14.5</v>
      </c>
      <c r="C51">
        <v>30</v>
      </c>
      <c r="D51">
        <v>0</v>
      </c>
      <c r="E51">
        <v>1</v>
      </c>
      <c r="F51">
        <v>150.749</v>
      </c>
      <c r="G51">
        <v>135.327392578125</v>
      </c>
      <c r="H51">
        <f>Table1[[#This Row],[Perpendicular standoff distance]]/(Table1[[#This Row],[Explosive mass]]^(1/3))</f>
        <v>5.0622708930250111</v>
      </c>
    </row>
    <row r="52" spans="1:8" x14ac:dyDescent="0.25">
      <c r="A52">
        <v>0.5</v>
      </c>
      <c r="B52">
        <v>2.5</v>
      </c>
      <c r="C52">
        <v>30</v>
      </c>
      <c r="D52">
        <v>0</v>
      </c>
      <c r="E52">
        <v>1</v>
      </c>
      <c r="F52">
        <v>225.65199999999999</v>
      </c>
      <c r="G52">
        <v>336.01657104492188</v>
      </c>
      <c r="H52">
        <f>Table1[[#This Row],[Perpendicular standoff distance]]/(Table1[[#This Row],[Explosive mass]]^(1/3))</f>
        <v>3.1498026247371826</v>
      </c>
    </row>
    <row r="53" spans="1:8" x14ac:dyDescent="0.25">
      <c r="A53">
        <v>7.5</v>
      </c>
      <c r="B53">
        <v>10.5</v>
      </c>
      <c r="C53">
        <v>30</v>
      </c>
      <c r="D53">
        <v>0</v>
      </c>
      <c r="E53">
        <v>1</v>
      </c>
      <c r="F53">
        <v>147.75899999999999</v>
      </c>
      <c r="G53">
        <v>135.63679504394531</v>
      </c>
      <c r="H53">
        <f>Table1[[#This Row],[Perpendicular standoff distance]]/(Table1[[#This Row],[Explosive mass]]^(1/3))</f>
        <v>5.3641660267548721</v>
      </c>
    </row>
    <row r="54" spans="1:8" x14ac:dyDescent="0.25">
      <c r="A54">
        <v>11.5</v>
      </c>
      <c r="B54">
        <v>12.5</v>
      </c>
      <c r="C54">
        <v>45</v>
      </c>
      <c r="D54">
        <v>0</v>
      </c>
      <c r="E54">
        <v>1</v>
      </c>
      <c r="F54">
        <v>132.71100000000001</v>
      </c>
      <c r="G54">
        <v>116.56761169433589</v>
      </c>
      <c r="H54">
        <f>Table1[[#This Row],[Perpendicular standoff distance]]/(Table1[[#This Row],[Explosive mass]]^(1/3))</f>
        <v>5.5378866997878813</v>
      </c>
    </row>
    <row r="55" spans="1:8" x14ac:dyDescent="0.25">
      <c r="A55">
        <v>3.5</v>
      </c>
      <c r="B55">
        <v>18.5</v>
      </c>
      <c r="C55">
        <v>45</v>
      </c>
      <c r="D55">
        <v>0</v>
      </c>
      <c r="E55">
        <v>1</v>
      </c>
      <c r="F55">
        <v>110.233</v>
      </c>
      <c r="G55">
        <v>138.75834655761719</v>
      </c>
      <c r="H55">
        <f>Table1[[#This Row],[Perpendicular standoff distance]]/(Table1[[#This Row],[Explosive mass]]^(1/3))</f>
        <v>12.184724486154465</v>
      </c>
    </row>
    <row r="56" spans="1:8" x14ac:dyDescent="0.25">
      <c r="A56">
        <v>7.5</v>
      </c>
      <c r="B56">
        <v>14.5</v>
      </c>
      <c r="C56">
        <v>45</v>
      </c>
      <c r="D56">
        <v>0</v>
      </c>
      <c r="E56">
        <v>1</v>
      </c>
      <c r="F56">
        <v>121.003</v>
      </c>
      <c r="G56">
        <v>124.5159149169922</v>
      </c>
      <c r="H56">
        <f>Table1[[#This Row],[Perpendicular standoff distance]]/(Table1[[#This Row],[Explosive mass]]^(1/3))</f>
        <v>7.4076578464710137</v>
      </c>
    </row>
    <row r="57" spans="1:8" x14ac:dyDescent="0.25">
      <c r="A57">
        <v>11.5</v>
      </c>
      <c r="B57">
        <v>1.5</v>
      </c>
      <c r="C57">
        <v>0</v>
      </c>
      <c r="D57">
        <v>0</v>
      </c>
      <c r="E57">
        <v>1</v>
      </c>
      <c r="F57">
        <v>4652.18</v>
      </c>
      <c r="G57">
        <v>5266.93310546875</v>
      </c>
      <c r="H57">
        <f>Table1[[#This Row],[Perpendicular standoff distance]]/(Table1[[#This Row],[Explosive mass]]^(1/3))</f>
        <v>0.66454640397454579</v>
      </c>
    </row>
    <row r="58" spans="1:8" x14ac:dyDescent="0.25">
      <c r="A58">
        <v>19.5</v>
      </c>
      <c r="B58">
        <v>20</v>
      </c>
      <c r="C58">
        <v>45</v>
      </c>
      <c r="D58">
        <v>1</v>
      </c>
      <c r="E58">
        <v>0</v>
      </c>
      <c r="F58">
        <v>121.774</v>
      </c>
      <c r="G58">
        <v>136.9004211425781</v>
      </c>
      <c r="H58">
        <f>Table1[[#This Row],[Perpendicular standoff distance]]/(Table1[[#This Row],[Explosive mass]]^(1/3))</f>
        <v>7.4305071863937444</v>
      </c>
    </row>
    <row r="59" spans="1:8" x14ac:dyDescent="0.25">
      <c r="A59">
        <v>19.5</v>
      </c>
      <c r="B59">
        <v>14.5</v>
      </c>
      <c r="C59">
        <v>15</v>
      </c>
      <c r="D59">
        <v>1</v>
      </c>
      <c r="E59">
        <v>0</v>
      </c>
      <c r="F59">
        <v>158.215</v>
      </c>
      <c r="G59">
        <v>184.47798156738281</v>
      </c>
      <c r="H59">
        <f>Table1[[#This Row],[Perpendicular standoff distance]]/(Table1[[#This Row],[Explosive mass]]^(1/3))</f>
        <v>5.387117710135465</v>
      </c>
    </row>
    <row r="60" spans="1:8" x14ac:dyDescent="0.25">
      <c r="A60">
        <v>23.5</v>
      </c>
      <c r="B60">
        <v>4.5</v>
      </c>
      <c r="C60">
        <v>0</v>
      </c>
      <c r="D60">
        <v>0</v>
      </c>
      <c r="E60">
        <v>1</v>
      </c>
      <c r="F60">
        <v>1227.55</v>
      </c>
      <c r="G60">
        <v>1229.450561523438</v>
      </c>
      <c r="H60">
        <f>Table1[[#This Row],[Perpendicular standoff distance]]/(Table1[[#This Row],[Explosive mass]]^(1/3))</f>
        <v>1.5710495874905206</v>
      </c>
    </row>
    <row r="61" spans="1:8" x14ac:dyDescent="0.25">
      <c r="A61">
        <v>19.5</v>
      </c>
      <c r="B61">
        <v>12.5</v>
      </c>
      <c r="C61">
        <v>0</v>
      </c>
      <c r="D61">
        <v>1</v>
      </c>
      <c r="E61">
        <v>0</v>
      </c>
      <c r="F61">
        <v>182.00299999999999</v>
      </c>
      <c r="G61">
        <v>219.27458190917969</v>
      </c>
      <c r="H61">
        <f>Table1[[#This Row],[Perpendicular standoff distance]]/(Table1[[#This Row],[Explosive mass]]^(1/3))</f>
        <v>4.6440669914960901</v>
      </c>
    </row>
    <row r="62" spans="1:8" x14ac:dyDescent="0.25">
      <c r="A62">
        <v>0.5</v>
      </c>
      <c r="B62">
        <v>18.5</v>
      </c>
      <c r="C62">
        <v>15</v>
      </c>
      <c r="D62">
        <v>0</v>
      </c>
      <c r="E62">
        <v>1</v>
      </c>
      <c r="F62">
        <v>106.59099999999999</v>
      </c>
      <c r="G62">
        <v>120.54344177246089</v>
      </c>
      <c r="H62">
        <f>Table1[[#This Row],[Perpendicular standoff distance]]/(Table1[[#This Row],[Explosive mass]]^(1/3))</f>
        <v>23.308539423055151</v>
      </c>
    </row>
    <row r="63" spans="1:8" x14ac:dyDescent="0.25">
      <c r="A63">
        <v>19.5</v>
      </c>
      <c r="B63">
        <v>20</v>
      </c>
      <c r="C63">
        <v>15</v>
      </c>
      <c r="D63">
        <v>0</v>
      </c>
      <c r="E63">
        <v>1</v>
      </c>
      <c r="F63">
        <v>133.16800000000001</v>
      </c>
      <c r="G63">
        <v>176.52818298339841</v>
      </c>
      <c r="H63">
        <f>Table1[[#This Row],[Perpendicular standoff distance]]/(Table1[[#This Row],[Explosive mass]]^(1/3))</f>
        <v>7.4305071863937444</v>
      </c>
    </row>
    <row r="64" spans="1:8" x14ac:dyDescent="0.25">
      <c r="A64">
        <v>7.5</v>
      </c>
      <c r="B64">
        <v>4.5</v>
      </c>
      <c r="C64">
        <v>30</v>
      </c>
      <c r="D64">
        <v>1</v>
      </c>
      <c r="E64">
        <v>0</v>
      </c>
      <c r="F64">
        <v>381.60399999999998</v>
      </c>
      <c r="G64">
        <v>354.85025024414063</v>
      </c>
      <c r="H64">
        <f>Table1[[#This Row],[Perpendicular standoff distance]]/(Table1[[#This Row],[Explosive mass]]^(1/3))</f>
        <v>2.2989282971806593</v>
      </c>
    </row>
    <row r="65" spans="1:8" x14ac:dyDescent="0.25">
      <c r="A65">
        <v>15.5</v>
      </c>
      <c r="B65">
        <v>1.5</v>
      </c>
      <c r="C65">
        <v>0</v>
      </c>
      <c r="D65">
        <v>0</v>
      </c>
      <c r="E65">
        <v>1</v>
      </c>
      <c r="F65">
        <v>5273.55</v>
      </c>
      <c r="G65">
        <v>6185.00732421875</v>
      </c>
      <c r="H65">
        <f>Table1[[#This Row],[Perpendicular standoff distance]]/(Table1[[#This Row],[Explosive mass]]^(1/3))</f>
        <v>0.60160858678607687</v>
      </c>
    </row>
    <row r="66" spans="1:8" x14ac:dyDescent="0.25">
      <c r="A66">
        <v>3.5</v>
      </c>
      <c r="B66">
        <v>10.5</v>
      </c>
      <c r="C66">
        <v>15</v>
      </c>
      <c r="D66">
        <v>1</v>
      </c>
      <c r="E66">
        <v>0</v>
      </c>
      <c r="F66">
        <v>136.86199999999999</v>
      </c>
      <c r="G66">
        <v>151.64439392089841</v>
      </c>
      <c r="H66">
        <f>Table1[[#This Row],[Perpendicular standoff distance]]/(Table1[[#This Row],[Explosive mass]]^(1/3))</f>
        <v>6.9156544380876692</v>
      </c>
    </row>
    <row r="67" spans="1:8" x14ac:dyDescent="0.25">
      <c r="A67">
        <v>3.5</v>
      </c>
      <c r="B67">
        <v>10.5</v>
      </c>
      <c r="C67">
        <v>30</v>
      </c>
      <c r="D67">
        <v>0</v>
      </c>
      <c r="E67">
        <v>1</v>
      </c>
      <c r="F67">
        <v>131.51400000000001</v>
      </c>
      <c r="G67">
        <v>121.9764709472656</v>
      </c>
      <c r="H67">
        <f>Table1[[#This Row],[Perpendicular standoff distance]]/(Table1[[#This Row],[Explosive mass]]^(1/3))</f>
        <v>6.9156544380876692</v>
      </c>
    </row>
    <row r="68" spans="1:8" x14ac:dyDescent="0.25">
      <c r="A68">
        <v>3.5</v>
      </c>
      <c r="B68">
        <v>1.5</v>
      </c>
      <c r="C68">
        <v>60</v>
      </c>
      <c r="D68">
        <v>1</v>
      </c>
      <c r="E68">
        <v>0</v>
      </c>
      <c r="F68">
        <v>1135.69</v>
      </c>
      <c r="G68">
        <v>821.3646240234375</v>
      </c>
      <c r="H68">
        <f>Table1[[#This Row],[Perpendicular standoff distance]]/(Table1[[#This Row],[Explosive mass]]^(1/3))</f>
        <v>0.98795063401252425</v>
      </c>
    </row>
    <row r="69" spans="1:8" x14ac:dyDescent="0.25">
      <c r="A69">
        <v>23.5</v>
      </c>
      <c r="B69">
        <v>20</v>
      </c>
      <c r="C69">
        <v>0</v>
      </c>
      <c r="D69">
        <v>1</v>
      </c>
      <c r="E69">
        <v>0</v>
      </c>
      <c r="F69">
        <v>140.398</v>
      </c>
      <c r="G69">
        <v>164.8590393066406</v>
      </c>
      <c r="H69">
        <f>Table1[[#This Row],[Perpendicular standoff distance]]/(Table1[[#This Row],[Explosive mass]]^(1/3))</f>
        <v>6.9824426110689801</v>
      </c>
    </row>
    <row r="70" spans="1:8" x14ac:dyDescent="0.25">
      <c r="A70">
        <v>0.5</v>
      </c>
      <c r="B70">
        <v>16.5</v>
      </c>
      <c r="C70">
        <v>15</v>
      </c>
      <c r="D70">
        <v>1</v>
      </c>
      <c r="E70">
        <v>0</v>
      </c>
      <c r="F70">
        <v>108.002</v>
      </c>
      <c r="G70">
        <v>127.7736053466797</v>
      </c>
      <c r="H70">
        <f>Table1[[#This Row],[Perpendicular standoff distance]]/(Table1[[#This Row],[Explosive mass]]^(1/3))</f>
        <v>20.788697323265406</v>
      </c>
    </row>
    <row r="71" spans="1:8" x14ac:dyDescent="0.25">
      <c r="A71">
        <v>0.5</v>
      </c>
      <c r="B71">
        <v>4.5</v>
      </c>
      <c r="C71">
        <v>15</v>
      </c>
      <c r="D71">
        <v>0</v>
      </c>
      <c r="E71">
        <v>1</v>
      </c>
      <c r="F71">
        <v>150.08699999999999</v>
      </c>
      <c r="G71">
        <v>158.6577453613281</v>
      </c>
      <c r="H71">
        <f>Table1[[#This Row],[Perpendicular standoff distance]]/(Table1[[#This Row],[Explosive mass]]^(1/3))</f>
        <v>5.669644724526929</v>
      </c>
    </row>
    <row r="72" spans="1:8" x14ac:dyDescent="0.25">
      <c r="A72">
        <v>23.5</v>
      </c>
      <c r="B72">
        <v>18.5</v>
      </c>
      <c r="C72">
        <v>0</v>
      </c>
      <c r="D72">
        <v>1</v>
      </c>
      <c r="E72">
        <v>0</v>
      </c>
      <c r="F72">
        <v>146.96199999999999</v>
      </c>
      <c r="G72">
        <v>172.5848388671875</v>
      </c>
      <c r="H72">
        <f>Table1[[#This Row],[Perpendicular standoff distance]]/(Table1[[#This Row],[Explosive mass]]^(1/3))</f>
        <v>6.4587594152388066</v>
      </c>
    </row>
    <row r="73" spans="1:8" x14ac:dyDescent="0.25">
      <c r="A73">
        <v>3.5</v>
      </c>
      <c r="B73">
        <v>2.5</v>
      </c>
      <c r="C73">
        <v>30</v>
      </c>
      <c r="D73">
        <v>1</v>
      </c>
      <c r="E73">
        <v>0</v>
      </c>
      <c r="F73">
        <v>703.923</v>
      </c>
      <c r="G73">
        <v>586.4842529296875</v>
      </c>
      <c r="H73">
        <f>Table1[[#This Row],[Perpendicular standoff distance]]/(Table1[[#This Row],[Explosive mass]]^(1/3))</f>
        <v>1.6465843900208736</v>
      </c>
    </row>
    <row r="74" spans="1:8" x14ac:dyDescent="0.25">
      <c r="A74">
        <v>25</v>
      </c>
      <c r="B74">
        <v>6.5</v>
      </c>
      <c r="C74">
        <v>45</v>
      </c>
      <c r="D74">
        <v>0</v>
      </c>
      <c r="E74">
        <v>1</v>
      </c>
      <c r="F74">
        <v>285.053</v>
      </c>
      <c r="G74">
        <v>340.06982421875</v>
      </c>
      <c r="H74">
        <f>Table1[[#This Row],[Perpendicular standoff distance]]/(Table1[[#This Row],[Explosive mass]]^(1/3))</f>
        <v>2.2229687306797064</v>
      </c>
    </row>
    <row r="75" spans="1:8" x14ac:dyDescent="0.25">
      <c r="A75">
        <v>7.5</v>
      </c>
      <c r="B75">
        <v>18.5</v>
      </c>
      <c r="C75">
        <v>0</v>
      </c>
      <c r="D75">
        <v>1</v>
      </c>
      <c r="E75">
        <v>0</v>
      </c>
      <c r="F75">
        <v>125.688</v>
      </c>
      <c r="G75">
        <v>147.37400817871091</v>
      </c>
      <c r="H75">
        <f>Table1[[#This Row],[Perpendicular standoff distance]]/(Table1[[#This Row],[Explosive mass]]^(1/3))</f>
        <v>9.4511496661871561</v>
      </c>
    </row>
    <row r="76" spans="1:8" x14ac:dyDescent="0.25">
      <c r="A76">
        <v>23.5</v>
      </c>
      <c r="B76">
        <v>1.5</v>
      </c>
      <c r="C76">
        <v>30</v>
      </c>
      <c r="D76">
        <v>0</v>
      </c>
      <c r="E76">
        <v>1</v>
      </c>
      <c r="F76">
        <v>8945.36</v>
      </c>
      <c r="G76">
        <v>8295.1357421875</v>
      </c>
      <c r="H76">
        <f>Table1[[#This Row],[Perpendicular standoff distance]]/(Table1[[#This Row],[Explosive mass]]^(1/3))</f>
        <v>0.52368319583017353</v>
      </c>
    </row>
    <row r="77" spans="1:8" x14ac:dyDescent="0.25">
      <c r="A77">
        <v>7.5</v>
      </c>
      <c r="B77">
        <v>14.5</v>
      </c>
      <c r="C77">
        <v>60</v>
      </c>
      <c r="D77">
        <v>1</v>
      </c>
      <c r="E77">
        <v>0</v>
      </c>
      <c r="F77">
        <v>111.702</v>
      </c>
      <c r="G77">
        <v>121.71470642089839</v>
      </c>
      <c r="H77">
        <f>Table1[[#This Row],[Perpendicular standoff distance]]/(Table1[[#This Row],[Explosive mass]]^(1/3))</f>
        <v>7.4076578464710137</v>
      </c>
    </row>
    <row r="78" spans="1:8" x14ac:dyDescent="0.25">
      <c r="A78">
        <v>23.5</v>
      </c>
      <c r="B78">
        <v>1.5</v>
      </c>
      <c r="C78">
        <v>60</v>
      </c>
      <c r="D78">
        <v>0</v>
      </c>
      <c r="E78">
        <v>1</v>
      </c>
      <c r="F78">
        <v>1881.14</v>
      </c>
      <c r="G78">
        <v>1915.786499023438</v>
      </c>
      <c r="H78">
        <f>Table1[[#This Row],[Perpendicular standoff distance]]/(Table1[[#This Row],[Explosive mass]]^(1/3))</f>
        <v>0.52368319583017353</v>
      </c>
    </row>
    <row r="79" spans="1:8" x14ac:dyDescent="0.25">
      <c r="A79">
        <v>23.5</v>
      </c>
      <c r="B79">
        <v>18.5</v>
      </c>
      <c r="C79">
        <v>60</v>
      </c>
      <c r="D79">
        <v>0</v>
      </c>
      <c r="E79">
        <v>1</v>
      </c>
      <c r="F79">
        <v>113.973</v>
      </c>
      <c r="G79">
        <v>120.21192932128911</v>
      </c>
      <c r="H79">
        <f>Table1[[#This Row],[Perpendicular standoff distance]]/(Table1[[#This Row],[Explosive mass]]^(1/3))</f>
        <v>6.4587594152388066</v>
      </c>
    </row>
    <row r="80" spans="1:8" x14ac:dyDescent="0.25">
      <c r="A80">
        <v>11.5</v>
      </c>
      <c r="B80">
        <v>2.5</v>
      </c>
      <c r="C80">
        <v>60</v>
      </c>
      <c r="D80">
        <v>1</v>
      </c>
      <c r="E80">
        <v>0</v>
      </c>
      <c r="F80">
        <v>507.30799999999999</v>
      </c>
      <c r="G80">
        <v>351.086669921875</v>
      </c>
      <c r="H80">
        <f>Table1[[#This Row],[Perpendicular standoff distance]]/(Table1[[#This Row],[Explosive mass]]^(1/3))</f>
        <v>1.1075773399575763</v>
      </c>
    </row>
    <row r="81" spans="1:8" x14ac:dyDescent="0.25">
      <c r="A81">
        <v>15.5</v>
      </c>
      <c r="B81">
        <v>20</v>
      </c>
      <c r="C81">
        <v>30</v>
      </c>
      <c r="D81">
        <v>1</v>
      </c>
      <c r="E81">
        <v>0</v>
      </c>
      <c r="F81">
        <v>126.599</v>
      </c>
      <c r="G81">
        <v>150.77543640136719</v>
      </c>
      <c r="H81">
        <f>Table1[[#This Row],[Perpendicular standoff distance]]/(Table1[[#This Row],[Explosive mass]]^(1/3))</f>
        <v>8.0214478238143574</v>
      </c>
    </row>
    <row r="82" spans="1:8" x14ac:dyDescent="0.25">
      <c r="A82">
        <v>15.5</v>
      </c>
      <c r="B82">
        <v>20</v>
      </c>
      <c r="C82">
        <v>15</v>
      </c>
      <c r="D82">
        <v>1</v>
      </c>
      <c r="E82">
        <v>0</v>
      </c>
      <c r="F82">
        <v>131.33000000000001</v>
      </c>
      <c r="G82">
        <v>161.37156677246091</v>
      </c>
      <c r="H82">
        <f>Table1[[#This Row],[Perpendicular standoff distance]]/(Table1[[#This Row],[Explosive mass]]^(1/3))</f>
        <v>8.0214478238143574</v>
      </c>
    </row>
    <row r="83" spans="1:8" x14ac:dyDescent="0.25">
      <c r="A83">
        <v>3.5</v>
      </c>
      <c r="B83">
        <v>8.5</v>
      </c>
      <c r="C83">
        <v>30</v>
      </c>
      <c r="D83">
        <v>0</v>
      </c>
      <c r="E83">
        <v>1</v>
      </c>
      <c r="F83">
        <v>144.1</v>
      </c>
      <c r="G83">
        <v>117.784423828125</v>
      </c>
      <c r="H83">
        <f>Table1[[#This Row],[Perpendicular standoff distance]]/(Table1[[#This Row],[Explosive mass]]^(1/3))</f>
        <v>5.5983869260709707</v>
      </c>
    </row>
    <row r="84" spans="1:8" x14ac:dyDescent="0.25">
      <c r="A84">
        <v>3.5</v>
      </c>
      <c r="B84">
        <v>14.5</v>
      </c>
      <c r="C84">
        <v>15</v>
      </c>
      <c r="D84">
        <v>0</v>
      </c>
      <c r="E84">
        <v>1</v>
      </c>
      <c r="F84">
        <v>123.18</v>
      </c>
      <c r="G84">
        <v>133.40177917480469</v>
      </c>
      <c r="H84">
        <f>Table1[[#This Row],[Perpendicular standoff distance]]/(Table1[[#This Row],[Explosive mass]]^(1/3))</f>
        <v>9.5501894621210681</v>
      </c>
    </row>
    <row r="85" spans="1:8" x14ac:dyDescent="0.25">
      <c r="A85">
        <v>15.5</v>
      </c>
      <c r="B85">
        <v>14.5</v>
      </c>
      <c r="C85">
        <v>0</v>
      </c>
      <c r="D85">
        <v>0</v>
      </c>
      <c r="E85">
        <v>1</v>
      </c>
      <c r="F85">
        <v>152.63399999999999</v>
      </c>
      <c r="G85">
        <v>177.16294860839841</v>
      </c>
      <c r="H85">
        <f>Table1[[#This Row],[Perpendicular standoff distance]]/(Table1[[#This Row],[Explosive mass]]^(1/3))</f>
        <v>5.8155496722654094</v>
      </c>
    </row>
    <row r="86" spans="1:8" x14ac:dyDescent="0.25">
      <c r="A86">
        <v>23.5</v>
      </c>
      <c r="B86">
        <v>18.5</v>
      </c>
      <c r="C86">
        <v>45</v>
      </c>
      <c r="D86">
        <v>1</v>
      </c>
      <c r="E86">
        <v>0</v>
      </c>
      <c r="F86">
        <v>126.73</v>
      </c>
      <c r="G86">
        <v>177.96923828125</v>
      </c>
      <c r="H86">
        <f>Table1[[#This Row],[Perpendicular standoff distance]]/(Table1[[#This Row],[Explosive mass]]^(1/3))</f>
        <v>6.4587594152388066</v>
      </c>
    </row>
    <row r="87" spans="1:8" x14ac:dyDescent="0.25">
      <c r="A87">
        <v>25</v>
      </c>
      <c r="B87">
        <v>1.5</v>
      </c>
      <c r="C87">
        <v>30</v>
      </c>
      <c r="D87">
        <v>1</v>
      </c>
      <c r="E87">
        <v>0</v>
      </c>
      <c r="F87">
        <v>14202.6</v>
      </c>
      <c r="G87">
        <v>14181.8662109375</v>
      </c>
      <c r="H87">
        <f>Table1[[#This Row],[Perpendicular standoff distance]]/(Table1[[#This Row],[Explosive mass]]^(1/3))</f>
        <v>0.51299278400300918</v>
      </c>
    </row>
    <row r="88" spans="1:8" x14ac:dyDescent="0.25">
      <c r="A88">
        <v>25</v>
      </c>
      <c r="B88">
        <v>4.5</v>
      </c>
      <c r="C88">
        <v>30</v>
      </c>
      <c r="D88">
        <v>0</v>
      </c>
      <c r="E88">
        <v>1</v>
      </c>
      <c r="F88">
        <v>824.92100000000005</v>
      </c>
      <c r="G88">
        <v>879.119384765625</v>
      </c>
      <c r="H88">
        <f>Table1[[#This Row],[Perpendicular standoff distance]]/(Table1[[#This Row],[Explosive mass]]^(1/3))</f>
        <v>1.5389783520090274</v>
      </c>
    </row>
    <row r="89" spans="1:8" x14ac:dyDescent="0.25">
      <c r="A89">
        <v>0.5</v>
      </c>
      <c r="B89">
        <v>10.5</v>
      </c>
      <c r="C89">
        <v>45</v>
      </c>
      <c r="D89">
        <v>0</v>
      </c>
      <c r="E89">
        <v>1</v>
      </c>
      <c r="F89">
        <v>109.229</v>
      </c>
      <c r="G89">
        <v>115.0022277832031</v>
      </c>
      <c r="H89">
        <f>Table1[[#This Row],[Perpendicular standoff distance]]/(Table1[[#This Row],[Explosive mass]]^(1/3))</f>
        <v>13.229171023896168</v>
      </c>
    </row>
    <row r="90" spans="1:8" x14ac:dyDescent="0.25">
      <c r="A90">
        <v>25</v>
      </c>
      <c r="B90">
        <v>2.5</v>
      </c>
      <c r="C90">
        <v>15</v>
      </c>
      <c r="D90">
        <v>1</v>
      </c>
      <c r="E90">
        <v>0</v>
      </c>
      <c r="F90">
        <v>2732.19</v>
      </c>
      <c r="G90">
        <v>3467.3037109375</v>
      </c>
      <c r="H90">
        <f>Table1[[#This Row],[Perpendicular standoff distance]]/(Table1[[#This Row],[Explosive mass]]^(1/3))</f>
        <v>0.85498797333834864</v>
      </c>
    </row>
    <row r="91" spans="1:8" x14ac:dyDescent="0.25">
      <c r="A91">
        <v>15.5</v>
      </c>
      <c r="B91">
        <v>10.5</v>
      </c>
      <c r="C91">
        <v>60</v>
      </c>
      <c r="D91">
        <v>1</v>
      </c>
      <c r="E91">
        <v>0</v>
      </c>
      <c r="F91">
        <v>126.742</v>
      </c>
      <c r="G91">
        <v>161.7124328613281</v>
      </c>
      <c r="H91">
        <f>Table1[[#This Row],[Perpendicular standoff distance]]/(Table1[[#This Row],[Explosive mass]]^(1/3))</f>
        <v>4.2112601075025378</v>
      </c>
    </row>
    <row r="92" spans="1:8" x14ac:dyDescent="0.25">
      <c r="A92">
        <v>3.5</v>
      </c>
      <c r="B92">
        <v>20</v>
      </c>
      <c r="C92">
        <v>0</v>
      </c>
      <c r="D92">
        <v>1</v>
      </c>
      <c r="E92">
        <v>0</v>
      </c>
      <c r="F92">
        <v>116.182</v>
      </c>
      <c r="G92">
        <v>142.91551208496091</v>
      </c>
      <c r="H92">
        <f>Table1[[#This Row],[Perpendicular standoff distance]]/(Table1[[#This Row],[Explosive mass]]^(1/3))</f>
        <v>13.172675120166989</v>
      </c>
    </row>
    <row r="93" spans="1:8" x14ac:dyDescent="0.25">
      <c r="A93">
        <v>3.5</v>
      </c>
      <c r="B93">
        <v>20</v>
      </c>
      <c r="C93">
        <v>60</v>
      </c>
      <c r="D93">
        <v>0</v>
      </c>
      <c r="E93">
        <v>1</v>
      </c>
      <c r="F93">
        <v>104.922</v>
      </c>
      <c r="G93">
        <v>131.21034240722659</v>
      </c>
      <c r="H93">
        <f>Table1[[#This Row],[Perpendicular standoff distance]]/(Table1[[#This Row],[Explosive mass]]^(1/3))</f>
        <v>13.172675120166989</v>
      </c>
    </row>
    <row r="94" spans="1:8" x14ac:dyDescent="0.25">
      <c r="A94">
        <v>0.5</v>
      </c>
      <c r="B94">
        <v>10.5</v>
      </c>
      <c r="C94">
        <v>30</v>
      </c>
      <c r="D94">
        <v>1</v>
      </c>
      <c r="E94">
        <v>0</v>
      </c>
      <c r="F94">
        <v>112.551</v>
      </c>
      <c r="G94">
        <v>98.215621948242188</v>
      </c>
      <c r="H94">
        <f>Table1[[#This Row],[Perpendicular standoff distance]]/(Table1[[#This Row],[Explosive mass]]^(1/3))</f>
        <v>13.229171023896168</v>
      </c>
    </row>
    <row r="95" spans="1:8" x14ac:dyDescent="0.25">
      <c r="A95">
        <v>25</v>
      </c>
      <c r="B95">
        <v>18.5</v>
      </c>
      <c r="C95">
        <v>30</v>
      </c>
      <c r="D95">
        <v>1</v>
      </c>
      <c r="E95">
        <v>0</v>
      </c>
      <c r="F95">
        <v>138.041</v>
      </c>
      <c r="G95">
        <v>163.34996032714841</v>
      </c>
      <c r="H95">
        <f>Table1[[#This Row],[Perpendicular standoff distance]]/(Table1[[#This Row],[Explosive mass]]^(1/3))</f>
        <v>6.3269110027037803</v>
      </c>
    </row>
    <row r="96" spans="1:8" x14ac:dyDescent="0.25">
      <c r="A96">
        <v>11.5</v>
      </c>
      <c r="B96">
        <v>4.5</v>
      </c>
      <c r="C96">
        <v>45</v>
      </c>
      <c r="D96">
        <v>0</v>
      </c>
      <c r="E96">
        <v>1</v>
      </c>
      <c r="F96">
        <v>330.22399999999999</v>
      </c>
      <c r="G96">
        <v>337.703125</v>
      </c>
      <c r="H96">
        <f>Table1[[#This Row],[Perpendicular standoff distance]]/(Table1[[#This Row],[Explosive mass]]^(1/3))</f>
        <v>1.9936392119236372</v>
      </c>
    </row>
    <row r="97" spans="1:8" x14ac:dyDescent="0.25">
      <c r="A97">
        <v>0.5</v>
      </c>
      <c r="B97">
        <v>20</v>
      </c>
      <c r="C97">
        <v>0</v>
      </c>
      <c r="D97">
        <v>1</v>
      </c>
      <c r="E97">
        <v>0</v>
      </c>
      <c r="F97">
        <v>106.616</v>
      </c>
      <c r="G97">
        <v>135.28709411621091</v>
      </c>
      <c r="H97">
        <f>Table1[[#This Row],[Perpendicular standoff distance]]/(Table1[[#This Row],[Explosive mass]]^(1/3))</f>
        <v>25.198420997897461</v>
      </c>
    </row>
    <row r="98" spans="1:8" x14ac:dyDescent="0.25">
      <c r="A98">
        <v>11.5</v>
      </c>
      <c r="B98">
        <v>2.5</v>
      </c>
      <c r="C98">
        <v>60</v>
      </c>
      <c r="D98">
        <v>0</v>
      </c>
      <c r="E98">
        <v>1</v>
      </c>
      <c r="F98">
        <v>461.66800000000001</v>
      </c>
      <c r="G98">
        <v>336.20440673828119</v>
      </c>
      <c r="H98">
        <f>Table1[[#This Row],[Perpendicular standoff distance]]/(Table1[[#This Row],[Explosive mass]]^(1/3))</f>
        <v>1.1075773399575763</v>
      </c>
    </row>
    <row r="99" spans="1:8" x14ac:dyDescent="0.25">
      <c r="A99">
        <v>25</v>
      </c>
      <c r="B99">
        <v>1.5</v>
      </c>
      <c r="C99">
        <v>60</v>
      </c>
      <c r="D99">
        <v>1</v>
      </c>
      <c r="E99">
        <v>0</v>
      </c>
      <c r="F99">
        <v>2307.9699999999998</v>
      </c>
      <c r="G99">
        <v>2472.5830078125</v>
      </c>
      <c r="H99">
        <f>Table1[[#This Row],[Perpendicular standoff distance]]/(Table1[[#This Row],[Explosive mass]]^(1/3))</f>
        <v>0.51299278400300918</v>
      </c>
    </row>
    <row r="100" spans="1:8" x14ac:dyDescent="0.25">
      <c r="A100">
        <v>7.5</v>
      </c>
      <c r="B100">
        <v>1.5</v>
      </c>
      <c r="C100">
        <v>60</v>
      </c>
      <c r="D100">
        <v>1</v>
      </c>
      <c r="E100">
        <v>0</v>
      </c>
      <c r="F100">
        <v>1566.2</v>
      </c>
      <c r="G100">
        <v>1296.317138671875</v>
      </c>
      <c r="H100">
        <f>Table1[[#This Row],[Perpendicular standoff distance]]/(Table1[[#This Row],[Explosive mass]]^(1/3))</f>
        <v>0.76630943239355309</v>
      </c>
    </row>
    <row r="101" spans="1:8" x14ac:dyDescent="0.25">
      <c r="A101">
        <v>15.5</v>
      </c>
      <c r="B101">
        <v>1.5</v>
      </c>
      <c r="C101">
        <v>30</v>
      </c>
      <c r="D101">
        <v>1</v>
      </c>
      <c r="E101">
        <v>0</v>
      </c>
      <c r="F101">
        <v>8307.26</v>
      </c>
      <c r="G101">
        <v>7966.62646484375</v>
      </c>
      <c r="H101">
        <f>Table1[[#This Row],[Perpendicular standoff distance]]/(Table1[[#This Row],[Explosive mass]]^(1/3))</f>
        <v>0.60160858678607687</v>
      </c>
    </row>
    <row r="102" spans="1:8" x14ac:dyDescent="0.25">
      <c r="A102">
        <v>19.5</v>
      </c>
      <c r="B102">
        <v>6.5</v>
      </c>
      <c r="C102">
        <v>60</v>
      </c>
      <c r="D102">
        <v>1</v>
      </c>
      <c r="E102">
        <v>0</v>
      </c>
      <c r="F102">
        <v>189.875</v>
      </c>
      <c r="G102">
        <v>183.69793701171881</v>
      </c>
      <c r="H102">
        <f>Table1[[#This Row],[Perpendicular standoff distance]]/(Table1[[#This Row],[Explosive mass]]^(1/3))</f>
        <v>2.4149148355779668</v>
      </c>
    </row>
    <row r="103" spans="1:8" x14ac:dyDescent="0.25">
      <c r="A103">
        <v>25</v>
      </c>
      <c r="B103">
        <v>6.5</v>
      </c>
      <c r="C103">
        <v>30</v>
      </c>
      <c r="D103">
        <v>0</v>
      </c>
      <c r="E103">
        <v>1</v>
      </c>
      <c r="F103">
        <v>387.80099999999999</v>
      </c>
      <c r="G103">
        <v>426.40719604492188</v>
      </c>
      <c r="H103">
        <f>Table1[[#This Row],[Perpendicular standoff distance]]/(Table1[[#This Row],[Explosive mass]]^(1/3))</f>
        <v>2.2229687306797064</v>
      </c>
    </row>
    <row r="104" spans="1:8" x14ac:dyDescent="0.25">
      <c r="A104">
        <v>19.5</v>
      </c>
      <c r="B104">
        <v>12.5</v>
      </c>
      <c r="C104">
        <v>60</v>
      </c>
      <c r="D104">
        <v>0</v>
      </c>
      <c r="E104">
        <v>1</v>
      </c>
      <c r="F104">
        <v>124.56699999999999</v>
      </c>
      <c r="G104">
        <v>139.98219299316409</v>
      </c>
      <c r="H104">
        <f>Table1[[#This Row],[Perpendicular standoff distance]]/(Table1[[#This Row],[Explosive mass]]^(1/3))</f>
        <v>4.6440669914960901</v>
      </c>
    </row>
    <row r="105" spans="1:8" x14ac:dyDescent="0.25">
      <c r="A105">
        <v>23.5</v>
      </c>
      <c r="B105">
        <v>6.5</v>
      </c>
      <c r="C105">
        <v>60</v>
      </c>
      <c r="D105">
        <v>0</v>
      </c>
      <c r="E105">
        <v>1</v>
      </c>
      <c r="F105">
        <v>197.524</v>
      </c>
      <c r="G105">
        <v>200.97254943847659</v>
      </c>
      <c r="H105">
        <f>Table1[[#This Row],[Perpendicular standoff distance]]/(Table1[[#This Row],[Explosive mass]]^(1/3))</f>
        <v>2.2692938485974188</v>
      </c>
    </row>
    <row r="106" spans="1:8" x14ac:dyDescent="0.25">
      <c r="A106">
        <v>11.5</v>
      </c>
      <c r="B106">
        <v>20</v>
      </c>
      <c r="C106">
        <v>15</v>
      </c>
      <c r="D106">
        <v>1</v>
      </c>
      <c r="E106">
        <v>0</v>
      </c>
      <c r="F106">
        <v>127.133</v>
      </c>
      <c r="G106">
        <v>160.19700622558591</v>
      </c>
      <c r="H106">
        <f>Table1[[#This Row],[Perpendicular standoff distance]]/(Table1[[#This Row],[Explosive mass]]^(1/3))</f>
        <v>8.8606187196606108</v>
      </c>
    </row>
    <row r="107" spans="1:8" x14ac:dyDescent="0.25">
      <c r="A107">
        <v>15.5</v>
      </c>
      <c r="B107">
        <v>1.5</v>
      </c>
      <c r="C107">
        <v>15</v>
      </c>
      <c r="D107">
        <v>1</v>
      </c>
      <c r="E107">
        <v>0</v>
      </c>
      <c r="F107">
        <v>9127.2900000000009</v>
      </c>
      <c r="G107">
        <v>9163.70703125</v>
      </c>
      <c r="H107">
        <f>Table1[[#This Row],[Perpendicular standoff distance]]/(Table1[[#This Row],[Explosive mass]]^(1/3))</f>
        <v>0.60160858678607687</v>
      </c>
    </row>
    <row r="108" spans="1:8" x14ac:dyDescent="0.25">
      <c r="A108">
        <v>3.5</v>
      </c>
      <c r="B108">
        <v>1.5</v>
      </c>
      <c r="C108">
        <v>15</v>
      </c>
      <c r="D108">
        <v>0</v>
      </c>
      <c r="E108">
        <v>1</v>
      </c>
      <c r="F108">
        <v>4125.43</v>
      </c>
      <c r="G108">
        <v>4292.3466796875</v>
      </c>
      <c r="H108">
        <f>Table1[[#This Row],[Perpendicular standoff distance]]/(Table1[[#This Row],[Explosive mass]]^(1/3))</f>
        <v>0.98795063401252425</v>
      </c>
    </row>
    <row r="109" spans="1:8" x14ac:dyDescent="0.25">
      <c r="A109">
        <v>23.5</v>
      </c>
      <c r="B109">
        <v>12.5</v>
      </c>
      <c r="C109">
        <v>0</v>
      </c>
      <c r="D109">
        <v>1</v>
      </c>
      <c r="E109">
        <v>0</v>
      </c>
      <c r="F109">
        <v>193.22800000000001</v>
      </c>
      <c r="G109">
        <v>229.51878356933591</v>
      </c>
      <c r="H109">
        <f>Table1[[#This Row],[Perpendicular standoff distance]]/(Table1[[#This Row],[Explosive mass]]^(1/3))</f>
        <v>4.3640266319181125</v>
      </c>
    </row>
    <row r="110" spans="1:8" x14ac:dyDescent="0.25">
      <c r="A110">
        <v>0.5</v>
      </c>
      <c r="B110">
        <v>12.5</v>
      </c>
      <c r="C110">
        <v>0</v>
      </c>
      <c r="D110">
        <v>0</v>
      </c>
      <c r="E110">
        <v>1</v>
      </c>
      <c r="F110">
        <v>111.002</v>
      </c>
      <c r="G110">
        <v>136.96238708496091</v>
      </c>
      <c r="H110">
        <f>Table1[[#This Row],[Perpendicular standoff distance]]/(Table1[[#This Row],[Explosive mass]]^(1/3))</f>
        <v>15.749013123685913</v>
      </c>
    </row>
    <row r="111" spans="1:8" x14ac:dyDescent="0.25">
      <c r="A111">
        <v>25</v>
      </c>
      <c r="B111">
        <v>2.5</v>
      </c>
      <c r="C111">
        <v>0</v>
      </c>
      <c r="D111">
        <v>1</v>
      </c>
      <c r="E111">
        <v>0</v>
      </c>
      <c r="F111">
        <v>2463.98</v>
      </c>
      <c r="G111">
        <v>3796.5322265625</v>
      </c>
      <c r="H111">
        <f>Table1[[#This Row],[Perpendicular standoff distance]]/(Table1[[#This Row],[Explosive mass]]^(1/3))</f>
        <v>0.85498797333834864</v>
      </c>
    </row>
    <row r="112" spans="1:8" x14ac:dyDescent="0.25">
      <c r="A112">
        <v>7.5</v>
      </c>
      <c r="B112">
        <v>8.5</v>
      </c>
      <c r="C112">
        <v>30</v>
      </c>
      <c r="D112">
        <v>1</v>
      </c>
      <c r="E112">
        <v>0</v>
      </c>
      <c r="F112">
        <v>172.036</v>
      </c>
      <c r="G112">
        <v>145.36897277832031</v>
      </c>
      <c r="H112">
        <f>Table1[[#This Row],[Perpendicular standoff distance]]/(Table1[[#This Row],[Explosive mass]]^(1/3))</f>
        <v>4.3424201168968013</v>
      </c>
    </row>
    <row r="113" spans="1:8" x14ac:dyDescent="0.25">
      <c r="A113">
        <v>19.5</v>
      </c>
      <c r="B113">
        <v>8.5</v>
      </c>
      <c r="C113">
        <v>45</v>
      </c>
      <c r="D113">
        <v>0</v>
      </c>
      <c r="E113">
        <v>1</v>
      </c>
      <c r="F113">
        <v>188.53899999999999</v>
      </c>
      <c r="G113">
        <v>163.98040771484381</v>
      </c>
      <c r="H113">
        <f>Table1[[#This Row],[Perpendicular standoff distance]]/(Table1[[#This Row],[Explosive mass]]^(1/3))</f>
        <v>3.1579655542173413</v>
      </c>
    </row>
    <row r="114" spans="1:8" x14ac:dyDescent="0.25">
      <c r="A114">
        <v>19.5</v>
      </c>
      <c r="B114">
        <v>2.5</v>
      </c>
      <c r="C114">
        <v>0</v>
      </c>
      <c r="D114">
        <v>1</v>
      </c>
      <c r="E114">
        <v>0</v>
      </c>
      <c r="F114">
        <v>3222.7</v>
      </c>
      <c r="G114">
        <v>3363.063232421875</v>
      </c>
      <c r="H114">
        <f>Table1[[#This Row],[Perpendicular standoff distance]]/(Table1[[#This Row],[Explosive mass]]^(1/3))</f>
        <v>0.92881339829921805</v>
      </c>
    </row>
    <row r="115" spans="1:8" x14ac:dyDescent="0.25">
      <c r="A115">
        <v>15.5</v>
      </c>
      <c r="B115">
        <v>16.5</v>
      </c>
      <c r="C115">
        <v>60</v>
      </c>
      <c r="D115">
        <v>0</v>
      </c>
      <c r="E115">
        <v>1</v>
      </c>
      <c r="F115">
        <v>114.011</v>
      </c>
      <c r="G115">
        <v>94.170249938964844</v>
      </c>
      <c r="H115">
        <f>Table1[[#This Row],[Perpendicular standoff distance]]/(Table1[[#This Row],[Explosive mass]]^(1/3))</f>
        <v>6.6176944546468457</v>
      </c>
    </row>
    <row r="116" spans="1:8" x14ac:dyDescent="0.25">
      <c r="A116">
        <v>15.5</v>
      </c>
      <c r="B116">
        <v>10.5</v>
      </c>
      <c r="C116">
        <v>30</v>
      </c>
      <c r="D116">
        <v>1</v>
      </c>
      <c r="E116">
        <v>0</v>
      </c>
      <c r="F116">
        <v>177.36600000000001</v>
      </c>
      <c r="G116">
        <v>199.07078552246091</v>
      </c>
      <c r="H116">
        <f>Table1[[#This Row],[Perpendicular standoff distance]]/(Table1[[#This Row],[Explosive mass]]^(1/3))</f>
        <v>4.2112601075025378</v>
      </c>
    </row>
    <row r="117" spans="1:8" x14ac:dyDescent="0.25">
      <c r="A117">
        <v>7.5</v>
      </c>
      <c r="B117">
        <v>2.5</v>
      </c>
      <c r="C117">
        <v>60</v>
      </c>
      <c r="D117">
        <v>0</v>
      </c>
      <c r="E117">
        <v>1</v>
      </c>
      <c r="F117">
        <v>373.173</v>
      </c>
      <c r="G117">
        <v>282.5662841796875</v>
      </c>
      <c r="H117">
        <f>Table1[[#This Row],[Perpendicular standoff distance]]/(Table1[[#This Row],[Explosive mass]]^(1/3))</f>
        <v>1.2771823873225885</v>
      </c>
    </row>
    <row r="118" spans="1:8" x14ac:dyDescent="0.25">
      <c r="A118">
        <v>15.5</v>
      </c>
      <c r="B118">
        <v>10.5</v>
      </c>
      <c r="C118">
        <v>45</v>
      </c>
      <c r="D118">
        <v>1</v>
      </c>
      <c r="E118">
        <v>0</v>
      </c>
      <c r="F118">
        <v>151.91399999999999</v>
      </c>
      <c r="G118">
        <v>168.816650390625</v>
      </c>
      <c r="H118">
        <f>Table1[[#This Row],[Perpendicular standoff distance]]/(Table1[[#This Row],[Explosive mass]]^(1/3))</f>
        <v>4.2112601075025378</v>
      </c>
    </row>
    <row r="119" spans="1:8" x14ac:dyDescent="0.25">
      <c r="A119">
        <v>15.5</v>
      </c>
      <c r="B119">
        <v>8.5</v>
      </c>
      <c r="C119">
        <v>15</v>
      </c>
      <c r="D119">
        <v>1</v>
      </c>
      <c r="E119">
        <v>0</v>
      </c>
      <c r="F119">
        <v>251.78899999999999</v>
      </c>
      <c r="G119">
        <v>280.20407104492188</v>
      </c>
      <c r="H119">
        <f>Table1[[#This Row],[Perpendicular standoff distance]]/(Table1[[#This Row],[Explosive mass]]^(1/3))</f>
        <v>3.4091153251211019</v>
      </c>
    </row>
    <row r="120" spans="1:8" x14ac:dyDescent="0.25">
      <c r="A120">
        <v>11.5</v>
      </c>
      <c r="B120">
        <v>14.5</v>
      </c>
      <c r="C120">
        <v>45</v>
      </c>
      <c r="D120">
        <v>0</v>
      </c>
      <c r="E120">
        <v>1</v>
      </c>
      <c r="F120">
        <v>125.919</v>
      </c>
      <c r="G120">
        <v>127.2396697998047</v>
      </c>
      <c r="H120">
        <f>Table1[[#This Row],[Perpendicular standoff distance]]/(Table1[[#This Row],[Explosive mass]]^(1/3))</f>
        <v>6.4239485717539422</v>
      </c>
    </row>
    <row r="121" spans="1:8" x14ac:dyDescent="0.25">
      <c r="A121">
        <v>23.5</v>
      </c>
      <c r="B121">
        <v>2.5</v>
      </c>
      <c r="C121">
        <v>45</v>
      </c>
      <c r="D121">
        <v>0</v>
      </c>
      <c r="E121">
        <v>1</v>
      </c>
      <c r="F121">
        <v>1818.29</v>
      </c>
      <c r="G121">
        <v>1602.212036132812</v>
      </c>
      <c r="H121">
        <f>Table1[[#This Row],[Perpendicular standoff distance]]/(Table1[[#This Row],[Explosive mass]]^(1/3))</f>
        <v>0.87280532638362252</v>
      </c>
    </row>
    <row r="122" spans="1:8" x14ac:dyDescent="0.25">
      <c r="A122">
        <v>7.5</v>
      </c>
      <c r="B122">
        <v>10.5</v>
      </c>
      <c r="C122">
        <v>30</v>
      </c>
      <c r="D122">
        <v>1</v>
      </c>
      <c r="E122">
        <v>0</v>
      </c>
      <c r="F122">
        <v>148.90100000000001</v>
      </c>
      <c r="G122">
        <v>144.55979919433591</v>
      </c>
      <c r="H122">
        <f>Table1[[#This Row],[Perpendicular standoff distance]]/(Table1[[#This Row],[Explosive mass]]^(1/3))</f>
        <v>5.3641660267548721</v>
      </c>
    </row>
    <row r="123" spans="1:8" x14ac:dyDescent="0.25">
      <c r="A123">
        <v>19.5</v>
      </c>
      <c r="B123">
        <v>16.5</v>
      </c>
      <c r="C123">
        <v>30</v>
      </c>
      <c r="D123">
        <v>1</v>
      </c>
      <c r="E123">
        <v>0</v>
      </c>
      <c r="F123">
        <v>140.643</v>
      </c>
      <c r="G123">
        <v>172.67903137207031</v>
      </c>
      <c r="H123">
        <f>Table1[[#This Row],[Perpendicular standoff distance]]/(Table1[[#This Row],[Explosive mass]]^(1/3))</f>
        <v>6.130168428774839</v>
      </c>
    </row>
    <row r="124" spans="1:8" x14ac:dyDescent="0.25">
      <c r="A124">
        <v>15.5</v>
      </c>
      <c r="B124">
        <v>10.5</v>
      </c>
      <c r="C124">
        <v>0</v>
      </c>
      <c r="D124">
        <v>1</v>
      </c>
      <c r="E124">
        <v>0</v>
      </c>
      <c r="F124">
        <v>200.95</v>
      </c>
      <c r="G124">
        <v>237.53413391113281</v>
      </c>
      <c r="H124">
        <f>Table1[[#This Row],[Perpendicular standoff distance]]/(Table1[[#This Row],[Explosive mass]]^(1/3))</f>
        <v>4.2112601075025378</v>
      </c>
    </row>
    <row r="125" spans="1:8" x14ac:dyDescent="0.25">
      <c r="A125">
        <v>19.5</v>
      </c>
      <c r="B125">
        <v>18.5</v>
      </c>
      <c r="C125">
        <v>45</v>
      </c>
      <c r="D125">
        <v>0</v>
      </c>
      <c r="E125">
        <v>1</v>
      </c>
      <c r="F125">
        <v>123.242</v>
      </c>
      <c r="G125">
        <v>139.77098083496091</v>
      </c>
      <c r="H125">
        <f>Table1[[#This Row],[Perpendicular standoff distance]]/(Table1[[#This Row],[Explosive mass]]^(1/3))</f>
        <v>6.8732191474142139</v>
      </c>
    </row>
    <row r="126" spans="1:8" x14ac:dyDescent="0.25">
      <c r="A126">
        <v>15.5</v>
      </c>
      <c r="B126">
        <v>8.5</v>
      </c>
      <c r="C126">
        <v>45</v>
      </c>
      <c r="D126">
        <v>0</v>
      </c>
      <c r="E126">
        <v>1</v>
      </c>
      <c r="F126">
        <v>175.453</v>
      </c>
      <c r="G126">
        <v>159.5757751464844</v>
      </c>
      <c r="H126">
        <f>Table1[[#This Row],[Perpendicular standoff distance]]/(Table1[[#This Row],[Explosive mass]]^(1/3))</f>
        <v>3.4091153251211019</v>
      </c>
    </row>
    <row r="127" spans="1:8" x14ac:dyDescent="0.25">
      <c r="A127">
        <v>3.5</v>
      </c>
      <c r="B127">
        <v>20</v>
      </c>
      <c r="C127">
        <v>15</v>
      </c>
      <c r="D127">
        <v>0</v>
      </c>
      <c r="E127">
        <v>1</v>
      </c>
      <c r="F127">
        <v>114.71599999999999</v>
      </c>
      <c r="G127">
        <v>126.20738220214839</v>
      </c>
      <c r="H127">
        <f>Table1[[#This Row],[Perpendicular standoff distance]]/(Table1[[#This Row],[Explosive mass]]^(1/3))</f>
        <v>13.172675120166989</v>
      </c>
    </row>
    <row r="128" spans="1:8" x14ac:dyDescent="0.25">
      <c r="A128">
        <v>11.5</v>
      </c>
      <c r="B128">
        <v>12.5</v>
      </c>
      <c r="C128">
        <v>0</v>
      </c>
      <c r="D128">
        <v>1</v>
      </c>
      <c r="E128">
        <v>0</v>
      </c>
      <c r="F128">
        <v>156.96299999999999</v>
      </c>
      <c r="G128">
        <v>189.86192321777341</v>
      </c>
      <c r="H128">
        <f>Table1[[#This Row],[Perpendicular standoff distance]]/(Table1[[#This Row],[Explosive mass]]^(1/3))</f>
        <v>5.5378866997878813</v>
      </c>
    </row>
    <row r="129" spans="1:8" x14ac:dyDescent="0.25">
      <c r="A129">
        <v>25</v>
      </c>
      <c r="B129">
        <v>18.5</v>
      </c>
      <c r="C129">
        <v>45</v>
      </c>
      <c r="D129">
        <v>1</v>
      </c>
      <c r="E129">
        <v>0</v>
      </c>
      <c r="F129">
        <v>127.589</v>
      </c>
      <c r="G129">
        <v>171.67149353027341</v>
      </c>
      <c r="H129">
        <f>Table1[[#This Row],[Perpendicular standoff distance]]/(Table1[[#This Row],[Explosive mass]]^(1/3))</f>
        <v>6.3269110027037803</v>
      </c>
    </row>
    <row r="130" spans="1:8" x14ac:dyDescent="0.25">
      <c r="A130">
        <v>23.5</v>
      </c>
      <c r="B130">
        <v>12.5</v>
      </c>
      <c r="C130">
        <v>60</v>
      </c>
      <c r="D130">
        <v>0</v>
      </c>
      <c r="E130">
        <v>1</v>
      </c>
      <c r="F130">
        <v>126.503</v>
      </c>
      <c r="G130">
        <v>128.6677551269531</v>
      </c>
      <c r="H130">
        <f>Table1[[#This Row],[Perpendicular standoff distance]]/(Table1[[#This Row],[Explosive mass]]^(1/3))</f>
        <v>4.3640266319181125</v>
      </c>
    </row>
    <row r="131" spans="1:8" x14ac:dyDescent="0.25">
      <c r="A131">
        <v>23.5</v>
      </c>
      <c r="B131">
        <v>20</v>
      </c>
      <c r="C131">
        <v>15</v>
      </c>
      <c r="D131">
        <v>0</v>
      </c>
      <c r="E131">
        <v>1</v>
      </c>
      <c r="F131">
        <v>136.90199999999999</v>
      </c>
      <c r="G131">
        <v>156.1671447753906</v>
      </c>
      <c r="H131">
        <f>Table1[[#This Row],[Perpendicular standoff distance]]/(Table1[[#This Row],[Explosive mass]]^(1/3))</f>
        <v>6.9824426110689801</v>
      </c>
    </row>
    <row r="132" spans="1:8" x14ac:dyDescent="0.25">
      <c r="A132">
        <v>7.5</v>
      </c>
      <c r="B132">
        <v>16.5</v>
      </c>
      <c r="C132">
        <v>30</v>
      </c>
      <c r="D132">
        <v>1</v>
      </c>
      <c r="E132">
        <v>0</v>
      </c>
      <c r="F132">
        <v>124.06699999999999</v>
      </c>
      <c r="G132">
        <v>135.90580749511719</v>
      </c>
      <c r="H132">
        <f>Table1[[#This Row],[Perpendicular standoff distance]]/(Table1[[#This Row],[Explosive mass]]^(1/3))</f>
        <v>8.4294037563290853</v>
      </c>
    </row>
    <row r="133" spans="1:8" x14ac:dyDescent="0.25">
      <c r="A133">
        <v>19.5</v>
      </c>
      <c r="B133">
        <v>16.5</v>
      </c>
      <c r="C133">
        <v>60</v>
      </c>
      <c r="D133">
        <v>0</v>
      </c>
      <c r="E133">
        <v>1</v>
      </c>
      <c r="F133">
        <v>115.59699999999999</v>
      </c>
      <c r="G133">
        <v>108.9677658081055</v>
      </c>
      <c r="H133">
        <f>Table1[[#This Row],[Perpendicular standoff distance]]/(Table1[[#This Row],[Explosive mass]]^(1/3))</f>
        <v>6.130168428774839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Himasha Maramba Widanage</cp:lastModifiedBy>
  <dcterms:created xsi:type="dcterms:W3CDTF">2024-04-01T04:47:09Z</dcterms:created>
  <dcterms:modified xsi:type="dcterms:W3CDTF">2024-04-02T05:57:12Z</dcterms:modified>
</cp:coreProperties>
</file>