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03413098-5EF6-4449-8BE1-CE52D4EA4020}" xr6:coauthVersionLast="47" xr6:coauthVersionMax="47" xr10:uidLastSave="{00000000-0000-0000-0000-000000000000}"/>
  <bookViews>
    <workbookView xWindow="18010" yWindow="4810" windowWidth="18280" windowHeight="1545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35" i="1"/>
  <c r="K25" i="1"/>
  <c r="K16" i="1"/>
  <c r="K44" i="1"/>
  <c r="K10" i="1"/>
  <c r="K7" i="1"/>
  <c r="K52" i="1"/>
  <c r="K17" i="1"/>
  <c r="K18" i="1"/>
  <c r="K49" i="1"/>
  <c r="K9" i="1"/>
  <c r="K19" i="1"/>
  <c r="K48" i="1"/>
  <c r="K8" i="1"/>
  <c r="K14" i="1"/>
  <c r="K43" i="1"/>
  <c r="K21" i="1"/>
  <c r="K13" i="1"/>
  <c r="K39" i="1"/>
  <c r="K30" i="1"/>
  <c r="K2" i="1"/>
  <c r="K40" i="1"/>
  <c r="K31" i="1"/>
  <c r="K22" i="1"/>
  <c r="K47" i="1"/>
  <c r="K38" i="1"/>
  <c r="K27" i="1"/>
  <c r="K50" i="1"/>
  <c r="K45" i="1"/>
  <c r="K28" i="1"/>
  <c r="K51" i="1"/>
  <c r="K42" i="1"/>
  <c r="K23" i="1"/>
  <c r="K24" i="1"/>
  <c r="K6" i="1"/>
  <c r="K29" i="1"/>
  <c r="K53" i="1"/>
  <c r="K46" i="1"/>
  <c r="K15" i="1"/>
  <c r="K54" i="1"/>
  <c r="K41" i="1"/>
  <c r="K11" i="1"/>
  <c r="K55" i="1"/>
  <c r="K36" i="1"/>
  <c r="K20" i="1"/>
  <c r="K56" i="1"/>
  <c r="K37" i="1"/>
  <c r="K5" i="1"/>
  <c r="K58" i="1"/>
  <c r="K34" i="1"/>
  <c r="K4" i="1"/>
  <c r="K57" i="1"/>
  <c r="K33" i="1"/>
  <c r="K26" i="1"/>
  <c r="K32" i="1"/>
  <c r="K3" i="1"/>
  <c r="K12" i="2"/>
  <c r="K25" i="2"/>
  <c r="K16" i="2"/>
  <c r="K10" i="2"/>
  <c r="K7" i="2"/>
  <c r="K17" i="2"/>
  <c r="K18" i="2"/>
  <c r="K9" i="2"/>
  <c r="K19" i="2"/>
  <c r="K8" i="2"/>
  <c r="K14" i="2"/>
  <c r="K21" i="2"/>
  <c r="K13" i="2"/>
  <c r="K2" i="2"/>
  <c r="K22" i="2"/>
  <c r="K23" i="2"/>
  <c r="K24" i="2"/>
  <c r="K6" i="2"/>
  <c r="K15" i="2"/>
  <c r="K11" i="2"/>
  <c r="K20" i="2"/>
  <c r="K5" i="2"/>
  <c r="K4" i="2"/>
  <c r="K26" i="2"/>
  <c r="K3" i="2"/>
</calcChain>
</file>

<file path=xl/sharedStrings.xml><?xml version="1.0" encoding="utf-8"?>
<sst xmlns="http://schemas.openxmlformats.org/spreadsheetml/2006/main" count="350" uniqueCount="73">
  <si>
    <t>path</t>
  </si>
  <si>
    <t>distance</t>
  </si>
  <si>
    <t>mass</t>
  </si>
  <si>
    <t>file name</t>
  </si>
  <si>
    <t>sc</t>
  </si>
  <si>
    <t>ann</t>
  </si>
  <si>
    <t>termination_time</t>
  </si>
  <si>
    <t>num_integration</t>
  </si>
  <si>
    <t>ml_integration</t>
  </si>
  <si>
    <t>termination_time_ann</t>
  </si>
  <si>
    <t>G:\Chamodi\LSDYNA_1D\Incident_pressure_time_history\Far_field_time_history_dataset\L13_1\P13.xlsx</t>
  </si>
  <si>
    <t>13</t>
  </si>
  <si>
    <t>StandardScaler()</t>
  </si>
  <si>
    <t>&lt;keras.src.engine.sequential.Sequential object at 0x000002A37CA87AD0&gt;</t>
  </si>
  <si>
    <t>G:\Chamodi\LSDYNA_1D\Incident_pressure_time_history\Far_field_time_history_dataset\L13_1\P5.xlsx</t>
  </si>
  <si>
    <t>5</t>
  </si>
  <si>
    <t>G:\Chamodi\LSDYNA_1D\Incident_pressure_time_history\Far_field_time_history_dataset\L13_1\P9.xlsx</t>
  </si>
  <si>
    <t>9</t>
  </si>
  <si>
    <t>G:\Chamodi\LSDYNA_1D\Incident_pressure_time_history\Far_field_time_history_dataset\L13_13\P13.xlsx</t>
  </si>
  <si>
    <t>G:\Chamodi\LSDYNA_1D\Incident_pressure_time_history\Far_field_time_history_dataset\L13_13\P5.xlsx</t>
  </si>
  <si>
    <t>G:\Chamodi\LSDYNA_1D\Incident_pressure_time_history\Far_field_time_history_dataset\L13_13\P9.xlsx</t>
  </si>
  <si>
    <t>G:\Chamodi\LSDYNA_1D\Incident_pressure_time_history\Far_field_time_history_dataset\L13_17\P13.xlsx</t>
  </si>
  <si>
    <t>G:\Chamodi\LSDYNA_1D\Incident_pressure_time_history\Far_field_time_history_dataset\L13_17\P5.xlsx</t>
  </si>
  <si>
    <t>G:\Chamodi\LSDYNA_1D\Incident_pressure_time_history\Far_field_time_history_dataset\L13_17\P9.xlsx</t>
  </si>
  <si>
    <t>G:\Chamodi\LSDYNA_1D\Incident_pressure_time_history\Far_field_time_history_dataset\L13_21\P13.xlsx</t>
  </si>
  <si>
    <t>G:\Chamodi\LSDYNA_1D\Incident_pressure_time_history\Far_field_time_history_dataset\L13_21\P5.xlsx</t>
  </si>
  <si>
    <t>G:\Chamodi\LSDYNA_1D\Incident_pressure_time_history\Far_field_time_history_dataset\L13_21\P9.xlsx</t>
  </si>
  <si>
    <t>G:\Chamodi\LSDYNA_1D\Incident_pressure_time_history\Far_field_time_history_dataset\L13_25\P13.xlsx</t>
  </si>
  <si>
    <t>G:\Chamodi\LSDYNA_1D\Incident_pressure_time_history\Far_field_time_history_dataset\L13_25\P5.xlsx</t>
  </si>
  <si>
    <t>G:\Chamodi\LSDYNA_1D\Incident_pressure_time_history\Far_field_time_history_dataset\L13_25\P9.xlsx</t>
  </si>
  <si>
    <t>G:\Chamodi\LSDYNA_1D\Incident_pressure_time_history\Far_field_time_history_dataset\L13_29\P13.xlsx</t>
  </si>
  <si>
    <t>G:\Chamodi\LSDYNA_1D\Incident_pressure_time_history\Far_field_time_history_dataset\L13_29\P5.xlsx</t>
  </si>
  <si>
    <t>G:\Chamodi\LSDYNA_1D\Incident_pressure_time_history\Far_field_time_history_dataset\L13_29\P9.xlsx</t>
  </si>
  <si>
    <t>G:\Chamodi\LSDYNA_1D\Incident_pressure_time_history\Far_field_time_history_dataset\L13_33\P13.xlsx</t>
  </si>
  <si>
    <t>G:\Chamodi\LSDYNA_1D\Incident_pressure_time_history\Far_field_time_history_dataset\L13_33\P5.xlsx</t>
  </si>
  <si>
    <t>G:\Chamodi\LSDYNA_1D\Incident_pressure_time_history\Far_field_time_history_dataset\L13_33\P9.xlsx</t>
  </si>
  <si>
    <t>G:\Chamodi\LSDYNA_1D\Incident_pressure_time_history\Far_field_time_history_dataset\L13_37\P13.xlsx</t>
  </si>
  <si>
    <t>G:\Chamodi\LSDYNA_1D\Incident_pressure_time_history\Far_field_time_history_dataset\L13_37\P5.xlsx</t>
  </si>
  <si>
    <t>G:\Chamodi\LSDYNA_1D\Incident_pressure_time_history\Far_field_time_history_dataset\L13_37\P9.xlsx</t>
  </si>
  <si>
    <t>G:\Chamodi\LSDYNA_1D\Incident_pressure_time_history\Far_field_time_history_dataset\L13_41\P13.xlsx</t>
  </si>
  <si>
    <t>G:\Chamodi\LSDYNA_1D\Incident_pressure_time_history\Far_field_time_history_dataset\L13_41\P5.xlsx</t>
  </si>
  <si>
    <t>G:\Chamodi\LSDYNA_1D\Incident_pressure_time_history\Far_field_time_history_dataset\L13_41\P9.xlsx</t>
  </si>
  <si>
    <t>G:\Chamodi\LSDYNA_1D\Incident_pressure_time_history\Far_field_time_history_dataset\L13_45\P13.xlsx</t>
  </si>
  <si>
    <t>G:\Chamodi\LSDYNA_1D\Incident_pressure_time_history\Far_field_time_history_dataset\L13_45\P5.xlsx</t>
  </si>
  <si>
    <t>G:\Chamodi\LSDYNA_1D\Incident_pressure_time_history\Far_field_time_history_dataset\L13_45\P9.xlsx</t>
  </si>
  <si>
    <t>G:\Chamodi\LSDYNA_1D\Incident_pressure_time_history\Far_field_time_history_dataset\L13_49\P13.xlsx</t>
  </si>
  <si>
    <t>G:\Chamodi\LSDYNA_1D\Incident_pressure_time_history\Far_field_time_history_dataset\L13_49\P5.xlsx</t>
  </si>
  <si>
    <t>G:\Chamodi\LSDYNA_1D\Incident_pressure_time_history\Far_field_time_history_dataset\L13_49\P9.xlsx</t>
  </si>
  <si>
    <t>G:\Chamodi\LSDYNA_1D\Incident_pressure_time_history\Far_field_time_history_dataset\L13_5\P13.xlsx</t>
  </si>
  <si>
    <t>G:\Chamodi\LSDYNA_1D\Incident_pressure_time_history\Far_field_time_history_dataset\L13_5\P5.xlsx</t>
  </si>
  <si>
    <t>G:\Chamodi\LSDYNA_1D\Incident_pressure_time_history\Far_field_time_history_dataset\L13_5\P9.xlsx</t>
  </si>
  <si>
    <t>G:\Chamodi\LSDYNA_1D\Incident_pressure_time_history\Far_field_time_history_dataset\L13_53\P13.xlsx</t>
  </si>
  <si>
    <t>G:\Chamodi\LSDYNA_1D\Incident_pressure_time_history\Far_field_time_history_dataset\L13_53\P5.xlsx</t>
  </si>
  <si>
    <t>G:\Chamodi\LSDYNA_1D\Incident_pressure_time_history\Far_field_time_history_dataset\L13_53\P9.xlsx</t>
  </si>
  <si>
    <t>G:\Chamodi\LSDYNA_1D\Incident_pressure_time_history\Far_field_time_history_dataset\L13_57\P13.xlsx</t>
  </si>
  <si>
    <t>G:\Chamodi\LSDYNA_1D\Incident_pressure_time_history\Far_field_time_history_dataset\L13_57\P5.xlsx</t>
  </si>
  <si>
    <t>G:\Chamodi\LSDYNA_1D\Incident_pressure_time_history\Far_field_time_history_dataset\L13_57\P9.xlsx</t>
  </si>
  <si>
    <t>G:\Chamodi\LSDYNA_1D\Incident_pressure_time_history\Far_field_time_history_dataset\L13_61\P13.xlsx</t>
  </si>
  <si>
    <t>G:\Chamodi\LSDYNA_1D\Incident_pressure_time_history\Far_field_time_history_dataset\L13_61\P5.xlsx</t>
  </si>
  <si>
    <t>G:\Chamodi\LSDYNA_1D\Incident_pressure_time_history\Far_field_time_history_dataset\L13_61\P9.xlsx</t>
  </si>
  <si>
    <t>G:\Chamodi\LSDYNA_1D\Incident_pressure_time_history\Far_field_time_history_dataset\L13_65\P13.xlsx</t>
  </si>
  <si>
    <t>G:\Chamodi\LSDYNA_1D\Incident_pressure_time_history\Far_field_time_history_dataset\L13_65\P5.xlsx</t>
  </si>
  <si>
    <t>G:\Chamodi\LSDYNA_1D\Incident_pressure_time_history\Far_field_time_history_dataset\L13_65\P9.xlsx</t>
  </si>
  <si>
    <t>G:\Chamodi\LSDYNA_1D\Incident_pressure_time_history\Far_field_time_history_dataset\L13_69\P13.xlsx</t>
  </si>
  <si>
    <t>G:\Chamodi\LSDYNA_1D\Incident_pressure_time_history\Far_field_time_history_dataset\L13_69\P5.xlsx</t>
  </si>
  <si>
    <t>G:\Chamodi\LSDYNA_1D\Incident_pressure_time_history\Far_field_time_history_dataset\L13_69\P9.xlsx</t>
  </si>
  <si>
    <t>G:\Chamodi\LSDYNA_1D\Incident_pressure_time_history\Far_field_time_history_dataset\L13_70\P13.xlsx</t>
  </si>
  <si>
    <t>G:\Chamodi\LSDYNA_1D\Incident_pressure_time_history\Far_field_time_history_dataset\L13_70\P5.xlsx</t>
  </si>
  <si>
    <t>G:\Chamodi\LSDYNA_1D\Incident_pressure_time_history\Far_field_time_history_dataset\L13_70\P9.xlsx</t>
  </si>
  <si>
    <t>G:\Chamodi\LSDYNA_1D\Incident_pressure_time_history\Far_field_time_history_dataset\L13_9\P13.xlsx</t>
  </si>
  <si>
    <t>G:\Chamodi\LSDYNA_1D\Incident_pressure_time_history\Far_field_time_history_dataset\L13_9\P5.xlsx</t>
  </si>
  <si>
    <t>G:\Chamodi\LSDYNA_1D\Incident_pressure_time_history\Far_field_time_history_dataset\L13_9\P9.xlsx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</si>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</sst>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64F83B-CE9D-491B-958D-E9C1BA0CEBED}" name="Table2" displayName="Table2" ref="A1:K58" totalsRowShown="0" headerRowDxfId="1" headerRowBorderDxfId="2" tableBorderDxfId="3">
  <autoFilter ref="A1:K58" xr:uid="{DC64F83B-CE9D-491B-958D-E9C1BA0CEBED}"/>
  <sortState xmlns:xlrd2="http://schemas.microsoft.com/office/spreadsheetml/2017/richdata2" ref="A2:K58">
    <sortCondition ref="K1:K58"/>
  </sortState>
  <tableColumns count="11">
    <tableColumn id="1" xr3:uid="{B86C46D9-DC3A-4C9B-ABFC-8857FDDB6A7B}" name="path"/>
    <tableColumn id="2" xr3:uid="{2F51E7B4-751A-47B0-8141-97C1A76C038B}" name="distance"/>
    <tableColumn id="3" xr3:uid="{309002BC-D114-4085-9514-5CA6A41458B9}" name="mass"/>
    <tableColumn id="4" xr3:uid="{2026E874-4257-4077-9FED-0FB5EE1C3177}" name="file name"/>
    <tableColumn id="5" xr3:uid="{15354725-6781-4CA7-8935-6E2B506D4DE0}" name="sc"/>
    <tableColumn id="6" xr3:uid="{B4E79AA9-DBFF-4AB6-B187-D3BC0A5EE312}" name="ann"/>
    <tableColumn id="7" xr3:uid="{9879EF01-8AE7-4AB1-A3A4-4DF1F86C3C90}" name="termination_time"/>
    <tableColumn id="8" xr3:uid="{67D95B98-04A9-4222-ABAB-524AF7F84E49}" name="num_integration"/>
    <tableColumn id="9" xr3:uid="{E894D0B1-7412-46A3-AF88-6B0FC9BD14DB}" name="ml_integration"/>
    <tableColumn id="10" xr3:uid="{E5968A6E-5EBA-4266-B2E7-89FBC55C600A}" name="termination_time_ann"/>
    <tableColumn id="11" xr3:uid="{99924A20-B39D-48B4-9A7E-E2A009D05B22}" name="Column1" dataDxfId="0">
      <calculatedColumnFormula>ABS(Table2[[#This Row],[num_integration]]-Table2[[#This Row],[ml_integration]])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72C04-D084-47FE-ADAE-ECD8B5609F0A}" name="Table1" displayName="Table1" ref="A1:K26" totalsRowShown="0" headerRowDxfId="5" headerRowBorderDxfId="6" tableBorderDxfId="7">
  <autoFilter ref="A1:K26" xr:uid="{01172C04-D084-47FE-ADAE-ECD8B5609F0A}"/>
  <sortState xmlns:xlrd2="http://schemas.microsoft.com/office/spreadsheetml/2017/richdata2" ref="A2:K26">
    <sortCondition ref="K1:K26"/>
  </sortState>
  <tableColumns count="11">
    <tableColumn id="1" xr3:uid="{9348FAFF-3B63-4C2D-9F75-88C063CB3A85}" name="path"/>
    <tableColumn id="2" xr3:uid="{A975C881-422D-44EB-A1E2-35ADAAECBB4D}" name="distance"/>
    <tableColumn id="3" xr3:uid="{2B654DF9-AA66-41A2-809A-3120A3637172}" name="mass"/>
    <tableColumn id="4" xr3:uid="{5A7ADC5F-D021-44E4-AAAA-EF129BD78E00}" name="file name"/>
    <tableColumn id="5" xr3:uid="{731B45A3-23D4-45AE-8F99-4D71D79E2C8D}" name="sc"/>
    <tableColumn id="6" xr3:uid="{821DA4CD-7CC6-47FD-8F07-4D3F771A20C7}" name="ann"/>
    <tableColumn id="7" xr3:uid="{BC92CCB1-58E0-4E7B-9189-F8BBDB3D91EB}" name="termination_time"/>
    <tableColumn id="8" xr3:uid="{21227A5D-ABCD-4469-805F-93624ACB58F9}" name="num_integration"/>
    <tableColumn id="9" xr3:uid="{71E399DD-862C-4A54-9776-0B92581B50B3}" name="ml_integration"/>
    <tableColumn id="10" xr3:uid="{34556537-03E8-4850-A885-961479778417}" name="termination_time_ann"/>
    <tableColumn id="11" xr3:uid="{CB16AA36-F768-43BF-936E-4945CF14F810}" name="Column1" dataDxfId="4">
      <calculatedColumnFormula>ABS(Table1[[#This Row],[num_integration]]-Table1[[#This Row],[ml_integration]])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31" workbookViewId="0">
      <selection activeCell="A60" sqref="A60"/>
    </sheetView>
  </sheetViews>
  <sheetFormatPr defaultRowHeight="14.5" x14ac:dyDescent="0.35"/>
  <cols>
    <col min="2" max="2" width="9.81640625" customWidth="1"/>
    <col min="4" max="4" width="10.54296875" customWidth="1"/>
    <col min="7" max="7" width="17.6328125" customWidth="1"/>
    <col min="8" max="8" width="16.90625" customWidth="1"/>
    <col min="9" max="9" width="15.1796875" customWidth="1"/>
    <col min="10" max="10" width="21.81640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</row>
    <row r="2" spans="1:11" x14ac:dyDescent="0.35">
      <c r="A2" t="s">
        <v>36</v>
      </c>
      <c r="B2">
        <v>7</v>
      </c>
      <c r="C2">
        <v>18.5</v>
      </c>
      <c r="D2" t="s">
        <v>11</v>
      </c>
      <c r="E2" t="s">
        <v>12</v>
      </c>
      <c r="F2" t="s">
        <v>13</v>
      </c>
      <c r="G2">
        <v>46.469863504000003</v>
      </c>
      <c r="H2">
        <v>-7.4369515733225038</v>
      </c>
      <c r="I2">
        <v>-7.519194211035483</v>
      </c>
      <c r="J2">
        <v>46.471874237060547</v>
      </c>
      <c r="K2">
        <f>ABS(Table2[[#This Row],[num_integration]]-Table2[[#This Row],[ml_integration]])</f>
        <v>8.2242637712979239E-2</v>
      </c>
    </row>
    <row r="3" spans="1:11" x14ac:dyDescent="0.35">
      <c r="A3" t="s">
        <v>71</v>
      </c>
      <c r="B3">
        <v>5</v>
      </c>
      <c r="C3">
        <v>4.5</v>
      </c>
      <c r="D3" t="s">
        <v>17</v>
      </c>
      <c r="E3" t="s">
        <v>12</v>
      </c>
      <c r="F3" t="s">
        <v>13</v>
      </c>
      <c r="G3">
        <v>30.829999596</v>
      </c>
      <c r="H3">
        <v>-4.3601698469392929</v>
      </c>
      <c r="I3">
        <v>-4.2623920216924347</v>
      </c>
      <c r="J3">
        <v>30.83875846862793</v>
      </c>
      <c r="K3">
        <f>ABS(Table2[[#This Row],[num_integration]]-Table2[[#This Row],[ml_integration]])</f>
        <v>9.7777825246858185E-2</v>
      </c>
    </row>
    <row r="4" spans="1:11" x14ac:dyDescent="0.35">
      <c r="A4" t="s">
        <v>66</v>
      </c>
      <c r="B4">
        <v>7</v>
      </c>
      <c r="C4">
        <v>35</v>
      </c>
      <c r="D4" t="s">
        <v>11</v>
      </c>
      <c r="E4" t="s">
        <v>12</v>
      </c>
      <c r="F4" t="s">
        <v>13</v>
      </c>
      <c r="G4">
        <v>52.769977599000001</v>
      </c>
      <c r="H4">
        <v>-21.865614565236729</v>
      </c>
      <c r="I4">
        <v>-21.69860149456667</v>
      </c>
      <c r="J4">
        <v>52.776374816894531</v>
      </c>
      <c r="K4">
        <f>ABS(Table2[[#This Row],[num_integration]]-Table2[[#This Row],[ml_integration]])</f>
        <v>0.16701307067005899</v>
      </c>
    </row>
    <row r="5" spans="1:11" x14ac:dyDescent="0.35">
      <c r="A5" t="s">
        <v>63</v>
      </c>
      <c r="B5">
        <v>7</v>
      </c>
      <c r="C5">
        <v>34.5</v>
      </c>
      <c r="D5" t="s">
        <v>11</v>
      </c>
      <c r="E5" t="s">
        <v>12</v>
      </c>
      <c r="F5" t="s">
        <v>13</v>
      </c>
      <c r="G5">
        <v>52.609998732999998</v>
      </c>
      <c r="H5">
        <v>-20.318382216591321</v>
      </c>
      <c r="I5">
        <v>-20.771577962838361</v>
      </c>
      <c r="J5">
        <v>52.614098072052002</v>
      </c>
      <c r="K5">
        <f>ABS(Table2[[#This Row],[num_integration]]-Table2[[#This Row],[ml_integration]])</f>
        <v>0.45319574624704018</v>
      </c>
    </row>
    <row r="6" spans="1:11" x14ac:dyDescent="0.35">
      <c r="A6" t="s">
        <v>50</v>
      </c>
      <c r="B6">
        <v>5</v>
      </c>
      <c r="C6">
        <v>2.5</v>
      </c>
      <c r="D6" t="s">
        <v>17</v>
      </c>
      <c r="E6" t="s">
        <v>12</v>
      </c>
      <c r="F6" t="s">
        <v>13</v>
      </c>
      <c r="G6">
        <v>27.930000797000002</v>
      </c>
      <c r="H6">
        <v>-0.94579546187143304</v>
      </c>
      <c r="I6">
        <v>-1.8660756723080569</v>
      </c>
      <c r="J6">
        <v>27.936209201812741</v>
      </c>
      <c r="K6">
        <f>ABS(Table2[[#This Row],[num_integration]]-Table2[[#This Row],[ml_integration]])</f>
        <v>0.92028021043662389</v>
      </c>
    </row>
    <row r="7" spans="1:11" x14ac:dyDescent="0.35">
      <c r="A7" t="s">
        <v>21</v>
      </c>
      <c r="B7">
        <v>7</v>
      </c>
      <c r="C7">
        <v>8.5</v>
      </c>
      <c r="D7" t="s">
        <v>11</v>
      </c>
      <c r="E7" t="s">
        <v>12</v>
      </c>
      <c r="F7" t="s">
        <v>13</v>
      </c>
      <c r="G7">
        <v>40.489699692000002</v>
      </c>
      <c r="H7">
        <v>-2.790809267479835</v>
      </c>
      <c r="I7">
        <v>-3.9627612510525978</v>
      </c>
      <c r="J7">
        <v>40.495147705078118</v>
      </c>
      <c r="K7">
        <f>ABS(Table2[[#This Row],[num_integration]]-Table2[[#This Row],[ml_integration]])</f>
        <v>1.1719519835727628</v>
      </c>
    </row>
    <row r="8" spans="1:11" x14ac:dyDescent="0.35">
      <c r="A8" t="s">
        <v>29</v>
      </c>
      <c r="B8">
        <v>5</v>
      </c>
      <c r="C8">
        <v>12.5</v>
      </c>
      <c r="D8" t="s">
        <v>17</v>
      </c>
      <c r="E8" t="s">
        <v>12</v>
      </c>
      <c r="F8" t="s">
        <v>13</v>
      </c>
      <c r="G8">
        <v>37.529729306999997</v>
      </c>
      <c r="H8">
        <v>-14.92038272361431</v>
      </c>
      <c r="I8">
        <v>-16.512046759774311</v>
      </c>
      <c r="J8">
        <v>37.534223079681396</v>
      </c>
      <c r="K8">
        <f>ABS(Table2[[#This Row],[num_integration]]-Table2[[#This Row],[ml_integration]])</f>
        <v>1.591664036160001</v>
      </c>
    </row>
    <row r="9" spans="1:11" x14ac:dyDescent="0.35">
      <c r="A9" t="s">
        <v>26</v>
      </c>
      <c r="B9">
        <v>5</v>
      </c>
      <c r="C9">
        <v>10.5</v>
      </c>
      <c r="D9" t="s">
        <v>17</v>
      </c>
      <c r="E9" t="s">
        <v>12</v>
      </c>
      <c r="F9" t="s">
        <v>13</v>
      </c>
      <c r="G9">
        <v>36.209769546999993</v>
      </c>
      <c r="H9">
        <v>-14.923620850083481</v>
      </c>
      <c r="I9">
        <v>-16.875415058795621</v>
      </c>
      <c r="J9">
        <v>36.214578151702881</v>
      </c>
      <c r="K9">
        <f>ABS(Table2[[#This Row],[num_integration]]-Table2[[#This Row],[ml_integration]])</f>
        <v>1.9517942087121405</v>
      </c>
    </row>
    <row r="10" spans="1:11" x14ac:dyDescent="0.35">
      <c r="A10" t="s">
        <v>20</v>
      </c>
      <c r="B10">
        <v>5</v>
      </c>
      <c r="C10">
        <v>6.5</v>
      </c>
      <c r="D10" t="s">
        <v>17</v>
      </c>
      <c r="E10" t="s">
        <v>12</v>
      </c>
      <c r="F10" t="s">
        <v>13</v>
      </c>
      <c r="G10">
        <v>32.979786396000002</v>
      </c>
      <c r="H10">
        <v>-5.2879619188029876</v>
      </c>
      <c r="I10">
        <v>-9.1619778216821146</v>
      </c>
      <c r="J10">
        <v>32.984745025634773</v>
      </c>
      <c r="K10">
        <f>ABS(Table2[[#This Row],[num_integration]]-Table2[[#This Row],[ml_integration]])</f>
        <v>3.874015902879127</v>
      </c>
    </row>
    <row r="11" spans="1:11" x14ac:dyDescent="0.35">
      <c r="A11" t="s">
        <v>57</v>
      </c>
      <c r="B11">
        <v>7</v>
      </c>
      <c r="C11">
        <v>30.5</v>
      </c>
      <c r="D11" t="s">
        <v>11</v>
      </c>
      <c r="E11" t="s">
        <v>12</v>
      </c>
      <c r="F11" t="s">
        <v>13</v>
      </c>
      <c r="G11">
        <v>51.279932260999999</v>
      </c>
      <c r="H11">
        <v>-17.1590427126336</v>
      </c>
      <c r="I11">
        <v>-13.0217954805504</v>
      </c>
      <c r="J11">
        <v>51.289769649505622</v>
      </c>
      <c r="K11">
        <f>ABS(Table2[[#This Row],[num_integration]]-Table2[[#This Row],[ml_integration]])</f>
        <v>4.1372472320831992</v>
      </c>
    </row>
    <row r="12" spans="1:11" x14ac:dyDescent="0.35">
      <c r="A12" t="s">
        <v>10</v>
      </c>
      <c r="B12">
        <v>7</v>
      </c>
      <c r="C12">
        <v>0.5</v>
      </c>
      <c r="D12" t="s">
        <v>11</v>
      </c>
      <c r="E12" t="s">
        <v>12</v>
      </c>
      <c r="F12" t="s">
        <v>13</v>
      </c>
      <c r="G12">
        <v>28.499947860999999</v>
      </c>
      <c r="H12">
        <v>1.6090723634549871</v>
      </c>
      <c r="I12">
        <v>-2.6872579694270371</v>
      </c>
      <c r="J12">
        <v>28.504201889038089</v>
      </c>
      <c r="K12">
        <f>ABS(Table2[[#This Row],[num_integration]]-Table2[[#This Row],[ml_integration]])</f>
        <v>4.2963303328820244</v>
      </c>
    </row>
    <row r="13" spans="1:11" x14ac:dyDescent="0.35">
      <c r="A13" t="s">
        <v>33</v>
      </c>
      <c r="B13">
        <v>7</v>
      </c>
      <c r="C13">
        <v>16.5</v>
      </c>
      <c r="D13" t="s">
        <v>11</v>
      </c>
      <c r="E13" t="s">
        <v>12</v>
      </c>
      <c r="F13" t="s">
        <v>13</v>
      </c>
      <c r="G13">
        <v>45.469835400999997</v>
      </c>
      <c r="H13">
        <v>-5.9210725520462493</v>
      </c>
      <c r="I13">
        <v>-10.3387278300894</v>
      </c>
      <c r="J13">
        <v>45.473087310791023</v>
      </c>
      <c r="K13">
        <f>ABS(Table2[[#This Row],[num_integration]]-Table2[[#This Row],[ml_integration]])</f>
        <v>4.4176552780431511</v>
      </c>
    </row>
    <row r="14" spans="1:11" x14ac:dyDescent="0.35">
      <c r="A14" t="s">
        <v>30</v>
      </c>
      <c r="B14">
        <v>7</v>
      </c>
      <c r="C14">
        <v>14.5</v>
      </c>
      <c r="D14" t="s">
        <v>11</v>
      </c>
      <c r="E14" t="s">
        <v>12</v>
      </c>
      <c r="F14" t="s">
        <v>13</v>
      </c>
      <c r="G14">
        <v>44.389788060999997</v>
      </c>
      <c r="H14">
        <v>-7.5329491653293363</v>
      </c>
      <c r="I14">
        <v>-12.46301783974855</v>
      </c>
      <c r="J14">
        <v>44.393449783325202</v>
      </c>
      <c r="K14">
        <f>ABS(Table2[[#This Row],[num_integration]]-Table2[[#This Row],[ml_integration]])</f>
        <v>4.9300686744192141</v>
      </c>
    </row>
    <row r="15" spans="1:11" x14ac:dyDescent="0.35">
      <c r="A15" t="s">
        <v>54</v>
      </c>
      <c r="B15">
        <v>7</v>
      </c>
      <c r="C15">
        <v>28.5</v>
      </c>
      <c r="D15" t="s">
        <v>11</v>
      </c>
      <c r="E15" t="s">
        <v>12</v>
      </c>
      <c r="F15" t="s">
        <v>13</v>
      </c>
      <c r="G15">
        <v>50.569966434999998</v>
      </c>
      <c r="H15">
        <v>-14.80165881434862</v>
      </c>
      <c r="I15">
        <v>-9.2311224543983599</v>
      </c>
      <c r="J15">
        <v>50.57972526550293</v>
      </c>
      <c r="K15">
        <f>ABS(Table2[[#This Row],[num_integration]]-Table2[[#This Row],[ml_integration]])</f>
        <v>5.5705363599502604</v>
      </c>
    </row>
    <row r="16" spans="1:11" x14ac:dyDescent="0.35">
      <c r="A16" t="s">
        <v>18</v>
      </c>
      <c r="B16">
        <v>7</v>
      </c>
      <c r="C16">
        <v>6.5</v>
      </c>
      <c r="D16" t="s">
        <v>11</v>
      </c>
      <c r="E16" t="s">
        <v>12</v>
      </c>
      <c r="F16" t="s">
        <v>13</v>
      </c>
      <c r="G16">
        <v>38.799975067000013</v>
      </c>
      <c r="H16">
        <v>-1.1642250677080179</v>
      </c>
      <c r="I16">
        <v>4.6690979304864024</v>
      </c>
      <c r="J16">
        <v>38.807765960693359</v>
      </c>
      <c r="K16">
        <f>ABS(Table2[[#This Row],[num_integration]]-Table2[[#This Row],[ml_integration]])</f>
        <v>5.8333229981944204</v>
      </c>
    </row>
    <row r="17" spans="1:11" x14ac:dyDescent="0.35">
      <c r="A17" t="s">
        <v>23</v>
      </c>
      <c r="B17">
        <v>5</v>
      </c>
      <c r="C17">
        <v>8.5</v>
      </c>
      <c r="D17" t="s">
        <v>17</v>
      </c>
      <c r="E17" t="s">
        <v>12</v>
      </c>
      <c r="F17" t="s">
        <v>13</v>
      </c>
      <c r="G17">
        <v>34.709852189000003</v>
      </c>
      <c r="H17">
        <v>-8.3332920638301715</v>
      </c>
      <c r="I17">
        <v>-14.443580060900761</v>
      </c>
      <c r="J17">
        <v>34.713691711425781</v>
      </c>
      <c r="K17">
        <f>ABS(Table2[[#This Row],[num_integration]]-Table2[[#This Row],[ml_integration]])</f>
        <v>6.1102879970705892</v>
      </c>
    </row>
    <row r="18" spans="1:11" x14ac:dyDescent="0.35">
      <c r="A18" t="s">
        <v>24</v>
      </c>
      <c r="B18">
        <v>7</v>
      </c>
      <c r="C18">
        <v>10.5</v>
      </c>
      <c r="D18" t="s">
        <v>11</v>
      </c>
      <c r="E18" t="s">
        <v>12</v>
      </c>
      <c r="F18" t="s">
        <v>13</v>
      </c>
      <c r="G18">
        <v>41.949909179999999</v>
      </c>
      <c r="H18">
        <v>-4.0307432064832351</v>
      </c>
      <c r="I18">
        <v>-10.352073325915599</v>
      </c>
      <c r="J18">
        <v>41.956089019775391</v>
      </c>
      <c r="K18">
        <f>ABS(Table2[[#This Row],[num_integration]]-Table2[[#This Row],[ml_integration]])</f>
        <v>6.3213301194323641</v>
      </c>
    </row>
    <row r="19" spans="1:11" x14ac:dyDescent="0.35">
      <c r="A19" t="s">
        <v>27</v>
      </c>
      <c r="B19">
        <v>7</v>
      </c>
      <c r="C19">
        <v>12.5</v>
      </c>
      <c r="D19" t="s">
        <v>11</v>
      </c>
      <c r="E19" t="s">
        <v>12</v>
      </c>
      <c r="F19" t="s">
        <v>13</v>
      </c>
      <c r="G19">
        <v>43.239809573000002</v>
      </c>
      <c r="H19">
        <v>-5.9735587691970631</v>
      </c>
      <c r="I19">
        <v>-12.92424483277955</v>
      </c>
      <c r="J19">
        <v>43.247751235961907</v>
      </c>
      <c r="K19">
        <f>ABS(Table2[[#This Row],[num_integration]]-Table2[[#This Row],[ml_integration]])</f>
        <v>6.950686063582487</v>
      </c>
    </row>
    <row r="20" spans="1:11" x14ac:dyDescent="0.35">
      <c r="A20" t="s">
        <v>60</v>
      </c>
      <c r="B20">
        <v>7</v>
      </c>
      <c r="C20">
        <v>32.5</v>
      </c>
      <c r="D20" t="s">
        <v>11</v>
      </c>
      <c r="E20" t="s">
        <v>12</v>
      </c>
      <c r="F20" t="s">
        <v>13</v>
      </c>
      <c r="G20">
        <v>51.939751952999998</v>
      </c>
      <c r="H20">
        <v>-24.06604578879838</v>
      </c>
      <c r="I20">
        <v>-16.94699215626974</v>
      </c>
      <c r="J20">
        <v>51.945655822753913</v>
      </c>
      <c r="K20">
        <f>ABS(Table2[[#This Row],[num_integration]]-Table2[[#This Row],[ml_integration]])</f>
        <v>7.1190536325286402</v>
      </c>
    </row>
    <row r="21" spans="1:11" x14ac:dyDescent="0.35">
      <c r="A21" t="s">
        <v>32</v>
      </c>
      <c r="B21">
        <v>5</v>
      </c>
      <c r="C21">
        <v>14.5</v>
      </c>
      <c r="D21" t="s">
        <v>17</v>
      </c>
      <c r="E21" t="s">
        <v>12</v>
      </c>
      <c r="F21" t="s">
        <v>13</v>
      </c>
      <c r="G21">
        <v>38.719691335999997</v>
      </c>
      <c r="H21">
        <v>-22.444016652908601</v>
      </c>
      <c r="I21">
        <v>-14.263742411835439</v>
      </c>
      <c r="J21">
        <v>38.722946643829353</v>
      </c>
      <c r="K21">
        <f>ABS(Table2[[#This Row],[num_integration]]-Table2[[#This Row],[ml_integration]])</f>
        <v>8.1802742410731621</v>
      </c>
    </row>
    <row r="22" spans="1:11" x14ac:dyDescent="0.35">
      <c r="A22" t="s">
        <v>39</v>
      </c>
      <c r="B22">
        <v>7</v>
      </c>
      <c r="C22">
        <v>20.5</v>
      </c>
      <c r="D22" t="s">
        <v>11</v>
      </c>
      <c r="E22" t="s">
        <v>12</v>
      </c>
      <c r="F22" t="s">
        <v>13</v>
      </c>
      <c r="G22">
        <v>47.379773110000002</v>
      </c>
      <c r="H22">
        <v>-13.048553740193009</v>
      </c>
      <c r="I22">
        <v>-4.8342227798140129</v>
      </c>
      <c r="J22">
        <v>47.382728576660163</v>
      </c>
      <c r="K22">
        <f>ABS(Table2[[#This Row],[num_integration]]-Table2[[#This Row],[ml_integration]])</f>
        <v>8.2143309603789962</v>
      </c>
    </row>
    <row r="23" spans="1:11" x14ac:dyDescent="0.35">
      <c r="A23" t="s">
        <v>48</v>
      </c>
      <c r="B23">
        <v>7</v>
      </c>
      <c r="C23">
        <v>2.5</v>
      </c>
      <c r="D23" t="s">
        <v>11</v>
      </c>
      <c r="E23" t="s">
        <v>12</v>
      </c>
      <c r="F23" t="s">
        <v>13</v>
      </c>
      <c r="G23">
        <v>33.829998224999997</v>
      </c>
      <c r="H23">
        <v>1.0652077786414209</v>
      </c>
      <c r="I23">
        <v>9.644146243774685</v>
      </c>
      <c r="J23">
        <v>33.830853462219238</v>
      </c>
      <c r="K23">
        <f>ABS(Table2[[#This Row],[num_integration]]-Table2[[#This Row],[ml_integration]])</f>
        <v>8.5789384651332643</v>
      </c>
    </row>
    <row r="24" spans="1:11" x14ac:dyDescent="0.35">
      <c r="A24" t="s">
        <v>49</v>
      </c>
      <c r="B24">
        <v>3</v>
      </c>
      <c r="C24">
        <v>2.5</v>
      </c>
      <c r="D24" t="s">
        <v>15</v>
      </c>
      <c r="E24" t="s">
        <v>12</v>
      </c>
      <c r="F24" t="s">
        <v>13</v>
      </c>
      <c r="G24">
        <v>22.150000556999998</v>
      </c>
      <c r="H24">
        <v>-5.6566098546599024</v>
      </c>
      <c r="I24">
        <v>-14.871890309424881</v>
      </c>
      <c r="J24">
        <v>22.159654855728149</v>
      </c>
      <c r="K24">
        <f>ABS(Table2[[#This Row],[num_integration]]-Table2[[#This Row],[ml_integration]])</f>
        <v>9.2152804547649794</v>
      </c>
    </row>
    <row r="25" spans="1:11" x14ac:dyDescent="0.35">
      <c r="A25" t="s">
        <v>16</v>
      </c>
      <c r="B25">
        <v>5</v>
      </c>
      <c r="C25">
        <v>0.5</v>
      </c>
      <c r="D25" t="s">
        <v>17</v>
      </c>
      <c r="E25" t="s">
        <v>12</v>
      </c>
      <c r="F25" t="s">
        <v>13</v>
      </c>
      <c r="G25">
        <v>22.529779002000001</v>
      </c>
      <c r="H25">
        <v>0.84717277536227586</v>
      </c>
      <c r="I25">
        <v>-8.5490291804929939</v>
      </c>
      <c r="J25">
        <v>22.534040451049801</v>
      </c>
      <c r="K25">
        <f>ABS(Table2[[#This Row],[num_integration]]-Table2[[#This Row],[ml_integration]])</f>
        <v>9.3962019558552701</v>
      </c>
    </row>
    <row r="26" spans="1:11" x14ac:dyDescent="0.35">
      <c r="A26" t="s">
        <v>69</v>
      </c>
      <c r="B26">
        <v>7</v>
      </c>
      <c r="C26">
        <v>4.5</v>
      </c>
      <c r="D26" t="s">
        <v>11</v>
      </c>
      <c r="E26" t="s">
        <v>12</v>
      </c>
      <c r="F26" t="s">
        <v>13</v>
      </c>
      <c r="G26">
        <v>36.690000445000003</v>
      </c>
      <c r="H26">
        <v>0.16225819766635841</v>
      </c>
      <c r="I26">
        <v>10.882100333034201</v>
      </c>
      <c r="J26">
        <v>36.699661254882813</v>
      </c>
      <c r="K26">
        <f>ABS(Table2[[#This Row],[num_integration]]-Table2[[#This Row],[ml_integration]])</f>
        <v>10.719842135367841</v>
      </c>
    </row>
    <row r="27" spans="1:11" x14ac:dyDescent="0.35">
      <c r="A27" t="s">
        <v>42</v>
      </c>
      <c r="B27">
        <v>7</v>
      </c>
      <c r="C27">
        <v>22.5</v>
      </c>
      <c r="D27" t="s">
        <v>11</v>
      </c>
      <c r="E27" t="s">
        <v>12</v>
      </c>
      <c r="F27" t="s">
        <v>13</v>
      </c>
      <c r="G27">
        <v>48.249777406</v>
      </c>
      <c r="H27">
        <v>-14.94570434548042</v>
      </c>
      <c r="I27">
        <v>-3.4933883822224061</v>
      </c>
      <c r="J27">
        <v>48.253833770751953</v>
      </c>
      <c r="K27">
        <f>ABS(Table2[[#This Row],[num_integration]]-Table2[[#This Row],[ml_integration]])</f>
        <v>11.452315963258014</v>
      </c>
    </row>
    <row r="28" spans="1:11" x14ac:dyDescent="0.35">
      <c r="A28" t="s">
        <v>45</v>
      </c>
      <c r="B28">
        <v>7</v>
      </c>
      <c r="C28">
        <v>24.5</v>
      </c>
      <c r="D28" t="s">
        <v>11</v>
      </c>
      <c r="E28" t="s">
        <v>12</v>
      </c>
      <c r="F28" t="s">
        <v>13</v>
      </c>
      <c r="G28">
        <v>49.069944769000003</v>
      </c>
      <c r="H28">
        <v>-16.3791733337324</v>
      </c>
      <c r="I28">
        <v>-3.949148721003553</v>
      </c>
      <c r="J28">
        <v>49.079171180725098</v>
      </c>
      <c r="K28">
        <f>ABS(Table2[[#This Row],[num_integration]]-Table2[[#This Row],[ml_integration]])</f>
        <v>12.430024612728847</v>
      </c>
    </row>
    <row r="29" spans="1:11" x14ac:dyDescent="0.35">
      <c r="A29" t="s">
        <v>51</v>
      </c>
      <c r="B29">
        <v>7</v>
      </c>
      <c r="C29">
        <v>26.5</v>
      </c>
      <c r="D29" t="s">
        <v>11</v>
      </c>
      <c r="E29" t="s">
        <v>12</v>
      </c>
      <c r="F29" t="s">
        <v>13</v>
      </c>
      <c r="G29">
        <v>49.829706549999997</v>
      </c>
      <c r="H29">
        <v>-18.703418652170171</v>
      </c>
      <c r="I29">
        <v>-6.0206905121947329</v>
      </c>
      <c r="J29">
        <v>49.84055233001709</v>
      </c>
      <c r="K29">
        <f>ABS(Table2[[#This Row],[num_integration]]-Table2[[#This Row],[ml_integration]])</f>
        <v>12.682728139975438</v>
      </c>
    </row>
    <row r="30" spans="1:11" x14ac:dyDescent="0.35">
      <c r="A30" t="s">
        <v>35</v>
      </c>
      <c r="B30">
        <v>5</v>
      </c>
      <c r="C30">
        <v>16.5</v>
      </c>
      <c r="D30" t="s">
        <v>17</v>
      </c>
      <c r="E30" t="s">
        <v>12</v>
      </c>
      <c r="F30" t="s">
        <v>13</v>
      </c>
      <c r="G30">
        <v>39.829738438</v>
      </c>
      <c r="H30">
        <v>-26.269468396110181</v>
      </c>
      <c r="I30">
        <v>-11.53035008091285</v>
      </c>
      <c r="J30">
        <v>39.831531524658203</v>
      </c>
      <c r="K30">
        <f>ABS(Table2[[#This Row],[num_integration]]-Table2[[#This Row],[ml_integration]])</f>
        <v>14.739118315197331</v>
      </c>
    </row>
    <row r="31" spans="1:11" x14ac:dyDescent="0.35">
      <c r="A31" t="s">
        <v>38</v>
      </c>
      <c r="B31">
        <v>5</v>
      </c>
      <c r="C31">
        <v>18.5</v>
      </c>
      <c r="D31" t="s">
        <v>17</v>
      </c>
      <c r="E31" t="s">
        <v>12</v>
      </c>
      <c r="F31" t="s">
        <v>13</v>
      </c>
      <c r="G31">
        <v>40.869973599999987</v>
      </c>
      <c r="H31">
        <v>-25.096350334734979</v>
      </c>
      <c r="I31">
        <v>-8.9357788420045381</v>
      </c>
      <c r="J31">
        <v>40.878129959106452</v>
      </c>
      <c r="K31">
        <f>ABS(Table2[[#This Row],[num_integration]]-Table2[[#This Row],[ml_integration]])</f>
        <v>16.16057149273044</v>
      </c>
    </row>
    <row r="32" spans="1:11" x14ac:dyDescent="0.35">
      <c r="A32" t="s">
        <v>70</v>
      </c>
      <c r="B32">
        <v>3</v>
      </c>
      <c r="C32">
        <v>4.5</v>
      </c>
      <c r="D32" t="s">
        <v>15</v>
      </c>
      <c r="E32" t="s">
        <v>12</v>
      </c>
      <c r="F32" t="s">
        <v>13</v>
      </c>
      <c r="G32">
        <v>25.180000811999999</v>
      </c>
      <c r="H32">
        <v>-18.00188185438892</v>
      </c>
      <c r="I32">
        <v>-34.854616576171097</v>
      </c>
      <c r="J32">
        <v>25.189035177230831</v>
      </c>
      <c r="K32">
        <f>ABS(Table2[[#This Row],[num_integration]]-Table2[[#This Row],[ml_integration]])</f>
        <v>16.852734721782177</v>
      </c>
    </row>
    <row r="33" spans="1:11" x14ac:dyDescent="0.35">
      <c r="A33" t="s">
        <v>68</v>
      </c>
      <c r="B33">
        <v>5</v>
      </c>
      <c r="C33">
        <v>35</v>
      </c>
      <c r="D33" t="s">
        <v>17</v>
      </c>
      <c r="E33" t="s">
        <v>12</v>
      </c>
      <c r="F33" t="s">
        <v>13</v>
      </c>
      <c r="G33">
        <v>47.509949654000003</v>
      </c>
      <c r="H33">
        <v>-46.769246534488367</v>
      </c>
      <c r="I33">
        <v>-28.90937740561559</v>
      </c>
      <c r="J33">
        <v>47.511963605880737</v>
      </c>
      <c r="K33">
        <f>ABS(Table2[[#This Row],[num_integration]]-Table2[[#This Row],[ml_integration]])</f>
        <v>17.859869128872777</v>
      </c>
    </row>
    <row r="34" spans="1:11" x14ac:dyDescent="0.35">
      <c r="A34" t="s">
        <v>65</v>
      </c>
      <c r="B34">
        <v>5</v>
      </c>
      <c r="C34">
        <v>34.5</v>
      </c>
      <c r="D34" t="s">
        <v>17</v>
      </c>
      <c r="E34" t="s">
        <v>12</v>
      </c>
      <c r="F34" t="s">
        <v>13</v>
      </c>
      <c r="G34">
        <v>47.329798341</v>
      </c>
      <c r="H34">
        <v>-47.887641976949318</v>
      </c>
      <c r="I34">
        <v>-28.101681534211551</v>
      </c>
      <c r="J34">
        <v>47.330130338668823</v>
      </c>
      <c r="K34">
        <f>ABS(Table2[[#This Row],[num_integration]]-Table2[[#This Row],[ml_integration]])</f>
        <v>19.785960442737768</v>
      </c>
    </row>
    <row r="35" spans="1:11" x14ac:dyDescent="0.35">
      <c r="A35" t="s">
        <v>14</v>
      </c>
      <c r="B35">
        <v>3</v>
      </c>
      <c r="C35">
        <v>0.5</v>
      </c>
      <c r="D35" t="s">
        <v>15</v>
      </c>
      <c r="E35" t="s">
        <v>12</v>
      </c>
      <c r="F35" t="s">
        <v>13</v>
      </c>
      <c r="G35">
        <v>16.599819063999998</v>
      </c>
      <c r="H35">
        <v>-0.50527826354220173</v>
      </c>
      <c r="I35">
        <v>-20.771366643279439</v>
      </c>
      <c r="J35">
        <v>16.60435676574707</v>
      </c>
      <c r="K35">
        <f>ABS(Table2[[#This Row],[num_integration]]-Table2[[#This Row],[ml_integration]])</f>
        <v>20.266088379737237</v>
      </c>
    </row>
    <row r="36" spans="1:11" x14ac:dyDescent="0.35">
      <c r="A36" t="s">
        <v>59</v>
      </c>
      <c r="B36">
        <v>5</v>
      </c>
      <c r="C36">
        <v>30.5</v>
      </c>
      <c r="D36" t="s">
        <v>17</v>
      </c>
      <c r="E36" t="s">
        <v>12</v>
      </c>
      <c r="F36" t="s">
        <v>13</v>
      </c>
      <c r="G36">
        <v>45.919850468999996</v>
      </c>
      <c r="H36">
        <v>-42.313653213048212</v>
      </c>
      <c r="I36">
        <v>-21.11110083265169</v>
      </c>
      <c r="J36">
        <v>45.924770832061768</v>
      </c>
      <c r="K36">
        <f>ABS(Table2[[#This Row],[num_integration]]-Table2[[#This Row],[ml_integration]])</f>
        <v>21.202552380396522</v>
      </c>
    </row>
    <row r="37" spans="1:11" x14ac:dyDescent="0.35">
      <c r="A37" t="s">
        <v>62</v>
      </c>
      <c r="B37">
        <v>5</v>
      </c>
      <c r="C37">
        <v>32.5</v>
      </c>
      <c r="D37" t="s">
        <v>17</v>
      </c>
      <c r="E37" t="s">
        <v>12</v>
      </c>
      <c r="F37" t="s">
        <v>13</v>
      </c>
      <c r="G37">
        <v>46.619981527</v>
      </c>
      <c r="H37">
        <v>-46.239367112707953</v>
      </c>
      <c r="I37">
        <v>-24.672672806949208</v>
      </c>
      <c r="J37">
        <v>46.625984191894531</v>
      </c>
      <c r="K37">
        <f>ABS(Table2[[#This Row],[num_integration]]-Table2[[#This Row],[ml_integration]])</f>
        <v>21.566694305758745</v>
      </c>
    </row>
    <row r="38" spans="1:11" x14ac:dyDescent="0.35">
      <c r="A38" t="s">
        <v>41</v>
      </c>
      <c r="B38">
        <v>5</v>
      </c>
      <c r="C38">
        <v>20.5</v>
      </c>
      <c r="D38" t="s">
        <v>17</v>
      </c>
      <c r="E38" t="s">
        <v>12</v>
      </c>
      <c r="F38" t="s">
        <v>13</v>
      </c>
      <c r="G38">
        <v>41.819855570999998</v>
      </c>
      <c r="H38">
        <v>-29.429141981612108</v>
      </c>
      <c r="I38">
        <v>-7.848336981083321</v>
      </c>
      <c r="J38">
        <v>41.827774047851563</v>
      </c>
      <c r="K38">
        <f>ABS(Table2[[#This Row],[num_integration]]-Table2[[#This Row],[ml_integration]])</f>
        <v>21.580805000528787</v>
      </c>
    </row>
    <row r="39" spans="1:11" x14ac:dyDescent="0.35">
      <c r="A39" t="s">
        <v>34</v>
      </c>
      <c r="B39">
        <v>3</v>
      </c>
      <c r="C39">
        <v>16.5</v>
      </c>
      <c r="D39" t="s">
        <v>15</v>
      </c>
      <c r="E39" t="s">
        <v>12</v>
      </c>
      <c r="F39" t="s">
        <v>13</v>
      </c>
      <c r="G39">
        <v>35.069733858000014</v>
      </c>
      <c r="H39">
        <v>-33.906398595777922</v>
      </c>
      <c r="I39">
        <v>-56.503508381426599</v>
      </c>
      <c r="J39">
        <v>35.072307586669922</v>
      </c>
      <c r="K39">
        <f>ABS(Table2[[#This Row],[num_integration]]-Table2[[#This Row],[ml_integration]])</f>
        <v>22.597109785648676</v>
      </c>
    </row>
    <row r="40" spans="1:11" x14ac:dyDescent="0.35">
      <c r="A40" t="s">
        <v>37</v>
      </c>
      <c r="B40">
        <v>3</v>
      </c>
      <c r="C40">
        <v>18.5</v>
      </c>
      <c r="D40" t="s">
        <v>15</v>
      </c>
      <c r="E40" t="s">
        <v>12</v>
      </c>
      <c r="F40" t="s">
        <v>13</v>
      </c>
      <c r="G40">
        <v>36.259990184999999</v>
      </c>
      <c r="H40">
        <v>-31.290682605954778</v>
      </c>
      <c r="I40">
        <v>-54.069920856382879</v>
      </c>
      <c r="J40">
        <v>36.261510968208313</v>
      </c>
      <c r="K40">
        <f>ABS(Table2[[#This Row],[num_integration]]-Table2[[#This Row],[ml_integration]])</f>
        <v>22.779238250428101</v>
      </c>
    </row>
    <row r="41" spans="1:11" x14ac:dyDescent="0.35">
      <c r="A41" t="s">
        <v>56</v>
      </c>
      <c r="B41">
        <v>5</v>
      </c>
      <c r="C41">
        <v>28.5</v>
      </c>
      <c r="D41" t="s">
        <v>17</v>
      </c>
      <c r="E41" t="s">
        <v>12</v>
      </c>
      <c r="F41" t="s">
        <v>13</v>
      </c>
      <c r="G41">
        <v>45.159950852000001</v>
      </c>
      <c r="H41">
        <v>-40.922532140217648</v>
      </c>
      <c r="I41">
        <v>-17.40362711428725</v>
      </c>
      <c r="J41">
        <v>45.168572902679443</v>
      </c>
      <c r="K41">
        <f>ABS(Table2[[#This Row],[num_integration]]-Table2[[#This Row],[ml_integration]])</f>
        <v>23.518905025930398</v>
      </c>
    </row>
    <row r="42" spans="1:11" x14ac:dyDescent="0.35">
      <c r="A42" t="s">
        <v>47</v>
      </c>
      <c r="B42">
        <v>5</v>
      </c>
      <c r="C42">
        <v>24.5</v>
      </c>
      <c r="D42" t="s">
        <v>17</v>
      </c>
      <c r="E42" t="s">
        <v>12</v>
      </c>
      <c r="F42" t="s">
        <v>13</v>
      </c>
      <c r="G42">
        <v>43.579798192000013</v>
      </c>
      <c r="H42">
        <v>-34.696991375860357</v>
      </c>
      <c r="I42">
        <v>-10.655746807642119</v>
      </c>
      <c r="J42">
        <v>43.589511871337891</v>
      </c>
      <c r="K42">
        <f>ABS(Table2[[#This Row],[num_integration]]-Table2[[#This Row],[ml_integration]])</f>
        <v>24.041244568218239</v>
      </c>
    </row>
    <row r="43" spans="1:11" x14ac:dyDescent="0.35">
      <c r="A43" t="s">
        <v>31</v>
      </c>
      <c r="B43">
        <v>3</v>
      </c>
      <c r="C43">
        <v>14.5</v>
      </c>
      <c r="D43" t="s">
        <v>15</v>
      </c>
      <c r="E43" t="s">
        <v>12</v>
      </c>
      <c r="F43" t="s">
        <v>13</v>
      </c>
      <c r="G43">
        <v>33.799786120999997</v>
      </c>
      <c r="H43">
        <v>-36.000678033556731</v>
      </c>
      <c r="I43">
        <v>-60.719182588586349</v>
      </c>
      <c r="J43">
        <v>33.804379463195801</v>
      </c>
      <c r="K43">
        <f>ABS(Table2[[#This Row],[num_integration]]-Table2[[#This Row],[ml_integration]])</f>
        <v>24.718504555029618</v>
      </c>
    </row>
    <row r="44" spans="1:11" x14ac:dyDescent="0.35">
      <c r="A44" t="s">
        <v>19</v>
      </c>
      <c r="B44">
        <v>3</v>
      </c>
      <c r="C44">
        <v>6.5</v>
      </c>
      <c r="D44" t="s">
        <v>15</v>
      </c>
      <c r="E44" t="s">
        <v>12</v>
      </c>
      <c r="F44" t="s">
        <v>13</v>
      </c>
      <c r="G44">
        <v>27.459699660999998</v>
      </c>
      <c r="H44">
        <v>-27.114833615567939</v>
      </c>
      <c r="I44">
        <v>-55.517634745657261</v>
      </c>
      <c r="J44">
        <v>27.468878030776981</v>
      </c>
      <c r="K44">
        <f>ABS(Table2[[#This Row],[num_integration]]-Table2[[#This Row],[ml_integration]])</f>
        <v>28.402801130089323</v>
      </c>
    </row>
    <row r="45" spans="1:11" x14ac:dyDescent="0.35">
      <c r="A45" t="s">
        <v>44</v>
      </c>
      <c r="B45">
        <v>5</v>
      </c>
      <c r="C45">
        <v>22.5</v>
      </c>
      <c r="D45" t="s">
        <v>17</v>
      </c>
      <c r="E45" t="s">
        <v>12</v>
      </c>
      <c r="F45" t="s">
        <v>13</v>
      </c>
      <c r="G45">
        <v>42.729914188000002</v>
      </c>
      <c r="H45">
        <v>-36.911334643813717</v>
      </c>
      <c r="I45">
        <v>-8.4809793878523578</v>
      </c>
      <c r="J45">
        <v>42.733805656433113</v>
      </c>
      <c r="K45">
        <f>ABS(Table2[[#This Row],[num_integration]]-Table2[[#This Row],[ml_integration]])</f>
        <v>28.430355255961359</v>
      </c>
    </row>
    <row r="46" spans="1:11" x14ac:dyDescent="0.35">
      <c r="A46" t="s">
        <v>53</v>
      </c>
      <c r="B46">
        <v>5</v>
      </c>
      <c r="C46">
        <v>26.5</v>
      </c>
      <c r="D46" t="s">
        <v>17</v>
      </c>
      <c r="E46" t="s">
        <v>12</v>
      </c>
      <c r="F46" t="s">
        <v>13</v>
      </c>
      <c r="G46">
        <v>44.389940797999998</v>
      </c>
      <c r="H46">
        <v>-42.98181805674642</v>
      </c>
      <c r="I46">
        <v>-13.78319255559461</v>
      </c>
      <c r="J46">
        <v>44.399188041687012</v>
      </c>
      <c r="K46">
        <f>ABS(Table2[[#This Row],[num_integration]]-Table2[[#This Row],[ml_integration]])</f>
        <v>29.19862550115181</v>
      </c>
    </row>
    <row r="47" spans="1:11" x14ac:dyDescent="0.35">
      <c r="A47" t="s">
        <v>40</v>
      </c>
      <c r="B47">
        <v>3</v>
      </c>
      <c r="C47">
        <v>20.5</v>
      </c>
      <c r="D47" t="s">
        <v>15</v>
      </c>
      <c r="E47" t="s">
        <v>12</v>
      </c>
      <c r="F47" t="s">
        <v>13</v>
      </c>
      <c r="G47">
        <v>37.369977683000002</v>
      </c>
      <c r="H47">
        <v>-24.21776197409444</v>
      </c>
      <c r="I47">
        <v>-53.563318999176367</v>
      </c>
      <c r="J47">
        <v>37.375850796699517</v>
      </c>
      <c r="K47">
        <f>ABS(Table2[[#This Row],[num_integration]]-Table2[[#This Row],[ml_integration]])</f>
        <v>29.345557025081927</v>
      </c>
    </row>
    <row r="48" spans="1:11" x14ac:dyDescent="0.35">
      <c r="A48" t="s">
        <v>28</v>
      </c>
      <c r="B48">
        <v>3</v>
      </c>
      <c r="C48">
        <v>12.5</v>
      </c>
      <c r="D48" t="s">
        <v>15</v>
      </c>
      <c r="E48" t="s">
        <v>12</v>
      </c>
      <c r="F48" t="s">
        <v>13</v>
      </c>
      <c r="G48">
        <v>32.459761946999997</v>
      </c>
      <c r="H48">
        <v>-35.117474934095277</v>
      </c>
      <c r="I48">
        <v>-66.320731091933865</v>
      </c>
      <c r="J48">
        <v>32.46416711807251</v>
      </c>
      <c r="K48">
        <f>ABS(Table2[[#This Row],[num_integration]]-Table2[[#This Row],[ml_integration]])</f>
        <v>31.203256157838588</v>
      </c>
    </row>
    <row r="49" spans="1:11" x14ac:dyDescent="0.35">
      <c r="A49" t="s">
        <v>25</v>
      </c>
      <c r="B49">
        <v>3</v>
      </c>
      <c r="C49">
        <v>10.5</v>
      </c>
      <c r="D49" t="s">
        <v>15</v>
      </c>
      <c r="E49" t="s">
        <v>12</v>
      </c>
      <c r="F49" t="s">
        <v>13</v>
      </c>
      <c r="G49">
        <v>30.979925767000001</v>
      </c>
      <c r="H49">
        <v>-35.611445788503332</v>
      </c>
      <c r="I49">
        <v>-70.255753217153341</v>
      </c>
      <c r="J49">
        <v>30.98703932762146</v>
      </c>
      <c r="K49">
        <f>ABS(Table2[[#This Row],[num_integration]]-Table2[[#This Row],[ml_integration]])</f>
        <v>34.644307428650009</v>
      </c>
    </row>
    <row r="50" spans="1:11" x14ac:dyDescent="0.35">
      <c r="A50" t="s">
        <v>43</v>
      </c>
      <c r="B50">
        <v>3</v>
      </c>
      <c r="C50">
        <v>22.5</v>
      </c>
      <c r="D50" t="s">
        <v>15</v>
      </c>
      <c r="E50" t="s">
        <v>12</v>
      </c>
      <c r="F50" t="s">
        <v>13</v>
      </c>
      <c r="G50">
        <v>38.419757038</v>
      </c>
      <c r="H50">
        <v>-18.641311049685349</v>
      </c>
      <c r="I50">
        <v>-54.24992982806566</v>
      </c>
      <c r="J50">
        <v>38.42035961151123</v>
      </c>
      <c r="K50">
        <f>ABS(Table2[[#This Row],[num_integration]]-Table2[[#This Row],[ml_integration]])</f>
        <v>35.608618778380311</v>
      </c>
    </row>
    <row r="51" spans="1:11" x14ac:dyDescent="0.35">
      <c r="A51" t="s">
        <v>46</v>
      </c>
      <c r="B51">
        <v>3</v>
      </c>
      <c r="C51">
        <v>24.5</v>
      </c>
      <c r="D51" t="s">
        <v>15</v>
      </c>
      <c r="E51" t="s">
        <v>12</v>
      </c>
      <c r="F51" t="s">
        <v>13</v>
      </c>
      <c r="G51">
        <v>39.429724215999997</v>
      </c>
      <c r="H51">
        <v>-15.255683814275921</v>
      </c>
      <c r="I51">
        <v>-55.380361090348117</v>
      </c>
      <c r="J51">
        <v>39.439079284667969</v>
      </c>
      <c r="K51">
        <f>ABS(Table2[[#This Row],[num_integration]]-Table2[[#This Row],[ml_integration]])</f>
        <v>40.124677276072198</v>
      </c>
    </row>
    <row r="52" spans="1:11" x14ac:dyDescent="0.35">
      <c r="A52" t="s">
        <v>22</v>
      </c>
      <c r="B52">
        <v>3</v>
      </c>
      <c r="C52">
        <v>8.5</v>
      </c>
      <c r="D52" t="s">
        <v>15</v>
      </c>
      <c r="E52" t="s">
        <v>12</v>
      </c>
      <c r="F52" t="s">
        <v>13</v>
      </c>
      <c r="G52">
        <v>29.329866170999999</v>
      </c>
      <c r="H52">
        <v>-26.799918640873269</v>
      </c>
      <c r="I52">
        <v>-68.454491123980134</v>
      </c>
      <c r="J52">
        <v>29.336697816848751</v>
      </c>
      <c r="K52">
        <f>ABS(Table2[[#This Row],[num_integration]]-Table2[[#This Row],[ml_integration]])</f>
        <v>41.654572483106861</v>
      </c>
    </row>
    <row r="53" spans="1:11" x14ac:dyDescent="0.35">
      <c r="A53" t="s">
        <v>52</v>
      </c>
      <c r="B53">
        <v>3</v>
      </c>
      <c r="C53">
        <v>26.5</v>
      </c>
      <c r="D53" t="s">
        <v>15</v>
      </c>
      <c r="E53" t="s">
        <v>12</v>
      </c>
      <c r="F53" t="s">
        <v>13</v>
      </c>
      <c r="G53">
        <v>40.389757603</v>
      </c>
      <c r="H53">
        <v>-6.3138882423652634</v>
      </c>
      <c r="I53">
        <v>-56.5537234313216</v>
      </c>
      <c r="J53">
        <v>40.397777557373047</v>
      </c>
      <c r="K53">
        <f>ABS(Table2[[#This Row],[num_integration]]-Table2[[#This Row],[ml_integration]])</f>
        <v>50.239835188956334</v>
      </c>
    </row>
    <row r="54" spans="1:11" x14ac:dyDescent="0.35">
      <c r="A54" t="s">
        <v>55</v>
      </c>
      <c r="B54">
        <v>3</v>
      </c>
      <c r="C54">
        <v>28.5</v>
      </c>
      <c r="D54" t="s">
        <v>15</v>
      </c>
      <c r="E54" t="s">
        <v>12</v>
      </c>
      <c r="F54" t="s">
        <v>13</v>
      </c>
      <c r="G54">
        <v>41.319981216999999</v>
      </c>
      <c r="H54">
        <v>-3.7557351987642602</v>
      </c>
      <c r="I54">
        <v>-57.724377211548017</v>
      </c>
      <c r="J54">
        <v>41.320770263671882</v>
      </c>
      <c r="K54">
        <f>ABS(Table2[[#This Row],[num_integration]]-Table2[[#This Row],[ml_integration]])</f>
        <v>53.968642012783754</v>
      </c>
    </row>
    <row r="55" spans="1:11" x14ac:dyDescent="0.35">
      <c r="A55" t="s">
        <v>58</v>
      </c>
      <c r="B55">
        <v>3</v>
      </c>
      <c r="C55">
        <v>30.5</v>
      </c>
      <c r="D55" t="s">
        <v>15</v>
      </c>
      <c r="E55" t="s">
        <v>12</v>
      </c>
      <c r="F55" t="s">
        <v>13</v>
      </c>
      <c r="G55">
        <v>42.20977053</v>
      </c>
      <c r="H55">
        <v>3.2488518625109828</v>
      </c>
      <c r="I55">
        <v>-59.08896267184943</v>
      </c>
      <c r="J55">
        <v>42.210899353027337</v>
      </c>
      <c r="K55">
        <f>ABS(Table2[[#This Row],[num_integration]]-Table2[[#This Row],[ml_integration]])</f>
        <v>62.337814534360412</v>
      </c>
    </row>
    <row r="56" spans="1:11" x14ac:dyDescent="0.35">
      <c r="A56" t="s">
        <v>61</v>
      </c>
      <c r="B56">
        <v>3</v>
      </c>
      <c r="C56">
        <v>32.5</v>
      </c>
      <c r="D56" t="s">
        <v>15</v>
      </c>
      <c r="E56" t="s">
        <v>12</v>
      </c>
      <c r="F56" t="s">
        <v>13</v>
      </c>
      <c r="G56">
        <v>43.0297032</v>
      </c>
      <c r="H56">
        <v>14.186329518939131</v>
      </c>
      <c r="I56">
        <v>-60.982380919502653</v>
      </c>
      <c r="J56">
        <v>43.031967163085938</v>
      </c>
      <c r="K56">
        <f>ABS(Table2[[#This Row],[num_integration]]-Table2[[#This Row],[ml_integration]])</f>
        <v>75.168710438441778</v>
      </c>
    </row>
    <row r="57" spans="1:11" x14ac:dyDescent="0.35">
      <c r="A57" t="s">
        <v>67</v>
      </c>
      <c r="B57">
        <v>3</v>
      </c>
      <c r="C57">
        <v>35</v>
      </c>
      <c r="D57" t="s">
        <v>15</v>
      </c>
      <c r="E57" t="s">
        <v>12</v>
      </c>
      <c r="F57" t="s">
        <v>13</v>
      </c>
      <c r="G57">
        <v>44.079825282000002</v>
      </c>
      <c r="H57">
        <v>23.287849269949309</v>
      </c>
      <c r="I57">
        <v>-64.556561721207686</v>
      </c>
      <c r="J57">
        <v>44.086598873138428</v>
      </c>
      <c r="K57">
        <f>ABS(Table2[[#This Row],[num_integration]]-Table2[[#This Row],[ml_integration]])</f>
        <v>87.844410991156991</v>
      </c>
    </row>
    <row r="58" spans="1:11" x14ac:dyDescent="0.35">
      <c r="A58" t="s">
        <v>64</v>
      </c>
      <c r="B58">
        <v>3</v>
      </c>
      <c r="C58">
        <v>34.5</v>
      </c>
      <c r="D58" t="s">
        <v>15</v>
      </c>
      <c r="E58" t="s">
        <v>12</v>
      </c>
      <c r="F58" t="s">
        <v>13</v>
      </c>
      <c r="G58">
        <v>43.859731405999987</v>
      </c>
      <c r="H58">
        <v>27.999102619057741</v>
      </c>
      <c r="I58">
        <v>-63.670530086192677</v>
      </c>
      <c r="J58">
        <v>43.862785458564758</v>
      </c>
      <c r="K58">
        <f>ABS(Table2[[#This Row],[num_integration]]-Table2[[#This Row],[ml_integration]])</f>
        <v>91.669632705250422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5F6F-4D99-45DF-AF0B-27106E2AE1C7}">
  <dimension ref="A1:K26"/>
  <sheetViews>
    <sheetView workbookViewId="0">
      <selection activeCell="D39" sqref="D39"/>
    </sheetView>
  </sheetViews>
  <sheetFormatPr defaultRowHeight="14.5" x14ac:dyDescent="0.35"/>
  <cols>
    <col min="2" max="2" width="9.81640625" customWidth="1"/>
    <col min="4" max="4" width="10.54296875" customWidth="1"/>
    <col min="7" max="7" width="17.6328125" customWidth="1"/>
    <col min="8" max="8" width="16.90625" customWidth="1"/>
    <col min="9" max="9" width="15.1796875" customWidth="1"/>
    <col min="10" max="10" width="21.81640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</row>
    <row r="2" spans="1:11" x14ac:dyDescent="0.35">
      <c r="A2" t="s">
        <v>36</v>
      </c>
      <c r="B2">
        <v>7</v>
      </c>
      <c r="C2">
        <v>18.5</v>
      </c>
      <c r="D2" t="s">
        <v>11</v>
      </c>
      <c r="E2" t="s">
        <v>12</v>
      </c>
      <c r="F2" t="s">
        <v>13</v>
      </c>
      <c r="G2">
        <v>46.469863504000003</v>
      </c>
      <c r="H2">
        <v>-7.4369515733225038</v>
      </c>
      <c r="I2">
        <v>-7.519194211035483</v>
      </c>
      <c r="J2">
        <v>46.471874237060547</v>
      </c>
      <c r="K2">
        <f>ABS(Table1[[#This Row],[num_integration]]-Table1[[#This Row],[ml_integration]])</f>
        <v>8.2242637712979239E-2</v>
      </c>
    </row>
    <row r="3" spans="1:11" x14ac:dyDescent="0.35">
      <c r="A3" t="s">
        <v>71</v>
      </c>
      <c r="B3">
        <v>5</v>
      </c>
      <c r="C3">
        <v>4.5</v>
      </c>
      <c r="D3" t="s">
        <v>17</v>
      </c>
      <c r="E3" t="s">
        <v>12</v>
      </c>
      <c r="F3" t="s">
        <v>13</v>
      </c>
      <c r="G3">
        <v>30.829999596</v>
      </c>
      <c r="H3">
        <v>-4.3601698469392929</v>
      </c>
      <c r="I3">
        <v>-4.2623920216924347</v>
      </c>
      <c r="J3">
        <v>30.83875846862793</v>
      </c>
      <c r="K3">
        <f>ABS(Table1[[#This Row],[num_integration]]-Table1[[#This Row],[ml_integration]])</f>
        <v>9.7777825246858185E-2</v>
      </c>
    </row>
    <row r="4" spans="1:11" x14ac:dyDescent="0.35">
      <c r="A4" t="s">
        <v>66</v>
      </c>
      <c r="B4">
        <v>7</v>
      </c>
      <c r="C4">
        <v>35</v>
      </c>
      <c r="D4" t="s">
        <v>11</v>
      </c>
      <c r="E4" t="s">
        <v>12</v>
      </c>
      <c r="F4" t="s">
        <v>13</v>
      </c>
      <c r="G4">
        <v>52.769977599000001</v>
      </c>
      <c r="H4">
        <v>-21.865614565236729</v>
      </c>
      <c r="I4">
        <v>-21.69860149456667</v>
      </c>
      <c r="J4">
        <v>52.776374816894531</v>
      </c>
      <c r="K4">
        <f>ABS(Table1[[#This Row],[num_integration]]-Table1[[#This Row],[ml_integration]])</f>
        <v>0.16701307067005899</v>
      </c>
    </row>
    <row r="5" spans="1:11" x14ac:dyDescent="0.35">
      <c r="A5" t="s">
        <v>63</v>
      </c>
      <c r="B5">
        <v>7</v>
      </c>
      <c r="C5">
        <v>34.5</v>
      </c>
      <c r="D5" t="s">
        <v>11</v>
      </c>
      <c r="E5" t="s">
        <v>12</v>
      </c>
      <c r="F5" t="s">
        <v>13</v>
      </c>
      <c r="G5">
        <v>52.609998732999998</v>
      </c>
      <c r="H5">
        <v>-20.318382216591321</v>
      </c>
      <c r="I5">
        <v>-20.771577962838361</v>
      </c>
      <c r="J5">
        <v>52.614098072052002</v>
      </c>
      <c r="K5">
        <f>ABS(Table1[[#This Row],[num_integration]]-Table1[[#This Row],[ml_integration]])</f>
        <v>0.45319574624704018</v>
      </c>
    </row>
    <row r="6" spans="1:11" x14ac:dyDescent="0.35">
      <c r="A6" t="s">
        <v>50</v>
      </c>
      <c r="B6">
        <v>5</v>
      </c>
      <c r="C6">
        <v>2.5</v>
      </c>
      <c r="D6" t="s">
        <v>17</v>
      </c>
      <c r="E6" t="s">
        <v>12</v>
      </c>
      <c r="F6" t="s">
        <v>13</v>
      </c>
      <c r="G6">
        <v>27.930000797000002</v>
      </c>
      <c r="H6">
        <v>-0.94579546187143304</v>
      </c>
      <c r="I6">
        <v>-1.8660756723080569</v>
      </c>
      <c r="J6">
        <v>27.936209201812741</v>
      </c>
      <c r="K6">
        <f>ABS(Table1[[#This Row],[num_integration]]-Table1[[#This Row],[ml_integration]])</f>
        <v>0.92028021043662389</v>
      </c>
    </row>
    <row r="7" spans="1:11" x14ac:dyDescent="0.35">
      <c r="A7" t="s">
        <v>21</v>
      </c>
      <c r="B7">
        <v>7</v>
      </c>
      <c r="C7">
        <v>8.5</v>
      </c>
      <c r="D7" t="s">
        <v>11</v>
      </c>
      <c r="E7" t="s">
        <v>12</v>
      </c>
      <c r="F7" t="s">
        <v>13</v>
      </c>
      <c r="G7">
        <v>40.489699692000002</v>
      </c>
      <c r="H7">
        <v>-2.790809267479835</v>
      </c>
      <c r="I7">
        <v>-3.9627612510525978</v>
      </c>
      <c r="J7">
        <v>40.495147705078118</v>
      </c>
      <c r="K7">
        <f>ABS(Table1[[#This Row],[num_integration]]-Table1[[#This Row],[ml_integration]])</f>
        <v>1.1719519835727628</v>
      </c>
    </row>
    <row r="8" spans="1:11" x14ac:dyDescent="0.35">
      <c r="A8" t="s">
        <v>29</v>
      </c>
      <c r="B8">
        <v>5</v>
      </c>
      <c r="C8">
        <v>12.5</v>
      </c>
      <c r="D8" t="s">
        <v>17</v>
      </c>
      <c r="E8" t="s">
        <v>12</v>
      </c>
      <c r="F8" t="s">
        <v>13</v>
      </c>
      <c r="G8">
        <v>37.529729306999997</v>
      </c>
      <c r="H8">
        <v>-14.92038272361431</v>
      </c>
      <c r="I8">
        <v>-16.512046759774311</v>
      </c>
      <c r="J8">
        <v>37.534223079681396</v>
      </c>
      <c r="K8">
        <f>ABS(Table1[[#This Row],[num_integration]]-Table1[[#This Row],[ml_integration]])</f>
        <v>1.591664036160001</v>
      </c>
    </row>
    <row r="9" spans="1:11" x14ac:dyDescent="0.35">
      <c r="A9" t="s">
        <v>26</v>
      </c>
      <c r="B9">
        <v>5</v>
      </c>
      <c r="C9">
        <v>10.5</v>
      </c>
      <c r="D9" t="s">
        <v>17</v>
      </c>
      <c r="E9" t="s">
        <v>12</v>
      </c>
      <c r="F9" t="s">
        <v>13</v>
      </c>
      <c r="G9">
        <v>36.209769546999993</v>
      </c>
      <c r="H9">
        <v>-14.923620850083481</v>
      </c>
      <c r="I9">
        <v>-16.875415058795621</v>
      </c>
      <c r="J9">
        <v>36.214578151702881</v>
      </c>
      <c r="K9">
        <f>ABS(Table1[[#This Row],[num_integration]]-Table1[[#This Row],[ml_integration]])</f>
        <v>1.9517942087121405</v>
      </c>
    </row>
    <row r="10" spans="1:11" x14ac:dyDescent="0.35">
      <c r="A10" t="s">
        <v>20</v>
      </c>
      <c r="B10">
        <v>5</v>
      </c>
      <c r="C10">
        <v>6.5</v>
      </c>
      <c r="D10" t="s">
        <v>17</v>
      </c>
      <c r="E10" t="s">
        <v>12</v>
      </c>
      <c r="F10" t="s">
        <v>13</v>
      </c>
      <c r="G10">
        <v>32.979786396000002</v>
      </c>
      <c r="H10">
        <v>-5.2879619188029876</v>
      </c>
      <c r="I10">
        <v>-9.1619778216821146</v>
      </c>
      <c r="J10">
        <v>32.984745025634773</v>
      </c>
      <c r="K10">
        <f>ABS(Table1[[#This Row],[num_integration]]-Table1[[#This Row],[ml_integration]])</f>
        <v>3.874015902879127</v>
      </c>
    </row>
    <row r="11" spans="1:11" x14ac:dyDescent="0.35">
      <c r="A11" t="s">
        <v>57</v>
      </c>
      <c r="B11">
        <v>7</v>
      </c>
      <c r="C11">
        <v>30.5</v>
      </c>
      <c r="D11" t="s">
        <v>11</v>
      </c>
      <c r="E11" t="s">
        <v>12</v>
      </c>
      <c r="F11" t="s">
        <v>13</v>
      </c>
      <c r="G11">
        <v>51.279932260999999</v>
      </c>
      <c r="H11">
        <v>-17.1590427126336</v>
      </c>
      <c r="I11">
        <v>-13.0217954805504</v>
      </c>
      <c r="J11">
        <v>51.289769649505622</v>
      </c>
      <c r="K11">
        <f>ABS(Table1[[#This Row],[num_integration]]-Table1[[#This Row],[ml_integration]])</f>
        <v>4.1372472320831992</v>
      </c>
    </row>
    <row r="12" spans="1:11" x14ac:dyDescent="0.35">
      <c r="A12" t="s">
        <v>10</v>
      </c>
      <c r="B12">
        <v>7</v>
      </c>
      <c r="C12">
        <v>0.5</v>
      </c>
      <c r="D12" t="s">
        <v>11</v>
      </c>
      <c r="E12" t="s">
        <v>12</v>
      </c>
      <c r="F12" t="s">
        <v>13</v>
      </c>
      <c r="G12">
        <v>28.499947860999999</v>
      </c>
      <c r="H12">
        <v>1.6090723634549871</v>
      </c>
      <c r="I12">
        <v>-2.6872579694270371</v>
      </c>
      <c r="J12">
        <v>28.504201889038089</v>
      </c>
      <c r="K12">
        <f>ABS(Table1[[#This Row],[num_integration]]-Table1[[#This Row],[ml_integration]])</f>
        <v>4.2963303328820244</v>
      </c>
    </row>
    <row r="13" spans="1:11" x14ac:dyDescent="0.35">
      <c r="A13" t="s">
        <v>33</v>
      </c>
      <c r="B13">
        <v>7</v>
      </c>
      <c r="C13">
        <v>16.5</v>
      </c>
      <c r="D13" t="s">
        <v>11</v>
      </c>
      <c r="E13" t="s">
        <v>12</v>
      </c>
      <c r="F13" t="s">
        <v>13</v>
      </c>
      <c r="G13">
        <v>45.469835400999997</v>
      </c>
      <c r="H13">
        <v>-5.9210725520462493</v>
      </c>
      <c r="I13">
        <v>-10.3387278300894</v>
      </c>
      <c r="J13">
        <v>45.473087310791023</v>
      </c>
      <c r="K13">
        <f>ABS(Table1[[#This Row],[num_integration]]-Table1[[#This Row],[ml_integration]])</f>
        <v>4.4176552780431511</v>
      </c>
    </row>
    <row r="14" spans="1:11" x14ac:dyDescent="0.35">
      <c r="A14" t="s">
        <v>30</v>
      </c>
      <c r="B14">
        <v>7</v>
      </c>
      <c r="C14">
        <v>14.5</v>
      </c>
      <c r="D14" t="s">
        <v>11</v>
      </c>
      <c r="E14" t="s">
        <v>12</v>
      </c>
      <c r="F14" t="s">
        <v>13</v>
      </c>
      <c r="G14">
        <v>44.389788060999997</v>
      </c>
      <c r="H14">
        <v>-7.5329491653293363</v>
      </c>
      <c r="I14">
        <v>-12.46301783974855</v>
      </c>
      <c r="J14">
        <v>44.393449783325202</v>
      </c>
      <c r="K14">
        <f>ABS(Table1[[#This Row],[num_integration]]-Table1[[#This Row],[ml_integration]])</f>
        <v>4.9300686744192141</v>
      </c>
    </row>
    <row r="15" spans="1:11" x14ac:dyDescent="0.35">
      <c r="A15" t="s">
        <v>54</v>
      </c>
      <c r="B15">
        <v>7</v>
      </c>
      <c r="C15">
        <v>28.5</v>
      </c>
      <c r="D15" t="s">
        <v>11</v>
      </c>
      <c r="E15" t="s">
        <v>12</v>
      </c>
      <c r="F15" t="s">
        <v>13</v>
      </c>
      <c r="G15">
        <v>50.569966434999998</v>
      </c>
      <c r="H15">
        <v>-14.80165881434862</v>
      </c>
      <c r="I15">
        <v>-9.2311224543983599</v>
      </c>
      <c r="J15">
        <v>50.57972526550293</v>
      </c>
      <c r="K15">
        <f>ABS(Table1[[#This Row],[num_integration]]-Table1[[#This Row],[ml_integration]])</f>
        <v>5.5705363599502604</v>
      </c>
    </row>
    <row r="16" spans="1:11" x14ac:dyDescent="0.35">
      <c r="A16" t="s">
        <v>18</v>
      </c>
      <c r="B16">
        <v>7</v>
      </c>
      <c r="C16">
        <v>6.5</v>
      </c>
      <c r="D16" t="s">
        <v>11</v>
      </c>
      <c r="E16" t="s">
        <v>12</v>
      </c>
      <c r="F16" t="s">
        <v>13</v>
      </c>
      <c r="G16">
        <v>38.799975067000013</v>
      </c>
      <c r="H16">
        <v>-1.1642250677080179</v>
      </c>
      <c r="I16">
        <v>4.6690979304864024</v>
      </c>
      <c r="J16">
        <v>38.807765960693359</v>
      </c>
      <c r="K16">
        <f>ABS(Table1[[#This Row],[num_integration]]-Table1[[#This Row],[ml_integration]])</f>
        <v>5.8333229981944204</v>
      </c>
    </row>
    <row r="17" spans="1:11" x14ac:dyDescent="0.35">
      <c r="A17" t="s">
        <v>23</v>
      </c>
      <c r="B17">
        <v>5</v>
      </c>
      <c r="C17">
        <v>8.5</v>
      </c>
      <c r="D17" t="s">
        <v>17</v>
      </c>
      <c r="E17" t="s">
        <v>12</v>
      </c>
      <c r="F17" t="s">
        <v>13</v>
      </c>
      <c r="G17">
        <v>34.709852189000003</v>
      </c>
      <c r="H17">
        <v>-8.3332920638301715</v>
      </c>
      <c r="I17">
        <v>-14.443580060900761</v>
      </c>
      <c r="J17">
        <v>34.713691711425781</v>
      </c>
      <c r="K17">
        <f>ABS(Table1[[#This Row],[num_integration]]-Table1[[#This Row],[ml_integration]])</f>
        <v>6.1102879970705892</v>
      </c>
    </row>
    <row r="18" spans="1:11" x14ac:dyDescent="0.35">
      <c r="A18" t="s">
        <v>24</v>
      </c>
      <c r="B18">
        <v>7</v>
      </c>
      <c r="C18">
        <v>10.5</v>
      </c>
      <c r="D18" t="s">
        <v>11</v>
      </c>
      <c r="E18" t="s">
        <v>12</v>
      </c>
      <c r="F18" t="s">
        <v>13</v>
      </c>
      <c r="G18">
        <v>41.949909179999999</v>
      </c>
      <c r="H18">
        <v>-4.0307432064832351</v>
      </c>
      <c r="I18">
        <v>-10.352073325915599</v>
      </c>
      <c r="J18">
        <v>41.956089019775391</v>
      </c>
      <c r="K18">
        <f>ABS(Table1[[#This Row],[num_integration]]-Table1[[#This Row],[ml_integration]])</f>
        <v>6.3213301194323641</v>
      </c>
    </row>
    <row r="19" spans="1:11" x14ac:dyDescent="0.35">
      <c r="A19" t="s">
        <v>27</v>
      </c>
      <c r="B19">
        <v>7</v>
      </c>
      <c r="C19">
        <v>12.5</v>
      </c>
      <c r="D19" t="s">
        <v>11</v>
      </c>
      <c r="E19" t="s">
        <v>12</v>
      </c>
      <c r="F19" t="s">
        <v>13</v>
      </c>
      <c r="G19">
        <v>43.239809573000002</v>
      </c>
      <c r="H19">
        <v>-5.9735587691970631</v>
      </c>
      <c r="I19">
        <v>-12.92424483277955</v>
      </c>
      <c r="J19">
        <v>43.247751235961907</v>
      </c>
      <c r="K19">
        <f>ABS(Table1[[#This Row],[num_integration]]-Table1[[#This Row],[ml_integration]])</f>
        <v>6.950686063582487</v>
      </c>
    </row>
    <row r="20" spans="1:11" x14ac:dyDescent="0.35">
      <c r="A20" t="s">
        <v>60</v>
      </c>
      <c r="B20">
        <v>7</v>
      </c>
      <c r="C20">
        <v>32.5</v>
      </c>
      <c r="D20" t="s">
        <v>11</v>
      </c>
      <c r="E20" t="s">
        <v>12</v>
      </c>
      <c r="F20" t="s">
        <v>13</v>
      </c>
      <c r="G20">
        <v>51.939751952999998</v>
      </c>
      <c r="H20">
        <v>-24.06604578879838</v>
      </c>
      <c r="I20">
        <v>-16.94699215626974</v>
      </c>
      <c r="J20">
        <v>51.945655822753913</v>
      </c>
      <c r="K20">
        <f>ABS(Table1[[#This Row],[num_integration]]-Table1[[#This Row],[ml_integration]])</f>
        <v>7.1190536325286402</v>
      </c>
    </row>
    <row r="21" spans="1:11" x14ac:dyDescent="0.35">
      <c r="A21" t="s">
        <v>32</v>
      </c>
      <c r="B21">
        <v>5</v>
      </c>
      <c r="C21">
        <v>14.5</v>
      </c>
      <c r="D21" t="s">
        <v>17</v>
      </c>
      <c r="E21" t="s">
        <v>12</v>
      </c>
      <c r="F21" t="s">
        <v>13</v>
      </c>
      <c r="G21">
        <v>38.719691335999997</v>
      </c>
      <c r="H21">
        <v>-22.444016652908601</v>
      </c>
      <c r="I21">
        <v>-14.263742411835439</v>
      </c>
      <c r="J21">
        <v>38.722946643829353</v>
      </c>
      <c r="K21">
        <f>ABS(Table1[[#This Row],[num_integration]]-Table1[[#This Row],[ml_integration]])</f>
        <v>8.1802742410731621</v>
      </c>
    </row>
    <row r="22" spans="1:11" x14ac:dyDescent="0.35">
      <c r="A22" t="s">
        <v>39</v>
      </c>
      <c r="B22">
        <v>7</v>
      </c>
      <c r="C22">
        <v>20.5</v>
      </c>
      <c r="D22" t="s">
        <v>11</v>
      </c>
      <c r="E22" t="s">
        <v>12</v>
      </c>
      <c r="F22" t="s">
        <v>13</v>
      </c>
      <c r="G22">
        <v>47.379773110000002</v>
      </c>
      <c r="H22">
        <v>-13.048553740193009</v>
      </c>
      <c r="I22">
        <v>-4.8342227798140129</v>
      </c>
      <c r="J22">
        <v>47.382728576660163</v>
      </c>
      <c r="K22">
        <f>ABS(Table1[[#This Row],[num_integration]]-Table1[[#This Row],[ml_integration]])</f>
        <v>8.2143309603789962</v>
      </c>
    </row>
    <row r="23" spans="1:11" x14ac:dyDescent="0.35">
      <c r="A23" t="s">
        <v>48</v>
      </c>
      <c r="B23">
        <v>7</v>
      </c>
      <c r="C23">
        <v>2.5</v>
      </c>
      <c r="D23" t="s">
        <v>11</v>
      </c>
      <c r="E23" t="s">
        <v>12</v>
      </c>
      <c r="F23" t="s">
        <v>13</v>
      </c>
      <c r="G23">
        <v>33.829998224999997</v>
      </c>
      <c r="H23">
        <v>1.0652077786414209</v>
      </c>
      <c r="I23">
        <v>9.644146243774685</v>
      </c>
      <c r="J23">
        <v>33.830853462219238</v>
      </c>
      <c r="K23">
        <f>ABS(Table1[[#This Row],[num_integration]]-Table1[[#This Row],[ml_integration]])</f>
        <v>8.5789384651332643</v>
      </c>
    </row>
    <row r="24" spans="1:11" x14ac:dyDescent="0.35">
      <c r="A24" t="s">
        <v>49</v>
      </c>
      <c r="B24">
        <v>3</v>
      </c>
      <c r="C24">
        <v>2.5</v>
      </c>
      <c r="D24" t="s">
        <v>15</v>
      </c>
      <c r="E24" t="s">
        <v>12</v>
      </c>
      <c r="F24" t="s">
        <v>13</v>
      </c>
      <c r="G24">
        <v>22.150000556999998</v>
      </c>
      <c r="H24">
        <v>-5.6566098546599024</v>
      </c>
      <c r="I24">
        <v>-14.871890309424881</v>
      </c>
      <c r="J24">
        <v>22.159654855728149</v>
      </c>
      <c r="K24">
        <f>ABS(Table1[[#This Row],[num_integration]]-Table1[[#This Row],[ml_integration]])</f>
        <v>9.2152804547649794</v>
      </c>
    </row>
    <row r="25" spans="1:11" x14ac:dyDescent="0.35">
      <c r="A25" t="s">
        <v>16</v>
      </c>
      <c r="B25">
        <v>5</v>
      </c>
      <c r="C25">
        <v>0.5</v>
      </c>
      <c r="D25" t="s">
        <v>17</v>
      </c>
      <c r="E25" t="s">
        <v>12</v>
      </c>
      <c r="F25" t="s">
        <v>13</v>
      </c>
      <c r="G25">
        <v>22.529779002000001</v>
      </c>
      <c r="H25">
        <v>0.84717277536227586</v>
      </c>
      <c r="I25">
        <v>-8.5490291804929939</v>
      </c>
      <c r="J25">
        <v>22.534040451049801</v>
      </c>
      <c r="K25">
        <f>ABS(Table1[[#This Row],[num_integration]]-Table1[[#This Row],[ml_integration]])</f>
        <v>9.3962019558552701</v>
      </c>
    </row>
    <row r="26" spans="1:11" x14ac:dyDescent="0.35">
      <c r="A26" t="s">
        <v>69</v>
      </c>
      <c r="B26">
        <v>7</v>
      </c>
      <c r="C26">
        <v>4.5</v>
      </c>
      <c r="D26" t="s">
        <v>11</v>
      </c>
      <c r="E26" t="s">
        <v>12</v>
      </c>
      <c r="F26" t="s">
        <v>13</v>
      </c>
      <c r="G26">
        <v>36.690000445000003</v>
      </c>
      <c r="H26">
        <v>0.16225819766635841</v>
      </c>
      <c r="I26">
        <v>10.882100333034201</v>
      </c>
      <c r="J26">
        <v>36.699661254882813</v>
      </c>
      <c r="K26">
        <f>ABS(Table1[[#This Row],[num_integration]]-Table1[[#This Row],[ml_integration]])</f>
        <v>10.719842135367841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Maramba Widanage</cp:lastModifiedBy>
  <dcterms:created xsi:type="dcterms:W3CDTF">2024-11-28T23:58:40Z</dcterms:created>
  <dcterms:modified xsi:type="dcterms:W3CDTF">2024-11-29T01:11:42Z</dcterms:modified>
</cp:coreProperties>
</file>