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9127"/>
  <workbookPr codeName="ThisWorkbook"/>
  <mc:AlternateContent xmlns:mc="http://schemas.openxmlformats.org/markup-compatibility/2006">
    <mc:Choice Requires="x15">
      <x15ac:absPath xmlns:x15ac="http://schemas.microsoft.com/office/spreadsheetml/2010/11/ac" url="C:\Users\alexa\Downloads\"/>
    </mc:Choice>
  </mc:AlternateContent>
  <xr:revisionPtr revIDLastSave="0" documentId="13_ncr:1_{D649B30E-17FA-4A06-A67D-185203291A66}" xr6:coauthVersionLast="47" xr6:coauthVersionMax="47" xr10:uidLastSave="{00000000-0000-0000-0000-000000000000}"/>
  <bookViews>
    <workbookView xWindow="-120" yWindow="-120" windowWidth="38640" windowHeight="21120" xr2:uid="{00000000-000D-0000-FFFF-FFFF00000000}"/>
  </bookViews>
  <sheets>
    <sheet name="GanttChart" sheetId="9" r:id="rId1"/>
  </sheets>
  <definedNames>
    <definedName name="_xlnm.Print_Area" localSheetId="0">GanttChart!$A$1:$BN$22</definedName>
    <definedName name="prevWBS" localSheetId="0">GanttChart!$A1048576</definedName>
    <definedName name="_xlnm.Print_Titles" localSheetId="0">GanttChart!$4:$7</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K6" i="9" l="1"/>
  <c r="L6" i="9" s="1"/>
  <c r="F24" i="9"/>
  <c r="F21" i="9"/>
  <c r="F25" i="9"/>
  <c r="I25" i="9" s="1"/>
  <c r="F23" i="9"/>
  <c r="I23" i="9" s="1"/>
  <c r="F22" i="9"/>
  <c r="I22" i="9" s="1"/>
  <c r="K7" i="9" l="1"/>
  <c r="K4" i="9"/>
  <c r="M6" i="9"/>
  <c r="L7" i="9"/>
  <c r="F8" i="9"/>
  <c r="I8" i="9" s="1"/>
  <c r="F18" i="9"/>
  <c r="F14" i="9"/>
  <c r="F11" i="9"/>
  <c r="N6" i="9" l="1"/>
  <c r="M7" i="9"/>
  <c r="F9" i="9"/>
  <c r="N7" i="9" l="1"/>
  <c r="O6" i="9"/>
  <c r="F10" i="9"/>
  <c r="I10" i="9" s="1"/>
  <c r="I9" i="9"/>
  <c r="A8" i="9"/>
  <c r="P6" i="9" l="1"/>
  <c r="O7" i="9"/>
  <c r="F13" i="9"/>
  <c r="I13" i="9" s="1"/>
  <c r="F12" i="9"/>
  <c r="I12" i="9" s="1"/>
  <c r="F16" i="9"/>
  <c r="I16" i="9" s="1"/>
  <c r="I26" i="9" s="1"/>
  <c r="H5" i="9" s="1"/>
  <c r="F15" i="9"/>
  <c r="I15" i="9" s="1"/>
  <c r="F20" i="9"/>
  <c r="I20" i="9" s="1"/>
  <c r="F19" i="9"/>
  <c r="I19" i="9" s="1"/>
  <c r="F17" i="9"/>
  <c r="I17" i="9" s="1"/>
  <c r="Q6" i="9" l="1"/>
  <c r="P7" i="9"/>
  <c r="K5" i="9"/>
  <c r="Q7" i="9" l="1"/>
  <c r="R6" i="9"/>
  <c r="R4" i="9" l="1"/>
  <c r="R7" i="9"/>
  <c r="S6" i="9"/>
  <c r="R5" i="9"/>
  <c r="T6" i="9" l="1"/>
  <c r="S7" i="9"/>
  <c r="T7" i="9" l="1"/>
  <c r="U6" i="9"/>
  <c r="V6" i="9" l="1"/>
  <c r="U7" i="9"/>
  <c r="W6" i="9" l="1"/>
  <c r="V7" i="9"/>
  <c r="X6" i="9" l="1"/>
  <c r="W7" i="9"/>
  <c r="Y6" i="9" l="1"/>
  <c r="Y5" i="9" s="1"/>
  <c r="X7" i="9"/>
  <c r="Y7" i="9" l="1"/>
  <c r="Y4" i="9"/>
  <c r="Z6" i="9"/>
  <c r="Z7" i="9" l="1"/>
  <c r="AA6" i="9"/>
  <c r="AA7" i="9" l="1"/>
  <c r="AB6" i="9"/>
  <c r="AB7" i="9" l="1"/>
  <c r="AC6" i="9"/>
  <c r="AC7" i="9" l="1"/>
  <c r="AD6" i="9"/>
  <c r="AD7" i="9" l="1"/>
  <c r="AE6" i="9"/>
  <c r="AF6" i="9" l="1"/>
  <c r="AE7" i="9"/>
  <c r="AF5" i="9"/>
  <c r="AF4" i="9" l="1"/>
  <c r="AF7" i="9"/>
  <c r="AG6" i="9"/>
  <c r="AH6" i="9" l="1"/>
  <c r="AG7" i="9"/>
  <c r="AI6" i="9" l="1"/>
  <c r="AH7" i="9"/>
  <c r="AJ6" i="9" l="1"/>
  <c r="AI7" i="9"/>
  <c r="AK6" i="9" l="1"/>
  <c r="AJ7" i="9"/>
  <c r="AK7" i="9" l="1"/>
  <c r="AL6" i="9"/>
  <c r="AL7" i="9" l="1"/>
  <c r="AM6" i="9"/>
  <c r="AM5" i="9" s="1"/>
  <c r="AM7" i="9" l="1"/>
  <c r="AM4" i="9"/>
  <c r="AN6" i="9"/>
  <c r="AN7" i="9" l="1"/>
  <c r="AO6" i="9"/>
  <c r="AO7" i="9" l="1"/>
  <c r="AP6" i="9"/>
  <c r="AP7" i="9" l="1"/>
  <c r="AQ6" i="9"/>
  <c r="AR6" i="9" l="1"/>
  <c r="AQ7" i="9"/>
  <c r="AR7" i="9" l="1"/>
  <c r="AS6" i="9"/>
  <c r="AT6" i="9" l="1"/>
  <c r="AT5" i="9" s="1"/>
  <c r="AS7" i="9"/>
  <c r="AU6" i="9" l="1"/>
  <c r="AT4" i="9"/>
  <c r="AT7" i="9"/>
  <c r="AU7" i="9" l="1"/>
  <c r="AV6" i="9"/>
  <c r="AW6" i="9" l="1"/>
  <c r="AV7" i="9"/>
  <c r="AW7" i="9" l="1"/>
  <c r="AX6" i="9"/>
  <c r="AX7" i="9" l="1"/>
  <c r="AY6" i="9"/>
  <c r="AY7" i="9" l="1"/>
  <c r="AZ6" i="9"/>
  <c r="AZ7" i="9" l="1"/>
  <c r="BA6" i="9"/>
  <c r="BA5" i="9" s="1"/>
  <c r="BA7" i="9" l="1"/>
  <c r="BA4" i="9"/>
  <c r="BB6" i="9"/>
  <c r="BB7" i="9" l="1"/>
  <c r="BC6" i="9"/>
  <c r="BD6" i="9" l="1"/>
  <c r="BC7" i="9"/>
  <c r="BD7" i="9" l="1"/>
  <c r="BE6" i="9"/>
  <c r="BE7" i="9" l="1"/>
  <c r="BF6" i="9"/>
  <c r="BG6" i="9" l="1"/>
  <c r="BF7" i="9"/>
  <c r="BH6" i="9" l="1"/>
  <c r="BG7" i="9"/>
  <c r="BH5" i="9"/>
  <c r="BH7" i="9" l="1"/>
  <c r="BI6" i="9"/>
  <c r="BH4" i="9"/>
  <c r="A9" i="9"/>
  <c r="A10" i="9" s="1"/>
  <c r="BI7" i="9" l="1"/>
  <c r="BJ6" i="9"/>
  <c r="A11" i="9"/>
  <c r="A12" i="9" s="1"/>
  <c r="A13" i="9" s="1"/>
  <c r="BJ7" i="9" l="1"/>
  <c r="BK6" i="9"/>
  <c r="A14" i="9"/>
  <c r="A15" i="9" s="1"/>
  <c r="A16" i="9" s="1"/>
  <c r="A17" i="9" s="1"/>
  <c r="BK7" i="9" l="1"/>
  <c r="BL6" i="9"/>
  <c r="A18" i="9"/>
  <c r="A19" i="9" s="1"/>
  <c r="A20" i="9" s="1"/>
  <c r="BL7" i="9" l="1"/>
  <c r="BM6" i="9"/>
  <c r="A21" i="9"/>
  <c r="A22" i="9" s="1"/>
  <c r="A23" i="9" s="1"/>
  <c r="BM7" i="9" l="1"/>
  <c r="BN6" i="9"/>
  <c r="BN7" i="9" s="1"/>
  <c r="A24" i="9"/>
  <c r="A25"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Vertex42.com Templates</author>
  </authors>
  <commentList>
    <comment ref="A7" authorId="0" shapeId="0" xr:uid="{00000000-0006-0000-0000-00000100000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xr:uid="{00000000-0006-0000-0000-000002000000}">
      <text>
        <r>
          <rPr>
            <b/>
            <sz val="9"/>
            <color indexed="81"/>
            <rFont val="Tahoma"/>
            <family val="2"/>
          </rPr>
          <t>Task Description</t>
        </r>
        <r>
          <rPr>
            <sz val="9"/>
            <color indexed="81"/>
            <rFont val="Tahoma"/>
            <family val="2"/>
          </rPr>
          <t xml:space="preserve">
Enter the name of each task and sub-task. Use indents for sub-tasks.</t>
        </r>
      </text>
    </comment>
    <comment ref="C7" authorId="0" shapeId="0" xr:uid="{00000000-0006-0000-0000-000003000000}">
      <text>
        <r>
          <rPr>
            <b/>
            <sz val="9"/>
            <color indexed="81"/>
            <rFont val="Tahoma"/>
            <family val="2"/>
          </rPr>
          <t>Task Lead</t>
        </r>
        <r>
          <rPr>
            <sz val="9"/>
            <color indexed="81"/>
            <rFont val="Tahoma"/>
            <family val="2"/>
          </rPr>
          <t xml:space="preserve">
Enter the name of the Task Lead in this column.</t>
        </r>
      </text>
    </comment>
    <comment ref="D7" authorId="0" shapeId="0" xr:uid="{00000000-0006-0000-0000-00000400000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E7" authorId="0" shapeId="0" xr:uid="{00000000-0006-0000-0000-00000500000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F7" authorId="1" shapeId="0" xr:uid="{00000000-0006-0000-0000-000006000000}">
      <text>
        <r>
          <rPr>
            <b/>
            <sz val="9"/>
            <color indexed="81"/>
            <rFont val="Tahoma"/>
            <family val="2"/>
          </rPr>
          <t>End Date:</t>
        </r>
        <r>
          <rPr>
            <sz val="9"/>
            <color indexed="81"/>
            <rFont val="Tahoma"/>
            <family val="2"/>
          </rPr>
          <t xml:space="preserve">
The End Date is calculated based on the Start Date and the Calendar Days columns.</t>
        </r>
      </text>
    </comment>
    <comment ref="G7" authorId="0" shapeId="0" xr:uid="{00000000-0006-0000-0000-00000700000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H7" authorId="0" shapeId="0" xr:uid="{00000000-0006-0000-0000-00000800000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I7" authorId="0" shapeId="0" xr:uid="{00000000-0006-0000-0000-00000900000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sharedStrings.xml><?xml version="1.0" encoding="utf-8"?>
<sst xmlns="http://schemas.openxmlformats.org/spreadsheetml/2006/main" count="31" uniqueCount="31">
  <si>
    <t>PREDECESSOR</t>
  </si>
  <si>
    <r>
      <rPr>
        <i/>
        <u/>
        <sz val="8"/>
        <color theme="0" tint="-0.34998626667073579"/>
        <rFont val="Arial"/>
        <family val="2"/>
      </rPr>
      <t>Gantt Chart Template</t>
    </r>
    <r>
      <rPr>
        <i/>
        <sz val="8"/>
        <color theme="0" tint="-0.34998626667073579"/>
        <rFont val="Arial"/>
        <family val="2"/>
      </rPr>
      <t xml:space="preserve"> © 2006-2025 by Vertex42.com.</t>
    </r>
  </si>
  <si>
    <t>Levantamiento de Requerimientos</t>
  </si>
  <si>
    <t>Validación de Requerimientos</t>
  </si>
  <si>
    <t>Diseño Funcional</t>
  </si>
  <si>
    <t>Diseño Técnico</t>
  </si>
  <si>
    <t>Programación Front-End</t>
  </si>
  <si>
    <t>Programación Back-End</t>
  </si>
  <si>
    <t>Integración de Módulos</t>
  </si>
  <si>
    <t>Pruebas Unitarias</t>
  </si>
  <si>
    <t>Pruebas de Integración y Aceptación</t>
  </si>
  <si>
    <t>Desarrollo</t>
  </si>
  <si>
    <t>Diseño del Sistema</t>
  </si>
  <si>
    <t>Pruebas</t>
  </si>
  <si>
    <t>Implementación y cierre</t>
  </si>
  <si>
    <t>Mantenimiento</t>
  </si>
  <si>
    <t>Despliegue del Sistema</t>
  </si>
  <si>
    <t>Capacitación a Usuarios</t>
  </si>
  <si>
    <t>Corrección de Errores Iniciales</t>
  </si>
  <si>
    <t>Análisis de Requerimientos</t>
  </si>
  <si>
    <t>FASE</t>
  </si>
  <si>
    <t>INICIO</t>
  </si>
  <si>
    <t>TERMINO</t>
  </si>
  <si>
    <t>DIAS</t>
  </si>
  <si>
    <t xml:space="preserve">% </t>
  </si>
  <si>
    <t>DIAS TRABAJADOS</t>
  </si>
  <si>
    <t>ID</t>
  </si>
  <si>
    <t>Dias totales</t>
  </si>
  <si>
    <t>Fecha de inicio</t>
  </si>
  <si>
    <t>Mostrar semanas</t>
  </si>
  <si>
    <t>Junta360 Digital calendario de actividades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</si>
</sst>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d/yyyy\ \(dddd\)"/>
    <numFmt numFmtId="165" formatCode="ddd\ m/dd/yy"/>
    <numFmt numFmtId="166" formatCode="d"/>
    <numFmt numFmtId="167" formatCode="d\ mmm\ yyyy"/>
  </numFmts>
  <fonts count="45" x14ac:knownFonts="1">
    <font>
      <sz val="10"/>
      <name val="Arial"/>
    </font>
    <font>
      <sz val="10"/>
      <name val="Arial"/>
      <family val="2"/>
    </font>
    <font>
      <u/>
      <sz val="10"/>
      <color indexed="12"/>
      <name val="Arial"/>
      <family val="2"/>
    </font>
    <font>
      <sz val="8"/>
      <name val="Arial"/>
      <family val="2"/>
    </font>
    <font>
      <u/>
      <sz val="8"/>
      <color indexed="12"/>
      <name val="Arial"/>
      <family val="2"/>
    </font>
    <font>
      <sz val="10"/>
      <name val="Arial"/>
      <family val="2"/>
    </font>
    <font>
      <sz val="14"/>
      <color indexed="56"/>
      <name val="Arial"/>
      <family val="2"/>
    </font>
    <font>
      <sz val="9"/>
      <name val="Arial"/>
      <family val="2"/>
    </font>
    <font>
      <sz val="7"/>
      <color indexed="55"/>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9"/>
      <name val="Arial"/>
      <family val="2"/>
      <scheme val="minor"/>
    </font>
    <font>
      <sz val="10"/>
      <name val="Arial"/>
      <family val="1"/>
      <scheme val="major"/>
    </font>
    <font>
      <sz val="11"/>
      <name val="Arial"/>
      <family val="1"/>
      <scheme val="major"/>
    </font>
    <font>
      <sz val="10"/>
      <name val="Arial"/>
      <family val="2"/>
      <scheme val="minor"/>
    </font>
    <font>
      <b/>
      <sz val="11"/>
      <name val="Arial"/>
      <family val="2"/>
      <scheme val="minor"/>
    </font>
    <font>
      <sz val="9"/>
      <color rgb="FF000000"/>
      <name val="Arial"/>
      <family val="2"/>
      <scheme val="minor"/>
    </font>
    <font>
      <sz val="8"/>
      <name val="Arial"/>
      <family val="2"/>
      <scheme val="minor"/>
    </font>
    <font>
      <sz val="14"/>
      <name val="Arial"/>
      <family val="2"/>
      <scheme val="minor"/>
    </font>
    <font>
      <sz val="14"/>
      <color rgb="FF000000"/>
      <name val="Arial"/>
      <family val="2"/>
      <scheme val="minor"/>
    </font>
    <font>
      <sz val="10"/>
      <name val="Arial"/>
      <family val="2"/>
      <scheme val="major"/>
    </font>
    <font>
      <b/>
      <sz val="9"/>
      <name val="Arial"/>
      <family val="2"/>
      <scheme val="major"/>
    </font>
    <font>
      <b/>
      <sz val="8"/>
      <name val="Arial"/>
      <family val="2"/>
      <scheme val="major"/>
    </font>
    <font>
      <sz val="16"/>
      <color theme="4" tint="-0.249977111117893"/>
      <name val="Arial"/>
      <family val="1"/>
      <scheme val="major"/>
    </font>
    <font>
      <i/>
      <sz val="8"/>
      <color theme="0" tint="-0.34998626667073579"/>
      <name val="Arial"/>
      <family val="2"/>
    </font>
    <font>
      <i/>
      <u/>
      <sz val="8"/>
      <color theme="0" tint="-0.34998626667073579"/>
      <name val="Arial"/>
      <family val="2"/>
    </font>
  </fonts>
  <fills count="24">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s>
  <borders count="22">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style="thin">
        <color rgb="FFEFEFEF"/>
      </top>
      <bottom style="thin">
        <color rgb="FFEFEFEF"/>
      </bottom>
      <diagonal/>
    </border>
    <border>
      <left style="thin">
        <color theme="0" tint="-0.24994659260841701"/>
      </left>
      <right style="thin">
        <color theme="0" tint="-0.24994659260841701"/>
      </right>
      <top/>
      <bottom/>
      <diagonal/>
    </border>
    <border>
      <left/>
      <right/>
      <top/>
      <bottom style="thin">
        <color indexed="22"/>
      </bottom>
      <diagonal/>
    </border>
    <border>
      <left/>
      <right/>
      <top style="thin">
        <color theme="0" tint="-0.24994659260841701"/>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bottom style="thin">
        <color theme="0" tint="-0.24994659260841701"/>
      </bottom>
      <diagonal/>
    </border>
  </borders>
  <cellStyleXfs count="44">
    <xf numFmtId="0" fontId="0" fillId="0" borderId="0"/>
    <xf numFmtId="0" fontId="9" fillId="2"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2" borderId="0" applyNumberFormat="0" applyBorder="0" applyAlignment="0" applyProtection="0"/>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7" borderId="0" applyNumberFormat="0" applyBorder="0" applyAlignment="0" applyProtection="0"/>
    <xf numFmtId="0" fontId="9" fillId="6" borderId="0" applyNumberFormat="0" applyBorder="0" applyAlignment="0" applyProtection="0"/>
    <xf numFmtId="0" fontId="9" fillId="4" borderId="0" applyNumberFormat="0" applyBorder="0" applyAlignment="0" applyProtection="0"/>
    <xf numFmtId="0" fontId="9" fillId="5" borderId="0" applyNumberFormat="0" applyBorder="0" applyAlignment="0" applyProtection="0"/>
    <xf numFmtId="0" fontId="10" fillId="8" borderId="0" applyNumberFormat="0" applyBorder="0" applyAlignment="0" applyProtection="0"/>
    <xf numFmtId="0" fontId="10" fillId="9" borderId="0" applyNumberFormat="0" applyBorder="0" applyAlignment="0" applyProtection="0"/>
    <xf numFmtId="0" fontId="10" fillId="9" borderId="0" applyNumberFormat="0" applyBorder="0" applyAlignment="0" applyProtection="0"/>
    <xf numFmtId="0" fontId="10" fillId="8" borderId="0" applyNumberFormat="0" applyBorder="0" applyAlignment="0" applyProtection="0"/>
    <xf numFmtId="0" fontId="10" fillId="10" borderId="0" applyNumberFormat="0" applyBorder="0" applyAlignment="0" applyProtection="0"/>
    <xf numFmtId="0" fontId="10" fillId="11" borderId="0" applyNumberFormat="0" applyBorder="0" applyAlignment="0" applyProtection="0"/>
    <xf numFmtId="0" fontId="10" fillId="10" borderId="0" applyNumberFormat="0" applyBorder="0" applyAlignment="0" applyProtection="0"/>
    <xf numFmtId="0" fontId="10" fillId="12" borderId="0" applyNumberFormat="0" applyBorder="0" applyAlignment="0" applyProtection="0"/>
    <xf numFmtId="0" fontId="10" fillId="9" borderId="0" applyNumberFormat="0" applyBorder="0" applyAlignment="0" applyProtection="0"/>
    <xf numFmtId="0" fontId="10" fillId="13" borderId="0" applyNumberFormat="0" applyBorder="0" applyAlignment="0" applyProtection="0"/>
    <xf numFmtId="0" fontId="10" fillId="14" borderId="0" applyNumberFormat="0" applyBorder="0" applyAlignment="0" applyProtection="0"/>
    <xf numFmtId="0" fontId="10" fillId="15" borderId="0" applyNumberFormat="0" applyBorder="0" applyAlignment="0" applyProtection="0"/>
    <xf numFmtId="0" fontId="11" fillId="16" borderId="0" applyNumberFormat="0" applyBorder="0" applyAlignment="0" applyProtection="0"/>
    <xf numFmtId="0" fontId="12" fillId="17" borderId="1" applyNumberFormat="0" applyAlignment="0" applyProtection="0"/>
    <xf numFmtId="0" fontId="13" fillId="18" borderId="2" applyNumberFormat="0" applyAlignment="0" applyProtection="0"/>
    <xf numFmtId="0" fontId="14" fillId="0" borderId="0" applyNumberFormat="0" applyFill="0" applyBorder="0" applyAlignment="0" applyProtection="0"/>
    <xf numFmtId="0" fontId="15" fillId="19" borderId="0" applyNumberFormat="0" applyBorder="0" applyAlignment="0" applyProtection="0"/>
    <xf numFmtId="0" fontId="16" fillId="0" borderId="3" applyNumberFormat="0" applyFill="0" applyAlignment="0" applyProtection="0"/>
    <xf numFmtId="0" fontId="17" fillId="0" borderId="4" applyNumberFormat="0" applyFill="0" applyAlignment="0" applyProtection="0"/>
    <xf numFmtId="0" fontId="18" fillId="0" borderId="5" applyNumberFormat="0" applyFill="0" applyAlignment="0" applyProtection="0"/>
    <xf numFmtId="0" fontId="18" fillId="0" borderId="0" applyNumberFormat="0" applyFill="0" applyBorder="0" applyAlignment="0" applyProtection="0"/>
    <xf numFmtId="0" fontId="2" fillId="0" borderId="0" applyNumberFormat="0" applyFill="0" applyBorder="0" applyAlignment="0" applyProtection="0">
      <alignment vertical="top"/>
      <protection locked="0"/>
    </xf>
    <xf numFmtId="0" fontId="19" fillId="11" borderId="1" applyNumberFormat="0" applyAlignment="0" applyProtection="0"/>
    <xf numFmtId="0" fontId="20" fillId="0" borderId="6" applyNumberFormat="0" applyFill="0" applyAlignment="0" applyProtection="0"/>
    <xf numFmtId="0" fontId="21" fillId="5" borderId="0" applyNumberFormat="0" applyBorder="0" applyAlignment="0" applyProtection="0"/>
    <xf numFmtId="0" fontId="5" fillId="5" borderId="7" applyNumberFormat="0" applyFont="0" applyAlignment="0" applyProtection="0"/>
    <xf numFmtId="0" fontId="22" fillId="17" borderId="8" applyNumberFormat="0" applyAlignment="0" applyProtection="0"/>
    <xf numFmtId="9" fontId="1" fillId="0" borderId="0" applyFont="0" applyFill="0" applyBorder="0" applyAlignment="0" applyProtection="0"/>
    <xf numFmtId="0" fontId="23" fillId="0" borderId="0" applyNumberFormat="0" applyFill="0" applyBorder="0" applyAlignment="0" applyProtection="0"/>
    <xf numFmtId="0" fontId="24" fillId="0" borderId="9" applyNumberFormat="0" applyFill="0" applyAlignment="0" applyProtection="0"/>
    <xf numFmtId="0" fontId="25" fillId="0" borderId="0" applyNumberFormat="0" applyFill="0" applyBorder="0" applyAlignment="0" applyProtection="0"/>
  </cellStyleXfs>
  <cellXfs count="72">
    <xf numFmtId="0" fontId="0" fillId="0" borderId="0" xfId="0"/>
    <xf numFmtId="0" fontId="0" fillId="20" borderId="0" xfId="0" applyFill="1"/>
    <xf numFmtId="0" fontId="1" fillId="0" borderId="0" xfId="0" applyFont="1"/>
    <xf numFmtId="0" fontId="7" fillId="0" borderId="0" xfId="0" applyFont="1" applyProtection="1">
      <protection locked="0"/>
    </xf>
    <xf numFmtId="0" fontId="2" fillId="0" borderId="0" xfId="34" applyAlignment="1" applyProtection="1">
      <alignment horizontal="left"/>
    </xf>
    <xf numFmtId="0" fontId="0" fillId="0" borderId="0" xfId="0" applyProtection="1">
      <protection locked="0"/>
    </xf>
    <xf numFmtId="0" fontId="4" fillId="20" borderId="0" xfId="34" applyNumberFormat="1" applyFont="1" applyFill="1" applyAlignment="1" applyProtection="1">
      <alignment horizontal="right"/>
      <protection locked="0"/>
    </xf>
    <xf numFmtId="0" fontId="6" fillId="0" borderId="0" xfId="0" applyFont="1" applyAlignment="1" applyProtection="1">
      <alignment vertical="center"/>
      <protection locked="0"/>
    </xf>
    <xf numFmtId="0" fontId="31" fillId="0" borderId="0" xfId="0" applyFont="1"/>
    <xf numFmtId="0" fontId="32" fillId="0" borderId="0" xfId="0" applyFont="1" applyAlignment="1" applyProtection="1">
      <alignment vertical="center"/>
      <protection locked="0"/>
    </xf>
    <xf numFmtId="0" fontId="34" fillId="21" borderId="10" xfId="0" applyFont="1" applyFill="1" applyBorder="1" applyAlignment="1">
      <alignment horizontal="left" vertical="center"/>
    </xf>
    <xf numFmtId="0" fontId="34" fillId="21" borderId="10" xfId="0" applyFont="1" applyFill="1" applyBorder="1" applyAlignment="1">
      <alignment vertical="center"/>
    </xf>
    <xf numFmtId="0" fontId="30" fillId="21" borderId="10" xfId="0" applyFont="1" applyFill="1" applyBorder="1" applyAlignment="1">
      <alignment vertical="center"/>
    </xf>
    <xf numFmtId="0" fontId="30" fillId="21" borderId="10" xfId="0" applyFont="1" applyFill="1" applyBorder="1" applyAlignment="1">
      <alignment horizontal="center" vertical="center"/>
    </xf>
    <xf numFmtId="1" fontId="30" fillId="21" borderId="10" xfId="40" applyNumberFormat="1" applyFont="1" applyFill="1" applyBorder="1" applyAlignment="1" applyProtection="1">
      <alignment horizontal="center" vertical="center"/>
    </xf>
    <xf numFmtId="9" fontId="30" fillId="21" borderId="10" xfId="40" applyFont="1" applyFill="1" applyBorder="1" applyAlignment="1" applyProtection="1">
      <alignment horizontal="center" vertical="center"/>
    </xf>
    <xf numFmtId="0" fontId="30" fillId="0" borderId="10" xfId="0" applyFont="1" applyBorder="1" applyAlignment="1">
      <alignment horizontal="left" vertical="center"/>
    </xf>
    <xf numFmtId="0" fontId="30" fillId="0" borderId="10" xfId="0" applyFont="1" applyBorder="1" applyAlignment="1">
      <alignment vertical="center"/>
    </xf>
    <xf numFmtId="1" fontId="35" fillId="23" borderId="11" xfId="0" applyNumberFormat="1" applyFont="1" applyFill="1" applyBorder="1" applyAlignment="1">
      <alignment horizontal="center" vertical="center"/>
    </xf>
    <xf numFmtId="9" fontId="35" fillId="23" borderId="11" xfId="40" applyFont="1" applyFill="1" applyBorder="1" applyAlignment="1" applyProtection="1">
      <alignment horizontal="center" vertical="center"/>
    </xf>
    <xf numFmtId="1" fontId="35" fillId="0" borderId="11" xfId="0" applyNumberFormat="1" applyFont="1" applyBorder="1" applyAlignment="1">
      <alignment horizontal="center" vertical="center"/>
    </xf>
    <xf numFmtId="0" fontId="30" fillId="0" borderId="0" xfId="0" applyFont="1" applyAlignment="1">
      <alignment vertical="center"/>
    </xf>
    <xf numFmtId="0" fontId="36" fillId="0" borderId="0" xfId="0" applyFont="1" applyAlignment="1">
      <alignment vertical="center"/>
    </xf>
    <xf numFmtId="0" fontId="35" fillId="0" borderId="11" xfId="0" quotePrefix="1" applyFont="1" applyBorder="1" applyAlignment="1">
      <alignment horizontal="center" vertical="center"/>
    </xf>
    <xf numFmtId="0" fontId="35" fillId="0" borderId="11" xfId="0" applyFont="1" applyBorder="1" applyAlignment="1">
      <alignment vertical="center"/>
    </xf>
    <xf numFmtId="0" fontId="35" fillId="0" borderId="11" xfId="0" applyFont="1" applyBorder="1" applyAlignment="1">
      <alignment horizontal="left" vertical="center"/>
    </xf>
    <xf numFmtId="0" fontId="34" fillId="21" borderId="13" xfId="0" applyFont="1" applyFill="1" applyBorder="1" applyAlignment="1">
      <alignment horizontal="left" vertical="center"/>
    </xf>
    <xf numFmtId="0" fontId="34" fillId="21" borderId="13" xfId="0" applyFont="1" applyFill="1" applyBorder="1" applyAlignment="1">
      <alignment vertical="center"/>
    </xf>
    <xf numFmtId="0" fontId="30" fillId="21" borderId="13" xfId="0" applyFont="1" applyFill="1" applyBorder="1" applyAlignment="1">
      <alignment vertical="center"/>
    </xf>
    <xf numFmtId="0" fontId="30" fillId="21" borderId="13" xfId="0" applyFont="1" applyFill="1" applyBorder="1" applyAlignment="1">
      <alignment horizontal="center" vertical="center"/>
    </xf>
    <xf numFmtId="165" fontId="30" fillId="21" borderId="13" xfId="0" applyNumberFormat="1" applyFont="1" applyFill="1" applyBorder="1" applyAlignment="1">
      <alignment horizontal="right" vertical="center"/>
    </xf>
    <xf numFmtId="1" fontId="30" fillId="21" borderId="13" xfId="40" applyNumberFormat="1" applyFont="1" applyFill="1" applyBorder="1" applyAlignment="1" applyProtection="1">
      <alignment horizontal="center" vertical="center"/>
    </xf>
    <xf numFmtId="9" fontId="30" fillId="21" borderId="13" xfId="40" applyFont="1" applyFill="1" applyBorder="1" applyAlignment="1" applyProtection="1">
      <alignment horizontal="center" vertical="center"/>
    </xf>
    <xf numFmtId="1" fontId="30" fillId="21" borderId="13" xfId="0" applyNumberFormat="1" applyFont="1" applyFill="1" applyBorder="1" applyAlignment="1">
      <alignment horizontal="center" vertical="center"/>
    </xf>
    <xf numFmtId="1" fontId="37" fillId="21" borderId="13" xfId="0" applyNumberFormat="1" applyFont="1" applyFill="1" applyBorder="1" applyAlignment="1">
      <alignment horizontal="center" vertical="center"/>
    </xf>
    <xf numFmtId="1" fontId="38" fillId="0" borderId="11" xfId="0" applyNumberFormat="1" applyFont="1" applyBorder="1" applyAlignment="1">
      <alignment horizontal="center" vertical="center"/>
    </xf>
    <xf numFmtId="1" fontId="37" fillId="21" borderId="10" xfId="0" applyNumberFormat="1" applyFont="1" applyFill="1" applyBorder="1" applyAlignment="1">
      <alignment horizontal="center" vertical="center"/>
    </xf>
    <xf numFmtId="1" fontId="37" fillId="0" borderId="10" xfId="0" applyNumberFormat="1" applyFont="1" applyBorder="1" applyAlignment="1">
      <alignment horizontal="center" vertical="center"/>
    </xf>
    <xf numFmtId="165" fontId="35" fillId="22" borderId="11" xfId="0" applyNumberFormat="1" applyFont="1" applyFill="1" applyBorder="1" applyAlignment="1">
      <alignment horizontal="center" vertical="center"/>
    </xf>
    <xf numFmtId="165" fontId="35" fillId="0" borderId="11" xfId="0" applyNumberFormat="1" applyFont="1" applyBorder="1" applyAlignment="1">
      <alignment horizontal="center" vertical="center"/>
    </xf>
    <xf numFmtId="165" fontId="30" fillId="21" borderId="10" xfId="0" applyNumberFormat="1" applyFont="1" applyFill="1" applyBorder="1" applyAlignment="1">
      <alignment horizontal="center" vertical="center"/>
    </xf>
    <xf numFmtId="0" fontId="30" fillId="21" borderId="13" xfId="0" applyFont="1" applyFill="1" applyBorder="1" applyAlignment="1">
      <alignment horizontal="left" vertical="center"/>
    </xf>
    <xf numFmtId="0" fontId="30" fillId="21" borderId="10" xfId="0" applyFont="1" applyFill="1" applyBorder="1" applyAlignment="1">
      <alignment horizontal="left" vertical="center"/>
    </xf>
    <xf numFmtId="0" fontId="39" fillId="0" borderId="0" xfId="0" applyFont="1"/>
    <xf numFmtId="0" fontId="39" fillId="0" borderId="0" xfId="0" applyFont="1" applyAlignment="1">
      <alignment horizontal="right" vertical="center"/>
    </xf>
    <xf numFmtId="165" fontId="30" fillId="21" borderId="13" xfId="0" applyNumberFormat="1" applyFont="1" applyFill="1" applyBorder="1" applyAlignment="1">
      <alignment horizontal="center" vertical="center"/>
    </xf>
    <xf numFmtId="0" fontId="40" fillId="0" borderId="17" xfId="0" applyFont="1" applyBorder="1" applyAlignment="1">
      <alignment horizontal="left" vertical="center"/>
    </xf>
    <xf numFmtId="0" fontId="40" fillId="0" borderId="17" xfId="0" applyFont="1" applyBorder="1" applyAlignment="1">
      <alignment horizontal="center" vertical="center" wrapText="1"/>
    </xf>
    <xf numFmtId="0" fontId="41" fillId="0" borderId="17" xfId="0" applyFont="1" applyBorder="1" applyAlignment="1">
      <alignment horizontal="center" vertical="center" wrapText="1"/>
    </xf>
    <xf numFmtId="0" fontId="40" fillId="0" borderId="17" xfId="0" applyFont="1" applyBorder="1" applyAlignment="1">
      <alignment horizontal="center" vertical="center"/>
    </xf>
    <xf numFmtId="0" fontId="42" fillId="0" borderId="0" xfId="0" applyFont="1" applyAlignment="1" applyProtection="1">
      <alignment vertical="center"/>
      <protection locked="0"/>
    </xf>
    <xf numFmtId="0" fontId="35" fillId="0" borderId="11" xfId="0" applyFont="1" applyBorder="1" applyAlignment="1">
      <alignment horizontal="center" vertical="center"/>
    </xf>
    <xf numFmtId="0" fontId="33" fillId="0" borderId="21" xfId="0" applyFont="1" applyBorder="1" applyAlignment="1" applyProtection="1">
      <alignment horizontal="center" vertical="center"/>
      <protection locked="0"/>
    </xf>
    <xf numFmtId="0" fontId="1" fillId="0" borderId="0" xfId="0" applyFont="1" applyAlignment="1">
      <alignment horizontal="right" vertical="center"/>
    </xf>
    <xf numFmtId="0" fontId="8" fillId="0" borderId="0" xfId="0" applyFont="1" applyProtection="1">
      <protection locked="0"/>
    </xf>
    <xf numFmtId="0" fontId="2" fillId="0" borderId="0" xfId="34" applyNumberFormat="1" applyFill="1" applyBorder="1" applyAlignment="1" applyProtection="1"/>
    <xf numFmtId="0" fontId="43" fillId="0" borderId="0" xfId="34" applyFont="1" applyBorder="1" applyAlignment="1" applyProtection="1">
      <alignment horizontal="left" vertical="center"/>
    </xf>
    <xf numFmtId="164" fontId="33" fillId="0" borderId="14" xfId="0" applyNumberFormat="1" applyFont="1" applyBorder="1" applyAlignment="1" applyProtection="1">
      <alignment horizontal="center" vertical="center" shrinkToFit="1"/>
      <protection locked="0"/>
    </xf>
    <xf numFmtId="164" fontId="33" fillId="0" borderId="21" xfId="0" applyNumberFormat="1" applyFont="1" applyBorder="1" applyAlignment="1" applyProtection="1">
      <alignment horizontal="center" vertical="center" shrinkToFit="1"/>
      <protection locked="0"/>
    </xf>
    <xf numFmtId="1" fontId="39" fillId="0" borderId="0" xfId="0" applyNumberFormat="1" applyFont="1"/>
    <xf numFmtId="166" fontId="36" fillId="0" borderId="15" xfId="0" applyNumberFormat="1" applyFont="1" applyBorder="1" applyAlignment="1">
      <alignment horizontal="center" vertical="center" shrinkToFit="1"/>
    </xf>
    <xf numFmtId="166" fontId="36" fillId="0" borderId="12" xfId="0" applyNumberFormat="1" applyFont="1" applyBorder="1" applyAlignment="1">
      <alignment horizontal="center" vertical="center" shrinkToFit="1"/>
    </xf>
    <xf numFmtId="166" fontId="36" fillId="0" borderId="16" xfId="0" applyNumberFormat="1" applyFont="1" applyBorder="1" applyAlignment="1">
      <alignment horizontal="center" vertical="center" shrinkToFit="1"/>
    </xf>
    <xf numFmtId="0" fontId="36" fillId="0" borderId="15" xfId="0" applyFont="1" applyBorder="1" applyAlignment="1">
      <alignment horizontal="center" vertical="center"/>
    </xf>
    <xf numFmtId="0" fontId="36" fillId="0" borderId="12" xfId="0" applyFont="1" applyBorder="1" applyAlignment="1">
      <alignment horizontal="center" vertical="center"/>
    </xf>
    <xf numFmtId="0" fontId="36" fillId="0" borderId="16" xfId="0" applyFont="1" applyBorder="1" applyAlignment="1">
      <alignment horizontal="center" vertical="center"/>
    </xf>
    <xf numFmtId="167" fontId="36" fillId="0" borderId="15" xfId="0" applyNumberFormat="1" applyFont="1" applyBorder="1" applyAlignment="1">
      <alignment horizontal="center" vertical="center"/>
    </xf>
    <xf numFmtId="167" fontId="36" fillId="0" borderId="12" xfId="0" applyNumberFormat="1" applyFont="1" applyBorder="1" applyAlignment="1">
      <alignment horizontal="center" vertical="center"/>
    </xf>
    <xf numFmtId="167" fontId="36" fillId="0" borderId="16" xfId="0" applyNumberFormat="1" applyFont="1" applyBorder="1" applyAlignment="1">
      <alignment horizontal="center" vertical="center"/>
    </xf>
    <xf numFmtId="0" fontId="36" fillId="0" borderId="18" xfId="0" applyFont="1" applyBorder="1" applyAlignment="1">
      <alignment horizontal="center" vertical="center" shrinkToFit="1"/>
    </xf>
    <xf numFmtId="0" fontId="36" fillId="0" borderId="19" xfId="0" applyFont="1" applyBorder="1" applyAlignment="1">
      <alignment horizontal="center" vertical="center" shrinkToFit="1"/>
    </xf>
    <xf numFmtId="0" fontId="36" fillId="0" borderId="20" xfId="0" applyFont="1" applyBorder="1" applyAlignment="1">
      <alignment horizontal="center" vertical="center" shrinkToFit="1"/>
    </xf>
  </cellXfs>
  <cellStyles count="44">
    <cellStyle name="20% - Énfasis1" xfId="1" builtinId="30" customBuiltin="1"/>
    <cellStyle name="20% - Énfasis2" xfId="2" builtinId="34" customBuiltin="1"/>
    <cellStyle name="20% - Énfasis3" xfId="3" builtinId="38" customBuiltin="1"/>
    <cellStyle name="20% - Énfasis4" xfId="4" builtinId="42" customBuiltin="1"/>
    <cellStyle name="20% - Énfasis5" xfId="5" builtinId="46" customBuiltin="1"/>
    <cellStyle name="20% - Énfasis6" xfId="6" builtinId="50" customBuiltin="1"/>
    <cellStyle name="40% - Énfasis1" xfId="7" builtinId="31" customBuiltin="1"/>
    <cellStyle name="40% - Énfasis2" xfId="8" builtinId="35" customBuiltin="1"/>
    <cellStyle name="40% - Énfasis3" xfId="9" builtinId="39" customBuiltin="1"/>
    <cellStyle name="40% - Énfasis4" xfId="10" builtinId="43" customBuiltin="1"/>
    <cellStyle name="40% - Énfasis5" xfId="11" builtinId="47" customBuiltin="1"/>
    <cellStyle name="40% - Énfasis6" xfId="12" builtinId="51" customBuiltin="1"/>
    <cellStyle name="60% - Énfasis1" xfId="13" builtinId="32" customBuiltin="1"/>
    <cellStyle name="60% - Énfasis2" xfId="14" builtinId="36" customBuiltin="1"/>
    <cellStyle name="60% - Énfasis3" xfId="15" builtinId="40" customBuiltin="1"/>
    <cellStyle name="60% - Énfasis4" xfId="16" builtinId="44" customBuiltin="1"/>
    <cellStyle name="60% - Énfasis5" xfId="17" builtinId="48" customBuiltin="1"/>
    <cellStyle name="60% - Énfasis6" xfId="18" builtinId="52" customBuiltin="1"/>
    <cellStyle name="Bueno" xfId="29" builtinId="26" customBuiltin="1"/>
    <cellStyle name="Cálculo" xfId="26" builtinId="22" customBuiltin="1"/>
    <cellStyle name="Celda de comprobación" xfId="27" builtinId="23" customBuiltin="1"/>
    <cellStyle name="Celda vinculada" xfId="36" builtinId="24" customBuiltin="1"/>
    <cellStyle name="Encabezado 1" xfId="30" builtinId="16" customBuiltin="1"/>
    <cellStyle name="Encabezado 4" xfId="33" builtinId="19" customBuiltin="1"/>
    <cellStyle name="Énfasis1" xfId="19" builtinId="29" customBuiltin="1"/>
    <cellStyle name="Énfasis2" xfId="20" builtinId="33" customBuiltin="1"/>
    <cellStyle name="Énfasis3" xfId="21" builtinId="37" customBuiltin="1"/>
    <cellStyle name="Énfasis4" xfId="22" builtinId="41" customBuiltin="1"/>
    <cellStyle name="Énfasis5" xfId="23" builtinId="45" customBuiltin="1"/>
    <cellStyle name="Énfasis6" xfId="24" builtinId="49" customBuiltin="1"/>
    <cellStyle name="Entrada" xfId="35" builtinId="20" customBuiltin="1"/>
    <cellStyle name="Hipervínculo" xfId="34" builtinId="8"/>
    <cellStyle name="Incorrecto" xfId="25" builtinId="27" customBuiltin="1"/>
    <cellStyle name="Neutral" xfId="37" builtinId="28" customBuiltin="1"/>
    <cellStyle name="Normal" xfId="0" builtinId="0"/>
    <cellStyle name="Notas" xfId="38" builtinId="10" customBuiltin="1"/>
    <cellStyle name="Porcentaje" xfId="40" builtinId="5"/>
    <cellStyle name="Salida" xfId="39" builtinId="21" customBuiltin="1"/>
    <cellStyle name="Texto de advertencia" xfId="43" builtinId="11" customBuiltin="1"/>
    <cellStyle name="Texto explicativo" xfId="28" builtinId="53" customBuiltin="1"/>
    <cellStyle name="Título" xfId="41" builtinId="15" customBuiltin="1"/>
    <cellStyle name="Título 2" xfId="31" builtinId="17" customBuiltin="1"/>
    <cellStyle name="Título 3" xfId="32" builtinId="18" customBuiltin="1"/>
    <cellStyle name="Total" xfId="42" builtinId="25" customBuiltin="1"/>
  </cellStyles>
  <dxfs count="22">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ont>
        <color theme="0"/>
      </font>
      <fill>
        <patternFill>
          <bgColor theme="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trlProps/ctrlProp1.xml><?xml version="1.0" encoding="utf-8"?>
<formControlPr xmlns="http://schemas.microsoft.com/office/spreadsheetml/2009/9/main" objectType="Scroll" dx="22" fmlaLink="$H$4" horiz="1" max="100" min="1" page="0"/>
</file>

<file path=xl/drawings/drawing1.xml><?xml version="1.0" encoding="utf-8"?>
<xdr:wsDr xmlns:xdr="http://schemas.openxmlformats.org/drawingml/2006/spreadsheetDrawing" xmlns:a="http://schemas.openxmlformats.org/drawingml/2006/main">
  <xdr:twoCellAnchor editAs="absolute">
    <xdr:from>
      <xdr:col>8</xdr:col>
      <xdr:colOff>54219</xdr:colOff>
      <xdr:row>6</xdr:row>
      <xdr:rowOff>98913</xdr:rowOff>
    </xdr:from>
    <xdr:to>
      <xdr:col>24</xdr:col>
      <xdr:colOff>79131</xdr:colOff>
      <xdr:row>10</xdr:row>
      <xdr:rowOff>197664</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9</xdr:col>
          <xdr:colOff>95250</xdr:colOff>
          <xdr:row>1</xdr:row>
          <xdr:rowOff>123825</xdr:rowOff>
        </xdr:from>
        <xdr:to>
          <xdr:col>26</xdr:col>
          <xdr:colOff>126756</xdr:colOff>
          <xdr:row>2</xdr:row>
          <xdr:rowOff>114300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vertex42.com/ExcelTemplates/excel-gantt-chart.html" TargetMode="External"/><Relationship Id="rId6" Type="http://schemas.openxmlformats.org/officeDocument/2006/relationships/comments" Target="../comments1.xml"/><Relationship Id="rId5" Type="http://schemas.openxmlformats.org/officeDocument/2006/relationships/ctrlProp" Target="../ctrlProps/ctrlProp1.xml"/><Relationship Id="rId4"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pageSetUpPr fitToPage="1"/>
  </sheetPr>
  <dimension ref="A1:BN29"/>
  <sheetViews>
    <sheetView showGridLines="0" tabSelected="1" zoomScale="130" zoomScaleNormal="130" workbookViewId="0">
      <pane ySplit="7" topLeftCell="A8" activePane="bottomLeft" state="frozen"/>
      <selection pane="bottomLeft" activeCell="H5" sqref="H5"/>
    </sheetView>
  </sheetViews>
  <sheetFormatPr baseColWidth="10" defaultColWidth="9.140625" defaultRowHeight="12.75" x14ac:dyDescent="0.2"/>
  <cols>
    <col min="1" max="1" width="6.85546875" customWidth="1"/>
    <col min="2" max="2" width="19" customWidth="1"/>
    <col min="3" max="3" width="10.85546875" customWidth="1"/>
    <col min="4" max="4" width="6.85546875" hidden="1" customWidth="1"/>
    <col min="5" max="6" width="12" customWidth="1"/>
    <col min="7" max="7" width="6" customWidth="1"/>
    <col min="8" max="8" width="6.7109375" customWidth="1"/>
    <col min="9" max="9" width="13.5703125" customWidth="1"/>
    <col min="10" max="10" width="1.85546875" customWidth="1"/>
    <col min="11" max="11" width="2" bestFit="1" customWidth="1"/>
    <col min="12" max="13" width="2.42578125" customWidth="1"/>
    <col min="14" max="14" width="1.85546875" bestFit="1" customWidth="1"/>
    <col min="15" max="16" width="2.28515625" bestFit="1" customWidth="1"/>
    <col min="17" max="38" width="2.7109375" bestFit="1" customWidth="1"/>
    <col min="39" max="39" width="2" bestFit="1" customWidth="1"/>
    <col min="40" max="41" width="2.42578125" customWidth="1"/>
    <col min="42" max="42" width="1.85546875" bestFit="1" customWidth="1"/>
    <col min="43" max="45" width="2.28515625" bestFit="1" customWidth="1"/>
    <col min="46" max="46" width="2" bestFit="1" customWidth="1"/>
    <col min="47" max="47" width="2.42578125" customWidth="1"/>
    <col min="48" max="66" width="2.7109375" bestFit="1" customWidth="1"/>
    <col min="67" max="67" width="2" bestFit="1" customWidth="1"/>
    <col min="68" max="69" width="2.42578125" bestFit="1" customWidth="1"/>
    <col min="70" max="70" width="1.85546875" bestFit="1" customWidth="1"/>
    <col min="71" max="73" width="2.28515625" bestFit="1" customWidth="1"/>
    <col min="74" max="74" width="2" bestFit="1" customWidth="1"/>
    <col min="75" max="76" width="2.42578125" bestFit="1" customWidth="1"/>
    <col min="77" max="77" width="1.85546875" bestFit="1" customWidth="1"/>
    <col min="78" max="80" width="2.28515625" bestFit="1" customWidth="1"/>
    <col min="81" max="81" width="2" bestFit="1" customWidth="1"/>
    <col min="82" max="83" width="2.42578125" bestFit="1" customWidth="1"/>
    <col min="84" max="84" width="1.85546875" bestFit="1" customWidth="1"/>
    <col min="85" max="87" width="2.28515625" bestFit="1" customWidth="1"/>
    <col min="88" max="88" width="2" bestFit="1" customWidth="1"/>
    <col min="89" max="110" width="2.7109375" bestFit="1" customWidth="1"/>
    <col min="111" max="111" width="2.42578125" bestFit="1" customWidth="1"/>
    <col min="112" max="112" width="1.85546875" bestFit="1" customWidth="1"/>
    <col min="113" max="115" width="2.28515625" bestFit="1" customWidth="1"/>
    <col min="116" max="116" width="2" bestFit="1" customWidth="1"/>
    <col min="117" max="118" width="2.42578125" bestFit="1" customWidth="1"/>
    <col min="119" max="119" width="1.85546875" bestFit="1" customWidth="1"/>
    <col min="120" max="122" width="2.7109375" bestFit="1" customWidth="1"/>
    <col min="123" max="128" width="3" bestFit="1" customWidth="1"/>
    <col min="129" max="129" width="2.28515625" bestFit="1" customWidth="1"/>
    <col min="130" max="130" width="2" bestFit="1" customWidth="1"/>
    <col min="131" max="132" width="2.42578125" bestFit="1" customWidth="1"/>
    <col min="133" max="133" width="1.85546875" bestFit="1" customWidth="1"/>
    <col min="134" max="136" width="2.28515625" bestFit="1" customWidth="1"/>
  </cols>
  <sheetData>
    <row r="1" spans="1:66" ht="30" customHeight="1" x14ac:dyDescent="0.2">
      <c r="A1" s="50" t="s">
        <v>30</v>
      </c>
      <c r="B1" s="7"/>
      <c r="C1" s="7"/>
      <c r="D1" s="7"/>
      <c r="E1" s="7"/>
      <c r="F1" s="7"/>
      <c r="I1" s="53"/>
      <c r="K1" s="56" t="s">
        <v>1</v>
      </c>
      <c r="L1" s="56"/>
      <c r="M1" s="56"/>
      <c r="N1" s="56"/>
      <c r="O1" s="56"/>
      <c r="P1" s="56"/>
      <c r="Q1" s="56"/>
      <c r="R1" s="56"/>
      <c r="S1" s="56"/>
      <c r="T1" s="56"/>
      <c r="U1" s="56"/>
      <c r="V1" s="56"/>
      <c r="W1" s="56"/>
      <c r="X1" s="56"/>
      <c r="Y1" s="56"/>
      <c r="Z1" s="56"/>
      <c r="AA1" s="56"/>
      <c r="AB1" s="56"/>
      <c r="AC1" s="56"/>
      <c r="AD1" s="56"/>
      <c r="AE1" s="56"/>
    </row>
    <row r="2" spans="1:66" ht="18" customHeight="1" x14ac:dyDescent="0.2">
      <c r="A2" s="9"/>
      <c r="B2" s="3"/>
      <c r="C2" s="3"/>
      <c r="D2" s="6"/>
      <c r="E2" s="54"/>
      <c r="F2" s="54"/>
      <c r="H2" s="1"/>
    </row>
    <row r="3" spans="1:66" ht="14.25" x14ac:dyDescent="0.2">
      <c r="A3" s="9"/>
      <c r="B3" s="2"/>
      <c r="H3" s="1"/>
      <c r="K3" s="4"/>
      <c r="L3" s="4"/>
      <c r="M3" s="4"/>
      <c r="N3" s="4"/>
      <c r="O3" s="4"/>
      <c r="P3" s="4"/>
      <c r="Q3" s="4"/>
      <c r="R3" s="4"/>
      <c r="S3" s="4"/>
      <c r="T3" s="4"/>
      <c r="U3" s="4"/>
      <c r="V3" s="4"/>
      <c r="W3" s="4"/>
      <c r="X3" s="4"/>
      <c r="Y3" s="4"/>
      <c r="Z3" s="4"/>
      <c r="AA3" s="4"/>
    </row>
    <row r="4" spans="1:66" x14ac:dyDescent="0.2">
      <c r="A4" s="43"/>
      <c r="B4" s="44" t="s">
        <v>28</v>
      </c>
      <c r="C4" s="58">
        <v>45873</v>
      </c>
      <c r="D4" s="58"/>
      <c r="E4" s="58"/>
      <c r="F4" s="43"/>
      <c r="G4" s="44" t="s">
        <v>29</v>
      </c>
      <c r="H4" s="52">
        <v>0</v>
      </c>
      <c r="I4" s="2"/>
      <c r="J4" s="8"/>
      <c r="K4" s="63" t="str">
        <f>"Semana "&amp;(K6-($C$4-WEEKDAY($C$4,1)+2))/7+1</f>
        <v>Semana 0</v>
      </c>
      <c r="L4" s="64"/>
      <c r="M4" s="64"/>
      <c r="N4" s="64"/>
      <c r="O4" s="64"/>
      <c r="P4" s="64"/>
      <c r="Q4" s="65"/>
      <c r="R4" s="63" t="str">
        <f t="shared" ref="R4" si="0">"Semana "&amp;(R6-($C$4-WEEKDAY($C$4,1)+2))/7+1</f>
        <v>Semana 1</v>
      </c>
      <c r="S4" s="64"/>
      <c r="T4" s="64"/>
      <c r="U4" s="64"/>
      <c r="V4" s="64"/>
      <c r="W4" s="64"/>
      <c r="X4" s="65"/>
      <c r="Y4" s="63" t="str">
        <f t="shared" ref="Y4" si="1">"Semana "&amp;(Y6-($C$4-WEEKDAY($C$4,1)+2))/7+1</f>
        <v>Semana 2</v>
      </c>
      <c r="Z4" s="64"/>
      <c r="AA4" s="64"/>
      <c r="AB4" s="64"/>
      <c r="AC4" s="64"/>
      <c r="AD4" s="64"/>
      <c r="AE4" s="65"/>
      <c r="AF4" s="63" t="str">
        <f t="shared" ref="AF4" si="2">"Semana "&amp;(AF6-($C$4-WEEKDAY($C$4,1)+2))/7+1</f>
        <v>Semana 3</v>
      </c>
      <c r="AG4" s="64"/>
      <c r="AH4" s="64"/>
      <c r="AI4" s="64"/>
      <c r="AJ4" s="64"/>
      <c r="AK4" s="64"/>
      <c r="AL4" s="65"/>
      <c r="AM4" s="63" t="str">
        <f t="shared" ref="AM4" si="3">"Semana "&amp;(AM6-($C$4-WEEKDAY($C$4,1)+2))/7+1</f>
        <v>Semana 4</v>
      </c>
      <c r="AN4" s="64"/>
      <c r="AO4" s="64"/>
      <c r="AP4" s="64"/>
      <c r="AQ4" s="64"/>
      <c r="AR4" s="64"/>
      <c r="AS4" s="65"/>
      <c r="AT4" s="63" t="str">
        <f t="shared" ref="AT4" si="4">"Semana "&amp;(AT6-($C$4-WEEKDAY($C$4,1)+2))/7+1</f>
        <v>Semana 5</v>
      </c>
      <c r="AU4" s="64"/>
      <c r="AV4" s="64"/>
      <c r="AW4" s="64"/>
      <c r="AX4" s="64"/>
      <c r="AY4" s="64"/>
      <c r="AZ4" s="65"/>
      <c r="BA4" s="63" t="str">
        <f t="shared" ref="BA4" si="5">"Semana "&amp;(BA6-($C$4-WEEKDAY($C$4,1)+2))/7+1</f>
        <v>Semana 6</v>
      </c>
      <c r="BB4" s="64"/>
      <c r="BC4" s="64"/>
      <c r="BD4" s="64"/>
      <c r="BE4" s="64"/>
      <c r="BF4" s="64"/>
      <c r="BG4" s="65"/>
      <c r="BH4" s="63" t="str">
        <f t="shared" ref="BH4" si="6">"Semana "&amp;(BH6-($C$4-WEEKDAY($C$4,1)+2))/7+1</f>
        <v>Semana 7</v>
      </c>
      <c r="BI4" s="64"/>
      <c r="BJ4" s="64"/>
      <c r="BK4" s="64"/>
      <c r="BL4" s="64"/>
      <c r="BM4" s="64"/>
      <c r="BN4" s="65"/>
    </row>
    <row r="5" spans="1:66" x14ac:dyDescent="0.2">
      <c r="A5" s="43"/>
      <c r="B5" s="44"/>
      <c r="C5" s="57"/>
      <c r="D5" s="57"/>
      <c r="E5" s="57"/>
      <c r="F5" s="43"/>
      <c r="G5" s="44" t="s">
        <v>27</v>
      </c>
      <c r="H5" s="59">
        <f>I26</f>
        <v>90</v>
      </c>
      <c r="I5" s="43"/>
      <c r="J5" s="8"/>
      <c r="K5" s="66">
        <f>K6</f>
        <v>45866</v>
      </c>
      <c r="L5" s="67"/>
      <c r="M5" s="67"/>
      <c r="N5" s="67"/>
      <c r="O5" s="67"/>
      <c r="P5" s="67"/>
      <c r="Q5" s="68"/>
      <c r="R5" s="66">
        <f>R6</f>
        <v>45873</v>
      </c>
      <c r="S5" s="67"/>
      <c r="T5" s="67"/>
      <c r="U5" s="67"/>
      <c r="V5" s="67"/>
      <c r="W5" s="67"/>
      <c r="X5" s="68"/>
      <c r="Y5" s="66">
        <f>Y6</f>
        <v>45880</v>
      </c>
      <c r="Z5" s="67"/>
      <c r="AA5" s="67"/>
      <c r="AB5" s="67"/>
      <c r="AC5" s="67"/>
      <c r="AD5" s="67"/>
      <c r="AE5" s="68"/>
      <c r="AF5" s="66">
        <f>AF6</f>
        <v>45887</v>
      </c>
      <c r="AG5" s="67"/>
      <c r="AH5" s="67"/>
      <c r="AI5" s="67"/>
      <c r="AJ5" s="67"/>
      <c r="AK5" s="67"/>
      <c r="AL5" s="68"/>
      <c r="AM5" s="66">
        <f>AM6</f>
        <v>45894</v>
      </c>
      <c r="AN5" s="67"/>
      <c r="AO5" s="67"/>
      <c r="AP5" s="67"/>
      <c r="AQ5" s="67"/>
      <c r="AR5" s="67"/>
      <c r="AS5" s="68"/>
      <c r="AT5" s="66">
        <f>AT6</f>
        <v>45901</v>
      </c>
      <c r="AU5" s="67"/>
      <c r="AV5" s="67"/>
      <c r="AW5" s="67"/>
      <c r="AX5" s="67"/>
      <c r="AY5" s="67"/>
      <c r="AZ5" s="68"/>
      <c r="BA5" s="66">
        <f>BA6</f>
        <v>45908</v>
      </c>
      <c r="BB5" s="67"/>
      <c r="BC5" s="67"/>
      <c r="BD5" s="67"/>
      <c r="BE5" s="67"/>
      <c r="BF5" s="67"/>
      <c r="BG5" s="68"/>
      <c r="BH5" s="66">
        <f>BH6</f>
        <v>45915</v>
      </c>
      <c r="BI5" s="67"/>
      <c r="BJ5" s="67"/>
      <c r="BK5" s="67"/>
      <c r="BL5" s="67"/>
      <c r="BM5" s="67"/>
      <c r="BN5" s="68"/>
    </row>
    <row r="6" spans="1:66" x14ac:dyDescent="0.2">
      <c r="A6" s="8"/>
      <c r="B6" s="8"/>
      <c r="C6" s="8"/>
      <c r="D6" s="8"/>
      <c r="E6" s="8"/>
      <c r="F6" s="8"/>
      <c r="G6" s="8"/>
      <c r="H6" s="8"/>
      <c r="I6" s="8"/>
      <c r="J6" s="8"/>
      <c r="K6" s="60">
        <f>C4-WEEKDAY(C4,1)+2+7*(H4-1)</f>
        <v>45866</v>
      </c>
      <c r="L6" s="61">
        <f t="shared" ref="L6:AQ6" si="7">K6+1</f>
        <v>45867</v>
      </c>
      <c r="M6" s="61">
        <f t="shared" si="7"/>
        <v>45868</v>
      </c>
      <c r="N6" s="61">
        <f t="shared" si="7"/>
        <v>45869</v>
      </c>
      <c r="O6" s="61">
        <f t="shared" si="7"/>
        <v>45870</v>
      </c>
      <c r="P6" s="61">
        <f t="shared" si="7"/>
        <v>45871</v>
      </c>
      <c r="Q6" s="62">
        <f t="shared" si="7"/>
        <v>45872</v>
      </c>
      <c r="R6" s="60">
        <f t="shared" si="7"/>
        <v>45873</v>
      </c>
      <c r="S6" s="61">
        <f t="shared" si="7"/>
        <v>45874</v>
      </c>
      <c r="T6" s="61">
        <f t="shared" si="7"/>
        <v>45875</v>
      </c>
      <c r="U6" s="61">
        <f t="shared" si="7"/>
        <v>45876</v>
      </c>
      <c r="V6" s="61">
        <f t="shared" si="7"/>
        <v>45877</v>
      </c>
      <c r="W6" s="61">
        <f t="shared" si="7"/>
        <v>45878</v>
      </c>
      <c r="X6" s="62">
        <f t="shared" si="7"/>
        <v>45879</v>
      </c>
      <c r="Y6" s="60">
        <f t="shared" si="7"/>
        <v>45880</v>
      </c>
      <c r="Z6" s="61">
        <f t="shared" si="7"/>
        <v>45881</v>
      </c>
      <c r="AA6" s="61">
        <f t="shared" si="7"/>
        <v>45882</v>
      </c>
      <c r="AB6" s="61">
        <f t="shared" si="7"/>
        <v>45883</v>
      </c>
      <c r="AC6" s="61">
        <f t="shared" si="7"/>
        <v>45884</v>
      </c>
      <c r="AD6" s="61">
        <f t="shared" si="7"/>
        <v>45885</v>
      </c>
      <c r="AE6" s="62">
        <f t="shared" si="7"/>
        <v>45886</v>
      </c>
      <c r="AF6" s="60">
        <f t="shared" si="7"/>
        <v>45887</v>
      </c>
      <c r="AG6" s="61">
        <f t="shared" si="7"/>
        <v>45888</v>
      </c>
      <c r="AH6" s="61">
        <f t="shared" si="7"/>
        <v>45889</v>
      </c>
      <c r="AI6" s="61">
        <f t="shared" si="7"/>
        <v>45890</v>
      </c>
      <c r="AJ6" s="61">
        <f t="shared" si="7"/>
        <v>45891</v>
      </c>
      <c r="AK6" s="61">
        <f t="shared" si="7"/>
        <v>45892</v>
      </c>
      <c r="AL6" s="62">
        <f t="shared" si="7"/>
        <v>45893</v>
      </c>
      <c r="AM6" s="60">
        <f t="shared" si="7"/>
        <v>45894</v>
      </c>
      <c r="AN6" s="61">
        <f t="shared" si="7"/>
        <v>45895</v>
      </c>
      <c r="AO6" s="61">
        <f t="shared" si="7"/>
        <v>45896</v>
      </c>
      <c r="AP6" s="61">
        <f t="shared" si="7"/>
        <v>45897</v>
      </c>
      <c r="AQ6" s="61">
        <f t="shared" si="7"/>
        <v>45898</v>
      </c>
      <c r="AR6" s="61">
        <f t="shared" ref="AR6:BN6" si="8">AQ6+1</f>
        <v>45899</v>
      </c>
      <c r="AS6" s="62">
        <f t="shared" si="8"/>
        <v>45900</v>
      </c>
      <c r="AT6" s="60">
        <f t="shared" si="8"/>
        <v>45901</v>
      </c>
      <c r="AU6" s="61">
        <f t="shared" si="8"/>
        <v>45902</v>
      </c>
      <c r="AV6" s="61">
        <f t="shared" si="8"/>
        <v>45903</v>
      </c>
      <c r="AW6" s="61">
        <f t="shared" si="8"/>
        <v>45904</v>
      </c>
      <c r="AX6" s="61">
        <f t="shared" si="8"/>
        <v>45905</v>
      </c>
      <c r="AY6" s="61">
        <f t="shared" si="8"/>
        <v>45906</v>
      </c>
      <c r="AZ6" s="62">
        <f t="shared" si="8"/>
        <v>45907</v>
      </c>
      <c r="BA6" s="60">
        <f t="shared" si="8"/>
        <v>45908</v>
      </c>
      <c r="BB6" s="61">
        <f t="shared" si="8"/>
        <v>45909</v>
      </c>
      <c r="BC6" s="61">
        <f t="shared" si="8"/>
        <v>45910</v>
      </c>
      <c r="BD6" s="61">
        <f t="shared" si="8"/>
        <v>45911</v>
      </c>
      <c r="BE6" s="61">
        <f t="shared" si="8"/>
        <v>45912</v>
      </c>
      <c r="BF6" s="61">
        <f t="shared" si="8"/>
        <v>45913</v>
      </c>
      <c r="BG6" s="62">
        <f t="shared" si="8"/>
        <v>45914</v>
      </c>
      <c r="BH6" s="60">
        <f t="shared" si="8"/>
        <v>45915</v>
      </c>
      <c r="BI6" s="61">
        <f t="shared" si="8"/>
        <v>45916</v>
      </c>
      <c r="BJ6" s="61">
        <f t="shared" si="8"/>
        <v>45917</v>
      </c>
      <c r="BK6" s="61">
        <f t="shared" si="8"/>
        <v>45918</v>
      </c>
      <c r="BL6" s="61">
        <f t="shared" si="8"/>
        <v>45919</v>
      </c>
      <c r="BM6" s="61">
        <f t="shared" si="8"/>
        <v>45920</v>
      </c>
      <c r="BN6" s="62">
        <f t="shared" si="8"/>
        <v>45921</v>
      </c>
    </row>
    <row r="7" spans="1:66" s="2" customFormat="1" ht="24.75" thickBot="1" x14ac:dyDescent="0.25">
      <c r="A7" s="46" t="s">
        <v>26</v>
      </c>
      <c r="B7" s="46" t="s">
        <v>20</v>
      </c>
      <c r="C7" s="47"/>
      <c r="D7" s="48" t="s">
        <v>0</v>
      </c>
      <c r="E7" s="49" t="s">
        <v>21</v>
      </c>
      <c r="F7" s="49" t="s">
        <v>22</v>
      </c>
      <c r="G7" s="47" t="s">
        <v>23</v>
      </c>
      <c r="H7" s="47" t="s">
        <v>24</v>
      </c>
      <c r="I7" s="47" t="s">
        <v>25</v>
      </c>
      <c r="J7" s="47"/>
      <c r="K7" s="69" t="str">
        <f>CHOOSE(WEEKDAY(K6,1),"D","L","M","M","J","V","S")</f>
        <v>L</v>
      </c>
      <c r="L7" s="70" t="str">
        <f>CHOOSE(WEEKDAY(L6,1),"D","L","M","M","J","V","S")</f>
        <v>M</v>
      </c>
      <c r="M7" s="70" t="str">
        <f>CHOOSE(WEEKDAY(M6,1),"D","L","M","M","J","V","S")</f>
        <v>M</v>
      </c>
      <c r="N7" s="70" t="str">
        <f>CHOOSE(WEEKDAY(N6,1),"D","L","M","M","J","V","S")</f>
        <v>J</v>
      </c>
      <c r="O7" s="70" t="str">
        <f>CHOOSE(WEEKDAY(O6,1),"D","L","M","M","J","V","S")</f>
        <v>V</v>
      </c>
      <c r="P7" s="70" t="str">
        <f>CHOOSE(WEEKDAY(P6,1),"D","L","M","M","J","V","S")</f>
        <v>S</v>
      </c>
      <c r="Q7" s="71" t="str">
        <f>CHOOSE(WEEKDAY(Q6,1),"D","L","M","M","J","V","S")</f>
        <v>D</v>
      </c>
      <c r="R7" s="69" t="str">
        <f t="shared" ref="R7:BN7" si="9">CHOOSE(WEEKDAY(R6,1),"D","L","M","M","J","V","S")</f>
        <v>L</v>
      </c>
      <c r="S7" s="70" t="str">
        <f t="shared" si="9"/>
        <v>M</v>
      </c>
      <c r="T7" s="70" t="str">
        <f t="shared" si="9"/>
        <v>M</v>
      </c>
      <c r="U7" s="70" t="str">
        <f t="shared" si="9"/>
        <v>J</v>
      </c>
      <c r="V7" s="70" t="str">
        <f t="shared" si="9"/>
        <v>V</v>
      </c>
      <c r="W7" s="70" t="str">
        <f t="shared" si="9"/>
        <v>S</v>
      </c>
      <c r="X7" s="71" t="str">
        <f t="shared" si="9"/>
        <v>D</v>
      </c>
      <c r="Y7" s="69" t="str">
        <f t="shared" si="9"/>
        <v>L</v>
      </c>
      <c r="Z7" s="70" t="str">
        <f t="shared" si="9"/>
        <v>M</v>
      </c>
      <c r="AA7" s="70" t="str">
        <f t="shared" si="9"/>
        <v>M</v>
      </c>
      <c r="AB7" s="70" t="str">
        <f t="shared" si="9"/>
        <v>J</v>
      </c>
      <c r="AC7" s="70" t="str">
        <f t="shared" si="9"/>
        <v>V</v>
      </c>
      <c r="AD7" s="70" t="str">
        <f t="shared" si="9"/>
        <v>S</v>
      </c>
      <c r="AE7" s="71" t="str">
        <f t="shared" si="9"/>
        <v>D</v>
      </c>
      <c r="AF7" s="69" t="str">
        <f t="shared" si="9"/>
        <v>L</v>
      </c>
      <c r="AG7" s="70" t="str">
        <f t="shared" si="9"/>
        <v>M</v>
      </c>
      <c r="AH7" s="70" t="str">
        <f t="shared" si="9"/>
        <v>M</v>
      </c>
      <c r="AI7" s="70" t="str">
        <f t="shared" si="9"/>
        <v>J</v>
      </c>
      <c r="AJ7" s="70" t="str">
        <f t="shared" si="9"/>
        <v>V</v>
      </c>
      <c r="AK7" s="70" t="str">
        <f t="shared" si="9"/>
        <v>S</v>
      </c>
      <c r="AL7" s="71" t="str">
        <f t="shared" si="9"/>
        <v>D</v>
      </c>
      <c r="AM7" s="69" t="str">
        <f t="shared" si="9"/>
        <v>L</v>
      </c>
      <c r="AN7" s="70" t="str">
        <f t="shared" si="9"/>
        <v>M</v>
      </c>
      <c r="AO7" s="70" t="str">
        <f t="shared" si="9"/>
        <v>M</v>
      </c>
      <c r="AP7" s="70" t="str">
        <f t="shared" si="9"/>
        <v>J</v>
      </c>
      <c r="AQ7" s="70" t="str">
        <f t="shared" si="9"/>
        <v>V</v>
      </c>
      <c r="AR7" s="70" t="str">
        <f t="shared" si="9"/>
        <v>S</v>
      </c>
      <c r="AS7" s="71" t="str">
        <f t="shared" si="9"/>
        <v>D</v>
      </c>
      <c r="AT7" s="69" t="str">
        <f t="shared" si="9"/>
        <v>L</v>
      </c>
      <c r="AU7" s="70" t="str">
        <f t="shared" si="9"/>
        <v>M</v>
      </c>
      <c r="AV7" s="70" t="str">
        <f t="shared" si="9"/>
        <v>M</v>
      </c>
      <c r="AW7" s="70" t="str">
        <f t="shared" si="9"/>
        <v>J</v>
      </c>
      <c r="AX7" s="70" t="str">
        <f t="shared" si="9"/>
        <v>V</v>
      </c>
      <c r="AY7" s="70" t="str">
        <f t="shared" si="9"/>
        <v>S</v>
      </c>
      <c r="AZ7" s="71" t="str">
        <f t="shared" si="9"/>
        <v>D</v>
      </c>
      <c r="BA7" s="69" t="str">
        <f t="shared" si="9"/>
        <v>L</v>
      </c>
      <c r="BB7" s="70" t="str">
        <f t="shared" si="9"/>
        <v>M</v>
      </c>
      <c r="BC7" s="70" t="str">
        <f t="shared" si="9"/>
        <v>M</v>
      </c>
      <c r="BD7" s="70" t="str">
        <f t="shared" si="9"/>
        <v>J</v>
      </c>
      <c r="BE7" s="70" t="str">
        <f t="shared" si="9"/>
        <v>V</v>
      </c>
      <c r="BF7" s="70" t="str">
        <f t="shared" si="9"/>
        <v>S</v>
      </c>
      <c r="BG7" s="71" t="str">
        <f t="shared" si="9"/>
        <v>D</v>
      </c>
      <c r="BH7" s="69" t="str">
        <f t="shared" si="9"/>
        <v>L</v>
      </c>
      <c r="BI7" s="70" t="str">
        <f t="shared" si="9"/>
        <v>M</v>
      </c>
      <c r="BJ7" s="70" t="str">
        <f t="shared" si="9"/>
        <v>M</v>
      </c>
      <c r="BK7" s="70" t="str">
        <f t="shared" si="9"/>
        <v>J</v>
      </c>
      <c r="BL7" s="70" t="str">
        <f t="shared" si="9"/>
        <v>V</v>
      </c>
      <c r="BM7" s="70" t="str">
        <f t="shared" si="9"/>
        <v>S</v>
      </c>
      <c r="BN7" s="71" t="str">
        <f t="shared" si="9"/>
        <v>D</v>
      </c>
    </row>
    <row r="8" spans="1:66" s="12" customFormat="1" ht="18" x14ac:dyDescent="0.2">
      <c r="A8" s="26" t="str">
        <f>IF(ISERROR(VALUE(SUBSTITUTE(prevWBS,".",""))),"1",IF(ISERROR(FIND("`",SUBSTITUTE(prevWBS,".","`",1))),TEXT(VALUE(prevWBS)+1,"#"),TEXT(VALUE(LEFT(prevWBS,FIND("`",SUBSTITUTE(prevWBS,".","`",1))-1))+1,"#")))</f>
        <v>1</v>
      </c>
      <c r="B8" s="27" t="s">
        <v>19</v>
      </c>
      <c r="C8" s="28"/>
      <c r="D8" s="29"/>
      <c r="E8" s="30"/>
      <c r="F8" s="45" t="str">
        <f>IF(ISBLANK(E8)," - ",IF(G8=0,E8,E8+G8-1))</f>
        <v xml:space="preserve"> - </v>
      </c>
      <c r="G8" s="31"/>
      <c r="H8" s="32"/>
      <c r="I8" s="33" t="str">
        <f t="shared" ref="I8:I25" si="10">IF(OR(F8=0,E8=0)," - ",NETWORKDAYS(E8,F8))</f>
        <v xml:space="preserve"> - </v>
      </c>
      <c r="J8" s="34"/>
      <c r="K8" s="41"/>
      <c r="L8" s="41"/>
      <c r="M8" s="41"/>
      <c r="N8" s="41"/>
      <c r="O8" s="41"/>
      <c r="P8" s="41"/>
      <c r="Q8" s="41"/>
      <c r="R8" s="41"/>
      <c r="S8" s="41"/>
      <c r="T8" s="41"/>
      <c r="U8" s="41"/>
      <c r="V8" s="41"/>
      <c r="W8" s="41"/>
      <c r="X8" s="41"/>
      <c r="Y8" s="41"/>
      <c r="Z8" s="41"/>
      <c r="AA8" s="41"/>
      <c r="AB8" s="41"/>
      <c r="AC8" s="41"/>
      <c r="AD8" s="41"/>
      <c r="AE8" s="41"/>
      <c r="AF8" s="41"/>
      <c r="AG8" s="41"/>
      <c r="AH8" s="41"/>
      <c r="AI8" s="41"/>
      <c r="AJ8" s="41"/>
      <c r="AK8" s="41"/>
      <c r="AL8" s="41"/>
      <c r="AM8" s="41"/>
      <c r="AN8" s="41"/>
      <c r="AO8" s="41"/>
      <c r="AP8" s="41"/>
      <c r="AQ8" s="41"/>
      <c r="AR8" s="41"/>
      <c r="AS8" s="41"/>
      <c r="AT8" s="41"/>
      <c r="AU8" s="41"/>
      <c r="AV8" s="41"/>
      <c r="AW8" s="41"/>
      <c r="AX8" s="41"/>
      <c r="AY8" s="41"/>
      <c r="AZ8" s="41"/>
      <c r="BA8" s="41"/>
      <c r="BB8" s="41"/>
      <c r="BC8" s="41"/>
      <c r="BD8" s="41"/>
      <c r="BE8" s="41"/>
      <c r="BF8" s="41"/>
      <c r="BG8" s="41"/>
      <c r="BH8" s="41"/>
      <c r="BI8" s="41"/>
      <c r="BJ8" s="41"/>
      <c r="BK8" s="41"/>
      <c r="BL8" s="41"/>
      <c r="BM8" s="41"/>
      <c r="BN8" s="41"/>
    </row>
    <row r="9" spans="1:66" s="17" customFormat="1" ht="18" x14ac:dyDescent="0.2">
      <c r="A9" s="16" t="str">
        <f t="shared" ref="A9:A10" si="11">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24" t="s">
        <v>2</v>
      </c>
      <c r="D9" s="51"/>
      <c r="E9" s="38">
        <v>45873</v>
      </c>
      <c r="F9" s="39">
        <f>IF(ISBLANK(E9)," - ",IF(G9=0,E9,E9+G9-1))</f>
        <v>45881</v>
      </c>
      <c r="G9" s="18">
        <v>9</v>
      </c>
      <c r="H9" s="19">
        <v>0</v>
      </c>
      <c r="I9" s="20">
        <f t="shared" si="10"/>
        <v>7</v>
      </c>
      <c r="J9" s="35"/>
      <c r="K9" s="16"/>
      <c r="L9" s="16"/>
      <c r="M9" s="16"/>
      <c r="N9" s="16"/>
      <c r="O9" s="16"/>
      <c r="P9" s="16"/>
      <c r="Q9" s="16"/>
      <c r="R9" s="16"/>
      <c r="S9" s="16"/>
      <c r="T9" s="16"/>
      <c r="U9" s="16"/>
      <c r="V9" s="16"/>
      <c r="W9" s="16"/>
      <c r="X9" s="16"/>
      <c r="Y9" s="16"/>
      <c r="Z9" s="16"/>
      <c r="AA9" s="16"/>
      <c r="AB9" s="16"/>
      <c r="AC9" s="16"/>
      <c r="AD9" s="16"/>
      <c r="AE9" s="16"/>
      <c r="AF9" s="16"/>
      <c r="AG9" s="16"/>
      <c r="AH9" s="16"/>
      <c r="AI9" s="16"/>
      <c r="AJ9" s="16"/>
      <c r="AK9" s="16"/>
      <c r="AL9" s="16"/>
      <c r="AM9" s="16"/>
      <c r="AN9" s="16"/>
      <c r="AO9" s="16"/>
      <c r="AP9" s="16"/>
      <c r="AQ9" s="16"/>
      <c r="AR9" s="16"/>
      <c r="AS9" s="16"/>
      <c r="AT9" s="16"/>
      <c r="AU9" s="16"/>
      <c r="AV9" s="16"/>
      <c r="AW9" s="16"/>
      <c r="AX9" s="16"/>
      <c r="AY9" s="16"/>
      <c r="AZ9" s="16"/>
      <c r="BA9" s="16"/>
      <c r="BB9" s="16"/>
      <c r="BC9" s="16"/>
      <c r="BD9" s="16"/>
      <c r="BE9" s="16"/>
      <c r="BF9" s="16"/>
      <c r="BG9" s="16"/>
      <c r="BH9" s="16"/>
      <c r="BI9" s="16"/>
      <c r="BJ9" s="16"/>
      <c r="BK9" s="16"/>
      <c r="BL9" s="16"/>
      <c r="BM9" s="16"/>
      <c r="BN9" s="16"/>
    </row>
    <row r="10" spans="1:66" s="17" customFormat="1" ht="18" x14ac:dyDescent="0.2">
      <c r="A10" s="16" t="str">
        <f t="shared" si="11"/>
        <v>1.2</v>
      </c>
      <c r="B10" s="24" t="s">
        <v>3</v>
      </c>
      <c r="D10" s="51"/>
      <c r="E10" s="38">
        <v>45882</v>
      </c>
      <c r="F10" s="39">
        <f t="shared" ref="E10:F22" si="12">IF(ISBLANK(E10)," - ",IF(G10=0,E10,E10+G10-1))</f>
        <v>45883</v>
      </c>
      <c r="G10" s="18">
        <v>2</v>
      </c>
      <c r="H10" s="19">
        <v>0</v>
      </c>
      <c r="I10" s="20">
        <f t="shared" si="10"/>
        <v>2</v>
      </c>
      <c r="J10" s="35"/>
      <c r="K10" s="16"/>
      <c r="L10" s="16"/>
      <c r="M10" s="16"/>
      <c r="N10" s="16"/>
      <c r="O10" s="16"/>
      <c r="P10" s="16"/>
      <c r="Q10" s="16"/>
      <c r="R10" s="16"/>
      <c r="S10" s="16"/>
      <c r="T10" s="16"/>
      <c r="U10" s="16"/>
      <c r="V10" s="16"/>
      <c r="W10" s="16"/>
      <c r="X10" s="16"/>
      <c r="Y10" s="16"/>
      <c r="Z10" s="16"/>
      <c r="AA10" s="16"/>
      <c r="AB10" s="16"/>
      <c r="AC10" s="16"/>
      <c r="AD10" s="16"/>
      <c r="AE10" s="16"/>
      <c r="AF10" s="16"/>
      <c r="AG10" s="16"/>
      <c r="AH10" s="16"/>
      <c r="AI10" s="16"/>
      <c r="AJ10" s="16"/>
      <c r="AK10" s="16"/>
      <c r="AL10" s="16"/>
      <c r="AM10" s="16"/>
      <c r="AN10" s="16"/>
      <c r="AO10" s="16"/>
      <c r="AP10" s="16"/>
      <c r="AQ10" s="16"/>
      <c r="AR10" s="16"/>
      <c r="AS10" s="16"/>
      <c r="AT10" s="16"/>
      <c r="AU10" s="16"/>
      <c r="AV10" s="16"/>
      <c r="AW10" s="16"/>
      <c r="AX10" s="16"/>
      <c r="AY10" s="16"/>
      <c r="AZ10" s="16"/>
      <c r="BA10" s="16"/>
      <c r="BB10" s="16"/>
      <c r="BC10" s="16"/>
      <c r="BD10" s="16"/>
      <c r="BE10" s="16"/>
      <c r="BF10" s="16"/>
      <c r="BG10" s="16"/>
      <c r="BH10" s="16"/>
      <c r="BI10" s="16"/>
      <c r="BJ10" s="16"/>
      <c r="BK10" s="16"/>
      <c r="BL10" s="16"/>
      <c r="BM10" s="16"/>
      <c r="BN10" s="16"/>
    </row>
    <row r="11" spans="1:66" s="12" customFormat="1" ht="18" x14ac:dyDescent="0.2">
      <c r="A11" s="10" t="str">
        <f>IF(ISERROR(VALUE(SUBSTITUTE(prevWBS,".",""))),"1",IF(ISERROR(FIND("`",SUBSTITUTE(prevWBS,".","`",1))),TEXT(VALUE(prevWBS)+1,"#"),TEXT(VALUE(LEFT(prevWBS,FIND("`",SUBSTITUTE(prevWBS,".","`",1))-1))+1,"#")))</f>
        <v>2</v>
      </c>
      <c r="B11" s="11" t="s">
        <v>12</v>
      </c>
      <c r="D11" s="13"/>
      <c r="E11" s="40"/>
      <c r="F11" s="40" t="str">
        <f t="shared" si="12"/>
        <v xml:space="preserve"> - </v>
      </c>
      <c r="G11" s="14"/>
      <c r="H11" s="15"/>
      <c r="I11" s="42"/>
      <c r="J11" s="36"/>
      <c r="K11" s="42"/>
      <c r="L11" s="42"/>
      <c r="M11" s="42"/>
      <c r="N11" s="42"/>
      <c r="O11" s="42"/>
      <c r="P11" s="42"/>
      <c r="Q11" s="42"/>
      <c r="R11" s="42"/>
      <c r="S11" s="42"/>
      <c r="T11" s="42"/>
      <c r="U11" s="42"/>
      <c r="V11" s="42"/>
      <c r="W11" s="42"/>
      <c r="X11" s="42"/>
      <c r="Y11" s="42"/>
      <c r="Z11" s="42"/>
      <c r="AA11" s="42"/>
      <c r="AB11" s="42"/>
      <c r="AC11" s="42"/>
      <c r="AD11" s="42"/>
      <c r="AE11" s="42"/>
      <c r="AF11" s="42"/>
      <c r="AG11" s="42"/>
      <c r="AH11" s="42"/>
      <c r="AI11" s="42"/>
      <c r="AJ11" s="42"/>
      <c r="AK11" s="42"/>
      <c r="AL11" s="42"/>
      <c r="AM11" s="42"/>
      <c r="AN11" s="42"/>
      <c r="AO11" s="42"/>
      <c r="AP11" s="42"/>
      <c r="AQ11" s="42"/>
      <c r="AR11" s="42"/>
      <c r="AS11" s="42"/>
      <c r="AT11" s="42"/>
      <c r="AU11" s="42"/>
      <c r="AV11" s="42"/>
      <c r="AW11" s="42"/>
      <c r="AX11" s="42"/>
      <c r="AY11" s="42"/>
      <c r="AZ11" s="42"/>
      <c r="BA11" s="42"/>
      <c r="BB11" s="42"/>
      <c r="BC11" s="42"/>
      <c r="BD11" s="42"/>
      <c r="BE11" s="42"/>
      <c r="BF11" s="42"/>
      <c r="BG11" s="42"/>
      <c r="BH11" s="42"/>
      <c r="BI11" s="42"/>
      <c r="BJ11" s="42"/>
      <c r="BK11" s="42"/>
      <c r="BL11" s="42"/>
      <c r="BM11" s="42"/>
      <c r="BN11" s="42"/>
    </row>
    <row r="12" spans="1:66" s="17" customFormat="1" ht="18" x14ac:dyDescent="0.2">
      <c r="A12" s="1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12" s="24" t="s">
        <v>4</v>
      </c>
      <c r="D12" s="51"/>
      <c r="E12" s="38">
        <v>45884</v>
      </c>
      <c r="F12" s="39">
        <f t="shared" si="12"/>
        <v>45894</v>
      </c>
      <c r="G12" s="18">
        <v>11</v>
      </c>
      <c r="H12" s="19">
        <v>0</v>
      </c>
      <c r="I12" s="20">
        <f t="shared" si="10"/>
        <v>7</v>
      </c>
      <c r="J12" s="35"/>
      <c r="K12" s="16"/>
      <c r="L12" s="16"/>
      <c r="M12" s="16"/>
      <c r="N12" s="16"/>
      <c r="O12" s="16"/>
      <c r="P12" s="16"/>
      <c r="Q12" s="16"/>
      <c r="R12" s="16"/>
      <c r="S12" s="16"/>
      <c r="T12" s="16"/>
      <c r="U12" s="16"/>
      <c r="V12" s="16"/>
      <c r="W12" s="16"/>
      <c r="X12" s="16"/>
      <c r="Y12" s="16"/>
      <c r="Z12" s="16"/>
      <c r="AA12" s="16"/>
      <c r="AB12" s="16"/>
      <c r="AC12" s="16"/>
      <c r="AD12" s="16"/>
      <c r="AE12" s="16"/>
      <c r="AF12" s="16"/>
      <c r="AG12" s="16"/>
      <c r="AH12" s="16"/>
      <c r="AI12" s="16"/>
      <c r="AJ12" s="16"/>
      <c r="AK12" s="16"/>
      <c r="AL12" s="16"/>
      <c r="AM12" s="16"/>
      <c r="AN12" s="16"/>
      <c r="AO12" s="16"/>
      <c r="AP12" s="16"/>
      <c r="AQ12" s="16"/>
      <c r="AR12" s="16"/>
      <c r="AS12" s="16"/>
      <c r="AT12" s="16"/>
      <c r="AU12" s="16"/>
      <c r="AV12" s="16"/>
      <c r="AW12" s="16"/>
      <c r="AX12" s="16"/>
      <c r="AY12" s="16"/>
      <c r="AZ12" s="16"/>
      <c r="BA12" s="16"/>
      <c r="BB12" s="16"/>
      <c r="BC12" s="16"/>
      <c r="BD12" s="16"/>
      <c r="BE12" s="16"/>
      <c r="BF12" s="16"/>
      <c r="BG12" s="16"/>
      <c r="BH12" s="16"/>
      <c r="BI12" s="16"/>
      <c r="BJ12" s="16"/>
      <c r="BK12" s="16"/>
      <c r="BL12" s="16"/>
      <c r="BM12" s="16"/>
      <c r="BN12" s="16"/>
    </row>
    <row r="13" spans="1:66" s="17" customFormat="1" ht="18" x14ac:dyDescent="0.2">
      <c r="A13" s="1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2.2</v>
      </c>
      <c r="B13" s="24" t="s">
        <v>5</v>
      </c>
      <c r="D13" s="51"/>
      <c r="E13" s="38">
        <v>45895</v>
      </c>
      <c r="F13" s="39">
        <f t="shared" si="12"/>
        <v>45903</v>
      </c>
      <c r="G13" s="18">
        <v>9</v>
      </c>
      <c r="H13" s="19">
        <v>0</v>
      </c>
      <c r="I13" s="20">
        <f t="shared" si="10"/>
        <v>7</v>
      </c>
      <c r="J13" s="35"/>
      <c r="K13" s="16"/>
      <c r="L13" s="16"/>
      <c r="M13" s="16"/>
      <c r="N13" s="16"/>
      <c r="O13" s="16"/>
      <c r="P13" s="16"/>
      <c r="Q13" s="16"/>
      <c r="R13" s="16"/>
      <c r="S13" s="16"/>
      <c r="T13" s="16"/>
      <c r="U13" s="16"/>
      <c r="V13" s="16"/>
      <c r="W13" s="16"/>
      <c r="X13" s="16"/>
      <c r="Y13" s="16"/>
      <c r="Z13" s="16"/>
      <c r="AA13" s="16"/>
      <c r="AB13" s="16"/>
      <c r="AC13" s="16"/>
      <c r="AD13" s="16"/>
      <c r="AE13" s="16"/>
      <c r="AF13" s="16"/>
      <c r="AG13" s="16"/>
      <c r="AH13" s="16"/>
      <c r="AI13" s="16"/>
      <c r="AJ13" s="16"/>
      <c r="AK13" s="16"/>
      <c r="AL13" s="16"/>
      <c r="AM13" s="16"/>
      <c r="AN13" s="16"/>
      <c r="AO13" s="16"/>
      <c r="AP13" s="16"/>
      <c r="AQ13" s="16"/>
      <c r="AR13" s="16"/>
      <c r="AS13" s="16"/>
      <c r="AT13" s="16"/>
      <c r="AU13" s="16"/>
      <c r="AV13" s="16"/>
      <c r="AW13" s="16"/>
      <c r="AX13" s="16"/>
      <c r="AY13" s="16"/>
      <c r="AZ13" s="16"/>
      <c r="BA13" s="16"/>
      <c r="BB13" s="16"/>
      <c r="BC13" s="16"/>
      <c r="BD13" s="16"/>
      <c r="BE13" s="16"/>
      <c r="BF13" s="16"/>
      <c r="BG13" s="16"/>
      <c r="BH13" s="16"/>
      <c r="BI13" s="16"/>
      <c r="BJ13" s="16"/>
      <c r="BK13" s="16"/>
      <c r="BL13" s="16"/>
      <c r="BM13" s="16"/>
      <c r="BN13" s="16"/>
    </row>
    <row r="14" spans="1:66" s="12" customFormat="1" ht="18" x14ac:dyDescent="0.2">
      <c r="A14" s="10" t="str">
        <f>IF(ISERROR(VALUE(SUBSTITUTE(prevWBS,".",""))),"1",IF(ISERROR(FIND("`",SUBSTITUTE(prevWBS,".","`",1))),TEXT(VALUE(prevWBS)+1,"#"),TEXT(VALUE(LEFT(prevWBS,FIND("`",SUBSTITUTE(prevWBS,".","`",1))-1))+1,"#")))</f>
        <v>3</v>
      </c>
      <c r="B14" s="11" t="s">
        <v>11</v>
      </c>
      <c r="D14" s="13"/>
      <c r="E14" s="40"/>
      <c r="F14" s="40" t="str">
        <f t="shared" si="12"/>
        <v xml:space="preserve"> - </v>
      </c>
      <c r="G14" s="14"/>
      <c r="H14" s="15"/>
      <c r="I14" s="42"/>
      <c r="J14" s="36"/>
      <c r="K14" s="42"/>
      <c r="L14" s="42"/>
      <c r="M14" s="42"/>
      <c r="N14" s="42"/>
      <c r="O14" s="42"/>
      <c r="P14" s="42"/>
      <c r="Q14" s="42"/>
      <c r="R14" s="42"/>
      <c r="S14" s="42"/>
      <c r="T14" s="42"/>
      <c r="U14" s="42"/>
      <c r="V14" s="42"/>
      <c r="W14" s="42"/>
      <c r="X14" s="42"/>
      <c r="Y14" s="42"/>
      <c r="Z14" s="42"/>
      <c r="AA14" s="42"/>
      <c r="AB14" s="42"/>
      <c r="AC14" s="42"/>
      <c r="AD14" s="42"/>
      <c r="AE14" s="42"/>
      <c r="AF14" s="42"/>
      <c r="AG14" s="42"/>
      <c r="AH14" s="42"/>
      <c r="AI14" s="42"/>
      <c r="AJ14" s="42"/>
      <c r="AK14" s="42"/>
      <c r="AL14" s="42"/>
      <c r="AM14" s="42"/>
      <c r="AN14" s="42"/>
      <c r="AO14" s="42"/>
      <c r="AP14" s="42"/>
      <c r="AQ14" s="42"/>
      <c r="AR14" s="42"/>
      <c r="AS14" s="42"/>
      <c r="AT14" s="42"/>
      <c r="AU14" s="42"/>
      <c r="AV14" s="42"/>
      <c r="AW14" s="42"/>
      <c r="AX14" s="42"/>
      <c r="AY14" s="42"/>
      <c r="AZ14" s="42"/>
      <c r="BA14" s="42"/>
      <c r="BB14" s="42"/>
      <c r="BC14" s="42"/>
      <c r="BD14" s="42"/>
      <c r="BE14" s="42"/>
      <c r="BF14" s="42"/>
      <c r="BG14" s="42"/>
      <c r="BH14" s="42"/>
      <c r="BI14" s="42"/>
      <c r="BJ14" s="42"/>
      <c r="BK14" s="42"/>
      <c r="BL14" s="42"/>
      <c r="BM14" s="42"/>
      <c r="BN14" s="42"/>
    </row>
    <row r="15" spans="1:66" s="17" customFormat="1" ht="18" x14ac:dyDescent="0.2">
      <c r="A15" s="1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15" s="24" t="s">
        <v>6</v>
      </c>
      <c r="D15" s="51"/>
      <c r="E15" s="38">
        <v>45904</v>
      </c>
      <c r="F15" s="39">
        <f t="shared" si="12"/>
        <v>45923</v>
      </c>
      <c r="G15" s="18">
        <v>20</v>
      </c>
      <c r="H15" s="19">
        <v>0</v>
      </c>
      <c r="I15" s="20">
        <f t="shared" si="10"/>
        <v>14</v>
      </c>
      <c r="J15" s="35"/>
      <c r="K15" s="16"/>
      <c r="L15" s="16"/>
      <c r="M15" s="16"/>
      <c r="N15" s="16"/>
      <c r="O15" s="16"/>
      <c r="P15" s="16"/>
      <c r="Q15" s="16"/>
      <c r="R15" s="16"/>
      <c r="S15" s="16"/>
      <c r="T15" s="16"/>
      <c r="U15" s="16"/>
      <c r="V15" s="16"/>
      <c r="W15" s="16"/>
      <c r="X15" s="16"/>
      <c r="Y15" s="16"/>
      <c r="Z15" s="16"/>
      <c r="AA15" s="16"/>
      <c r="AB15" s="16"/>
      <c r="AC15" s="16"/>
      <c r="AD15" s="16"/>
      <c r="AE15" s="16"/>
      <c r="AF15" s="16"/>
      <c r="AG15" s="16"/>
      <c r="AH15" s="16"/>
      <c r="AI15" s="16"/>
      <c r="AJ15" s="16"/>
      <c r="AK15" s="16"/>
      <c r="AL15" s="16"/>
      <c r="AM15" s="16"/>
      <c r="AN15" s="16"/>
      <c r="AO15" s="16"/>
      <c r="AP15" s="16"/>
      <c r="AQ15" s="16"/>
      <c r="AR15" s="16"/>
      <c r="AS15" s="16"/>
      <c r="AT15" s="16"/>
      <c r="AU15" s="16"/>
      <c r="AV15" s="16"/>
      <c r="AW15" s="16"/>
      <c r="AX15" s="16"/>
      <c r="AY15" s="16"/>
      <c r="AZ15" s="16"/>
      <c r="BA15" s="16"/>
      <c r="BB15" s="16"/>
      <c r="BC15" s="16"/>
      <c r="BD15" s="16"/>
      <c r="BE15" s="16"/>
      <c r="BF15" s="16"/>
      <c r="BG15" s="16"/>
      <c r="BH15" s="16"/>
      <c r="BI15" s="16"/>
      <c r="BJ15" s="16"/>
      <c r="BK15" s="16"/>
      <c r="BL15" s="16"/>
      <c r="BM15" s="16"/>
      <c r="BN15" s="16"/>
    </row>
    <row r="16" spans="1:66" s="17" customFormat="1" ht="18" x14ac:dyDescent="0.2">
      <c r="A16" s="1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3.2</v>
      </c>
      <c r="B16" s="24" t="s">
        <v>7</v>
      </c>
      <c r="D16" s="51"/>
      <c r="E16" s="38">
        <v>45924</v>
      </c>
      <c r="F16" s="39">
        <f t="shared" si="12"/>
        <v>45952</v>
      </c>
      <c r="G16" s="18">
        <v>29</v>
      </c>
      <c r="H16" s="19">
        <v>0</v>
      </c>
      <c r="I16" s="20">
        <f t="shared" si="10"/>
        <v>21</v>
      </c>
      <c r="J16" s="35"/>
      <c r="K16" s="16"/>
      <c r="L16" s="16"/>
      <c r="M16" s="16"/>
      <c r="N16" s="16"/>
      <c r="O16" s="16"/>
      <c r="P16" s="16"/>
      <c r="Q16" s="16"/>
      <c r="R16" s="16"/>
      <c r="S16" s="16"/>
      <c r="T16" s="16"/>
      <c r="U16" s="16"/>
      <c r="V16" s="16"/>
      <c r="W16" s="16"/>
      <c r="X16" s="16"/>
      <c r="Y16" s="16"/>
      <c r="Z16" s="16"/>
      <c r="AA16" s="16"/>
      <c r="AB16" s="16"/>
      <c r="AC16" s="16"/>
      <c r="AD16" s="16"/>
      <c r="AE16" s="16"/>
      <c r="AF16" s="16"/>
      <c r="AG16" s="16"/>
      <c r="AH16" s="16"/>
      <c r="AI16" s="16"/>
      <c r="AJ16" s="16"/>
      <c r="AK16" s="16"/>
      <c r="AL16" s="16"/>
      <c r="AM16" s="16"/>
      <c r="AN16" s="16"/>
      <c r="AO16" s="16"/>
      <c r="AP16" s="16"/>
      <c r="AQ16" s="16"/>
      <c r="AR16" s="16"/>
      <c r="AS16" s="16"/>
      <c r="AT16" s="16"/>
      <c r="AU16" s="16"/>
      <c r="AV16" s="16"/>
      <c r="AW16" s="16"/>
      <c r="AX16" s="16"/>
      <c r="AY16" s="16"/>
      <c r="AZ16" s="16"/>
      <c r="BA16" s="16"/>
      <c r="BB16" s="16"/>
      <c r="BC16" s="16"/>
      <c r="BD16" s="16"/>
      <c r="BE16" s="16"/>
      <c r="BF16" s="16"/>
      <c r="BG16" s="16"/>
      <c r="BH16" s="16"/>
      <c r="BI16" s="16"/>
      <c r="BJ16" s="16"/>
      <c r="BK16" s="16"/>
      <c r="BL16" s="16"/>
      <c r="BM16" s="16"/>
      <c r="BN16" s="16"/>
    </row>
    <row r="17" spans="1:66" s="17" customFormat="1" ht="18" x14ac:dyDescent="0.2">
      <c r="A17" s="1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3.3</v>
      </c>
      <c r="B17" s="24" t="s">
        <v>8</v>
      </c>
      <c r="D17" s="51"/>
      <c r="E17" s="38">
        <v>45953</v>
      </c>
      <c r="F17" s="39">
        <f t="shared" si="12"/>
        <v>45961</v>
      </c>
      <c r="G17" s="18">
        <v>9</v>
      </c>
      <c r="H17" s="19">
        <v>0</v>
      </c>
      <c r="I17" s="20">
        <f t="shared" si="10"/>
        <v>7</v>
      </c>
      <c r="J17" s="35"/>
      <c r="K17" s="16"/>
      <c r="L17" s="16"/>
      <c r="M17" s="16"/>
      <c r="N17" s="16"/>
      <c r="O17" s="16"/>
      <c r="P17" s="16"/>
      <c r="Q17" s="16"/>
      <c r="R17" s="16"/>
      <c r="S17" s="16"/>
      <c r="T17" s="16"/>
      <c r="U17" s="16"/>
      <c r="V17" s="16"/>
      <c r="W17" s="16"/>
      <c r="X17" s="16"/>
      <c r="Y17" s="16"/>
      <c r="Z17" s="16"/>
      <c r="AA17" s="16"/>
      <c r="AB17" s="16"/>
      <c r="AC17" s="16"/>
      <c r="AD17" s="16"/>
      <c r="AE17" s="16"/>
      <c r="AF17" s="16"/>
      <c r="AG17" s="16"/>
      <c r="AH17" s="16"/>
      <c r="AI17" s="16"/>
      <c r="AJ17" s="16"/>
      <c r="AK17" s="16"/>
      <c r="AL17" s="16"/>
      <c r="AM17" s="16"/>
      <c r="AN17" s="16"/>
      <c r="AO17" s="16"/>
      <c r="AP17" s="16"/>
      <c r="AQ17" s="16"/>
      <c r="AR17" s="16"/>
      <c r="AS17" s="16"/>
      <c r="AT17" s="16"/>
      <c r="AU17" s="16"/>
      <c r="AV17" s="16"/>
      <c r="AW17" s="16"/>
      <c r="AX17" s="16"/>
      <c r="AY17" s="16"/>
      <c r="AZ17" s="16"/>
      <c r="BA17" s="16"/>
      <c r="BB17" s="16"/>
      <c r="BC17" s="16"/>
      <c r="BD17" s="16"/>
      <c r="BE17" s="16"/>
      <c r="BF17" s="16"/>
      <c r="BG17" s="16"/>
      <c r="BH17" s="16"/>
      <c r="BI17" s="16"/>
      <c r="BJ17" s="16"/>
      <c r="BK17" s="16"/>
      <c r="BL17" s="16"/>
      <c r="BM17" s="16"/>
      <c r="BN17" s="16"/>
    </row>
    <row r="18" spans="1:66" s="12" customFormat="1" ht="18" x14ac:dyDescent="0.2">
      <c r="A18" s="10" t="str">
        <f>IF(ISERROR(VALUE(SUBSTITUTE(prevWBS,".",""))),"1",IF(ISERROR(FIND("`",SUBSTITUTE(prevWBS,".","`",1))),TEXT(VALUE(prevWBS)+1,"#"),TEXT(VALUE(LEFT(prevWBS,FIND("`",SUBSTITUTE(prevWBS,".","`",1))-1))+1,"#")))</f>
        <v>4</v>
      </c>
      <c r="B18" s="11" t="s">
        <v>13</v>
      </c>
      <c r="D18" s="13"/>
      <c r="E18" s="40"/>
      <c r="F18" s="40" t="str">
        <f t="shared" si="12"/>
        <v xml:space="preserve"> - </v>
      </c>
      <c r="G18" s="14"/>
      <c r="H18" s="15"/>
      <c r="I18" s="42"/>
      <c r="J18" s="36"/>
      <c r="K18" s="42"/>
      <c r="L18" s="42"/>
      <c r="M18" s="42"/>
      <c r="N18" s="42"/>
      <c r="O18" s="42"/>
      <c r="P18" s="42"/>
      <c r="Q18" s="42"/>
      <c r="R18" s="42"/>
      <c r="S18" s="42"/>
      <c r="T18" s="42"/>
      <c r="U18" s="42"/>
      <c r="V18" s="42"/>
      <c r="W18" s="42"/>
      <c r="X18" s="42"/>
      <c r="Y18" s="42"/>
      <c r="Z18" s="42"/>
      <c r="AA18" s="42"/>
      <c r="AB18" s="42"/>
      <c r="AC18" s="42"/>
      <c r="AD18" s="42"/>
      <c r="AE18" s="42"/>
      <c r="AF18" s="42"/>
      <c r="AG18" s="42"/>
      <c r="AH18" s="42"/>
      <c r="AI18" s="42"/>
      <c r="AJ18" s="42"/>
      <c r="AK18" s="42"/>
      <c r="AL18" s="42"/>
      <c r="AM18" s="42"/>
      <c r="AN18" s="42"/>
      <c r="AO18" s="42"/>
      <c r="AP18" s="42"/>
      <c r="AQ18" s="42"/>
      <c r="AR18" s="42"/>
      <c r="AS18" s="42"/>
      <c r="AT18" s="42"/>
      <c r="AU18" s="42"/>
      <c r="AV18" s="42"/>
      <c r="AW18" s="42"/>
      <c r="AX18" s="42"/>
      <c r="AY18" s="42"/>
      <c r="AZ18" s="42"/>
      <c r="BA18" s="42"/>
      <c r="BB18" s="42"/>
      <c r="BC18" s="42"/>
      <c r="BD18" s="42"/>
      <c r="BE18" s="42"/>
      <c r="BF18" s="42"/>
      <c r="BG18" s="42"/>
      <c r="BH18" s="42"/>
      <c r="BI18" s="42"/>
      <c r="BJ18" s="42"/>
      <c r="BK18" s="42"/>
      <c r="BL18" s="42"/>
      <c r="BM18" s="42"/>
      <c r="BN18" s="42"/>
    </row>
    <row r="19" spans="1:66" s="17" customFormat="1" ht="18" x14ac:dyDescent="0.2">
      <c r="A19" s="1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19" s="24" t="s">
        <v>9</v>
      </c>
      <c r="D19" s="51"/>
      <c r="E19" s="38">
        <v>45964</v>
      </c>
      <c r="F19" s="39">
        <f t="shared" si="12"/>
        <v>45972</v>
      </c>
      <c r="G19" s="18">
        <v>9</v>
      </c>
      <c r="H19" s="19">
        <v>0</v>
      </c>
      <c r="I19" s="20">
        <f t="shared" si="10"/>
        <v>7</v>
      </c>
      <c r="J19" s="35"/>
      <c r="K19" s="16"/>
      <c r="L19" s="16"/>
      <c r="M19" s="16"/>
      <c r="N19" s="16"/>
      <c r="O19" s="16"/>
      <c r="P19" s="16"/>
      <c r="Q19" s="16"/>
      <c r="R19" s="16"/>
      <c r="S19" s="16"/>
      <c r="T19" s="16"/>
      <c r="U19" s="16"/>
      <c r="V19" s="16"/>
      <c r="W19" s="16"/>
      <c r="X19" s="16"/>
      <c r="Y19" s="16"/>
      <c r="Z19" s="16"/>
      <c r="AA19" s="16"/>
      <c r="AB19" s="16"/>
      <c r="AC19" s="16"/>
      <c r="AD19" s="16"/>
      <c r="AE19" s="16"/>
      <c r="AF19" s="16"/>
      <c r="AG19" s="16"/>
      <c r="AH19" s="16"/>
      <c r="AI19" s="16"/>
      <c r="AJ19" s="16"/>
      <c r="AK19" s="16"/>
      <c r="AL19" s="16"/>
      <c r="AM19" s="16"/>
      <c r="AN19" s="16"/>
      <c r="AO19" s="16"/>
      <c r="AP19" s="16"/>
      <c r="AQ19" s="16"/>
      <c r="AR19" s="16"/>
      <c r="AS19" s="16"/>
      <c r="AT19" s="16"/>
      <c r="AU19" s="16"/>
      <c r="AV19" s="16"/>
      <c r="AW19" s="16"/>
      <c r="AX19" s="16"/>
      <c r="AY19" s="16"/>
      <c r="AZ19" s="16"/>
      <c r="BA19" s="16"/>
      <c r="BB19" s="16"/>
      <c r="BC19" s="16"/>
      <c r="BD19" s="16"/>
      <c r="BE19" s="16"/>
      <c r="BF19" s="16"/>
      <c r="BG19" s="16"/>
      <c r="BH19" s="16"/>
      <c r="BI19" s="16"/>
      <c r="BJ19" s="16"/>
      <c r="BK19" s="16"/>
      <c r="BL19" s="16"/>
      <c r="BM19" s="16"/>
      <c r="BN19" s="16"/>
    </row>
    <row r="20" spans="1:66" s="17" customFormat="1" ht="18" x14ac:dyDescent="0.2">
      <c r="A20" s="1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4.2</v>
      </c>
      <c r="B20" s="24" t="s">
        <v>10</v>
      </c>
      <c r="D20" s="51"/>
      <c r="E20" s="38">
        <v>45973</v>
      </c>
      <c r="F20" s="39">
        <f t="shared" si="12"/>
        <v>45981</v>
      </c>
      <c r="G20" s="18">
        <v>9</v>
      </c>
      <c r="H20" s="19">
        <v>0</v>
      </c>
      <c r="I20" s="20">
        <f t="shared" si="10"/>
        <v>7</v>
      </c>
      <c r="J20" s="35"/>
      <c r="K20" s="16"/>
      <c r="L20" s="16"/>
      <c r="M20" s="16"/>
      <c r="N20" s="16"/>
      <c r="O20" s="16"/>
      <c r="P20" s="16"/>
      <c r="Q20" s="16"/>
      <c r="R20" s="16"/>
      <c r="S20" s="16"/>
      <c r="T20" s="16"/>
      <c r="U20" s="16"/>
      <c r="V20" s="16"/>
      <c r="W20" s="16"/>
      <c r="X20" s="16"/>
      <c r="Y20" s="16"/>
      <c r="Z20" s="16"/>
      <c r="AA20" s="16"/>
      <c r="AB20" s="16"/>
      <c r="AC20" s="16"/>
      <c r="AD20" s="16"/>
      <c r="AE20" s="16"/>
      <c r="AF20" s="16"/>
      <c r="AG20" s="16"/>
      <c r="AH20" s="16"/>
      <c r="AI20" s="16"/>
      <c r="AJ20" s="16"/>
      <c r="AK20" s="16"/>
      <c r="AL20" s="16"/>
      <c r="AM20" s="16"/>
      <c r="AN20" s="16"/>
      <c r="AO20" s="16"/>
      <c r="AP20" s="16"/>
      <c r="AQ20" s="16"/>
      <c r="AR20" s="16"/>
      <c r="AS20" s="16"/>
      <c r="AT20" s="16"/>
      <c r="AU20" s="16"/>
      <c r="AV20" s="16"/>
      <c r="AW20" s="16"/>
      <c r="AX20" s="16"/>
      <c r="AY20" s="16"/>
      <c r="AZ20" s="16"/>
      <c r="BA20" s="16"/>
      <c r="BB20" s="16"/>
      <c r="BC20" s="16"/>
      <c r="BD20" s="16"/>
      <c r="BE20" s="16"/>
      <c r="BF20" s="16"/>
      <c r="BG20" s="16"/>
      <c r="BH20" s="16"/>
      <c r="BI20" s="16"/>
      <c r="BJ20" s="16"/>
      <c r="BK20" s="16"/>
      <c r="BL20" s="16"/>
      <c r="BM20" s="16"/>
      <c r="BN20" s="16"/>
    </row>
    <row r="21" spans="1:66" s="12" customFormat="1" ht="18" x14ac:dyDescent="0.2">
      <c r="A21" s="10" t="str">
        <f>IF(ISERROR(VALUE(SUBSTITUTE(prevWBS,".",""))),"1",IF(ISERROR(FIND("`",SUBSTITUTE(prevWBS,".","`",1))),TEXT(VALUE(prevWBS)+1,"#"),TEXT(VALUE(LEFT(prevWBS,FIND("`",SUBSTITUTE(prevWBS,".","`",1))-1))+1,"#")))</f>
        <v>5</v>
      </c>
      <c r="B21" s="11" t="s">
        <v>14</v>
      </c>
      <c r="D21" s="13"/>
      <c r="E21" s="40"/>
      <c r="F21" s="40" t="str">
        <f t="shared" ref="F21" si="13">IF(ISBLANK(E21)," - ",IF(G21=0,E21,E21+G21-1))</f>
        <v xml:space="preserve"> - </v>
      </c>
      <c r="G21" s="14"/>
      <c r="H21" s="15"/>
      <c r="I21" s="42"/>
      <c r="J21" s="36"/>
      <c r="K21" s="42"/>
      <c r="L21" s="42"/>
      <c r="M21" s="42"/>
      <c r="N21" s="42"/>
      <c r="O21" s="42"/>
      <c r="P21" s="42"/>
      <c r="Q21" s="42"/>
      <c r="R21" s="42"/>
      <c r="S21" s="42"/>
      <c r="T21" s="42"/>
      <c r="U21" s="42"/>
      <c r="V21" s="42"/>
      <c r="W21" s="42"/>
      <c r="X21" s="42"/>
      <c r="Y21" s="42"/>
      <c r="Z21" s="42"/>
      <c r="AA21" s="42"/>
      <c r="AB21" s="42"/>
      <c r="AC21" s="42"/>
      <c r="AD21" s="42"/>
      <c r="AE21" s="42"/>
      <c r="AF21" s="42"/>
      <c r="AG21" s="42"/>
      <c r="AH21" s="42"/>
      <c r="AI21" s="42"/>
      <c r="AJ21" s="42"/>
      <c r="AK21" s="42"/>
      <c r="AL21" s="42"/>
      <c r="AM21" s="42"/>
      <c r="AN21" s="42"/>
      <c r="AO21" s="42"/>
      <c r="AP21" s="42"/>
      <c r="AQ21" s="42"/>
      <c r="AR21" s="42"/>
      <c r="AS21" s="42"/>
      <c r="AT21" s="42"/>
      <c r="AU21" s="42"/>
      <c r="AV21" s="42"/>
      <c r="AW21" s="42"/>
      <c r="AX21" s="42"/>
      <c r="AY21" s="42"/>
      <c r="AZ21" s="42"/>
      <c r="BA21" s="42"/>
      <c r="BB21" s="42"/>
      <c r="BC21" s="42"/>
      <c r="BD21" s="42"/>
      <c r="BE21" s="42"/>
      <c r="BF21" s="42"/>
      <c r="BG21" s="42"/>
      <c r="BH21" s="42"/>
      <c r="BI21" s="42"/>
      <c r="BJ21" s="42"/>
      <c r="BK21" s="42"/>
      <c r="BL21" s="42"/>
      <c r="BM21" s="42"/>
      <c r="BN21" s="42"/>
    </row>
    <row r="22" spans="1:66" s="21" customFormat="1" ht="18" x14ac:dyDescent="0.2">
      <c r="A22" s="1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5.1</v>
      </c>
      <c r="B22" s="24" t="s">
        <v>16</v>
      </c>
      <c r="C22" s="24"/>
      <c r="D22" s="23"/>
      <c r="E22" s="38">
        <v>45982</v>
      </c>
      <c r="F22" s="39">
        <f t="shared" si="12"/>
        <v>45986</v>
      </c>
      <c r="G22" s="18">
        <v>5</v>
      </c>
      <c r="H22" s="19">
        <v>0</v>
      </c>
      <c r="I22" s="20">
        <f t="shared" si="10"/>
        <v>3</v>
      </c>
      <c r="J22" s="37"/>
      <c r="K22" s="16"/>
      <c r="L22" s="16"/>
      <c r="M22" s="16"/>
      <c r="N22" s="16"/>
      <c r="O22" s="16"/>
      <c r="P22" s="16"/>
      <c r="Q22" s="16"/>
      <c r="R22" s="16"/>
      <c r="S22" s="16"/>
      <c r="T22" s="16"/>
      <c r="U22" s="16"/>
      <c r="V22" s="16"/>
      <c r="W22" s="16"/>
      <c r="X22" s="16"/>
      <c r="Y22" s="16"/>
      <c r="Z22" s="16"/>
      <c r="AA22" s="16"/>
      <c r="AB22" s="16"/>
      <c r="AC22" s="16"/>
      <c r="AD22" s="16"/>
      <c r="AE22" s="16"/>
      <c r="AF22" s="16"/>
      <c r="AG22" s="16"/>
      <c r="AH22" s="16"/>
      <c r="AI22" s="16"/>
      <c r="AJ22" s="16"/>
      <c r="AK22" s="16"/>
      <c r="AL22" s="16"/>
      <c r="AM22" s="16"/>
      <c r="AN22" s="16"/>
      <c r="AO22" s="16"/>
      <c r="AP22" s="16"/>
      <c r="AQ22" s="16"/>
      <c r="AR22" s="16"/>
      <c r="AS22" s="16"/>
      <c r="AT22" s="16"/>
      <c r="AU22" s="16"/>
      <c r="AV22" s="16"/>
      <c r="AW22" s="16"/>
      <c r="AX22" s="16"/>
      <c r="AY22" s="16"/>
      <c r="AZ22" s="16"/>
      <c r="BA22" s="16"/>
      <c r="BB22" s="16"/>
      <c r="BC22" s="16"/>
      <c r="BD22" s="16"/>
      <c r="BE22" s="16"/>
      <c r="BF22" s="16"/>
      <c r="BG22" s="16"/>
      <c r="BH22" s="16"/>
      <c r="BI22" s="16"/>
      <c r="BJ22" s="16"/>
      <c r="BK22" s="16"/>
      <c r="BL22" s="16"/>
      <c r="BM22" s="16"/>
      <c r="BN22" s="16"/>
    </row>
    <row r="23" spans="1:66" s="22" customFormat="1" x14ac:dyDescent="0.2">
      <c r="A23" s="1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5.2</v>
      </c>
      <c r="B23" s="24" t="s">
        <v>17</v>
      </c>
      <c r="C23" s="17"/>
      <c r="D23" s="51"/>
      <c r="E23" s="38">
        <v>45987</v>
      </c>
      <c r="F23" s="39">
        <f t="shared" ref="F23:F25" si="14">IF(ISBLANK(E23)," - ",IF(G23=0,E23,E23+G23-1))</f>
        <v>45991</v>
      </c>
      <c r="G23" s="18">
        <v>5</v>
      </c>
      <c r="H23" s="19">
        <v>0</v>
      </c>
      <c r="I23" s="20">
        <f t="shared" si="10"/>
        <v>3</v>
      </c>
      <c r="J23"/>
      <c r="K23" s="16"/>
      <c r="L23" s="16"/>
      <c r="M23" s="16"/>
      <c r="N23" s="16"/>
      <c r="O23" s="16"/>
      <c r="P23" s="16"/>
      <c r="Q23" s="16"/>
      <c r="R23" s="16"/>
      <c r="S23" s="16"/>
      <c r="T23" s="16"/>
      <c r="U23" s="16"/>
      <c r="V23" s="16"/>
      <c r="W23" s="16"/>
      <c r="X23" s="16"/>
      <c r="Y23" s="16"/>
      <c r="Z23" s="16"/>
      <c r="AA23" s="16"/>
      <c r="AB23" s="16"/>
      <c r="AC23" s="16"/>
      <c r="AD23" s="16"/>
      <c r="AE23" s="16"/>
      <c r="AF23" s="16"/>
      <c r="AG23" s="16"/>
      <c r="AH23" s="16"/>
      <c r="AI23" s="16"/>
      <c r="AJ23" s="16"/>
      <c r="AK23" s="16"/>
      <c r="AL23" s="16"/>
      <c r="AM23" s="16"/>
      <c r="AN23" s="16"/>
      <c r="AO23" s="16"/>
      <c r="AP23" s="16"/>
      <c r="AQ23" s="16"/>
      <c r="AR23" s="16"/>
      <c r="AS23" s="16"/>
      <c r="AT23" s="16"/>
      <c r="AU23" s="16"/>
      <c r="AV23" s="16"/>
      <c r="AW23" s="16"/>
      <c r="AX23" s="16"/>
      <c r="AY23" s="16"/>
      <c r="AZ23" s="16"/>
      <c r="BA23" s="16"/>
      <c r="BB23" s="16"/>
      <c r="BC23" s="16"/>
      <c r="BD23" s="16"/>
      <c r="BE23" s="16"/>
      <c r="BF23" s="16"/>
      <c r="BG23" s="16"/>
      <c r="BH23" s="16"/>
      <c r="BI23" s="16"/>
      <c r="BJ23" s="16"/>
      <c r="BK23" s="16"/>
      <c r="BL23" s="16"/>
      <c r="BM23" s="16"/>
      <c r="BN23" s="16"/>
    </row>
    <row r="24" spans="1:66" s="12" customFormat="1" ht="18" x14ac:dyDescent="0.2">
      <c r="A24" s="10" t="str">
        <f>IF(ISERROR(VALUE(SUBSTITUTE(prevWBS,".",""))),"1",IF(ISERROR(FIND("`",SUBSTITUTE(prevWBS,".","`",1))),TEXT(VALUE(prevWBS)+1,"#"),TEXT(VALUE(LEFT(prevWBS,FIND("`",SUBSTITUTE(prevWBS,".","`",1))-1))+1,"#")))</f>
        <v>6</v>
      </c>
      <c r="B24" s="11" t="s">
        <v>15</v>
      </c>
      <c r="D24" s="13"/>
      <c r="E24" s="40"/>
      <c r="F24" s="40" t="str">
        <f t="shared" si="14"/>
        <v xml:space="preserve"> - </v>
      </c>
      <c r="G24" s="14"/>
      <c r="H24" s="15"/>
      <c r="I24" s="42"/>
      <c r="J24" s="36"/>
      <c r="K24" s="42"/>
      <c r="L24" s="42"/>
      <c r="M24" s="42"/>
      <c r="N24" s="42"/>
      <c r="O24" s="42"/>
      <c r="P24" s="42"/>
      <c r="Q24" s="42"/>
      <c r="R24" s="42"/>
      <c r="S24" s="42"/>
      <c r="T24" s="42"/>
      <c r="U24" s="42"/>
      <c r="V24" s="42"/>
      <c r="W24" s="42"/>
      <c r="X24" s="42"/>
      <c r="Y24" s="42"/>
      <c r="Z24" s="42"/>
      <c r="AA24" s="42"/>
      <c r="AB24" s="42"/>
      <c r="AC24" s="42"/>
      <c r="AD24" s="42"/>
      <c r="AE24" s="42"/>
      <c r="AF24" s="42"/>
      <c r="AG24" s="42"/>
      <c r="AH24" s="42"/>
      <c r="AI24" s="42"/>
      <c r="AJ24" s="42"/>
      <c r="AK24" s="42"/>
      <c r="AL24" s="42"/>
      <c r="AM24" s="42"/>
      <c r="AN24" s="42"/>
      <c r="AO24" s="42"/>
      <c r="AP24" s="42"/>
      <c r="AQ24" s="42"/>
      <c r="AR24" s="42"/>
      <c r="AS24" s="42"/>
      <c r="AT24" s="42"/>
      <c r="AU24" s="42"/>
      <c r="AV24" s="42"/>
      <c r="AW24" s="42"/>
      <c r="AX24" s="42"/>
      <c r="AY24" s="42"/>
      <c r="AZ24" s="42"/>
      <c r="BA24" s="42"/>
      <c r="BB24" s="42"/>
      <c r="BC24" s="42"/>
      <c r="BD24" s="42"/>
      <c r="BE24" s="42"/>
      <c r="BF24" s="42"/>
      <c r="BG24" s="42"/>
      <c r="BH24" s="42"/>
      <c r="BI24" s="42"/>
      <c r="BJ24" s="42"/>
      <c r="BK24" s="42"/>
      <c r="BL24" s="42"/>
      <c r="BM24" s="42"/>
      <c r="BN24" s="42"/>
    </row>
    <row r="25" spans="1:66" s="21" customFormat="1" ht="18" x14ac:dyDescent="0.2">
      <c r="A25" s="1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6.1</v>
      </c>
      <c r="B25" s="24" t="s">
        <v>18</v>
      </c>
      <c r="C25" s="24"/>
      <c r="D25" s="23"/>
      <c r="E25" s="38">
        <v>45992</v>
      </c>
      <c r="F25" s="39">
        <f t="shared" si="14"/>
        <v>45996</v>
      </c>
      <c r="G25" s="18">
        <v>5</v>
      </c>
      <c r="H25" s="19">
        <v>0</v>
      </c>
      <c r="I25" s="20">
        <f t="shared" si="10"/>
        <v>5</v>
      </c>
      <c r="J25" s="35"/>
      <c r="K25" s="16"/>
      <c r="L25" s="16"/>
      <c r="M25" s="16"/>
      <c r="N25" s="16"/>
      <c r="O25" s="16"/>
      <c r="P25" s="16"/>
      <c r="Q25" s="16"/>
      <c r="R25" s="16"/>
      <c r="S25" s="16"/>
      <c r="T25" s="16"/>
      <c r="U25" s="16"/>
      <c r="V25" s="16"/>
      <c r="W25" s="16"/>
      <c r="X25" s="16"/>
      <c r="Y25" s="16"/>
      <c r="Z25" s="16"/>
      <c r="AA25" s="16"/>
      <c r="AB25" s="16"/>
      <c r="AC25" s="16"/>
      <c r="AD25" s="16"/>
      <c r="AE25" s="16"/>
      <c r="AF25" s="16"/>
      <c r="AG25" s="16"/>
      <c r="AH25" s="16"/>
      <c r="AI25" s="16"/>
      <c r="AJ25" s="16"/>
      <c r="AK25" s="16"/>
      <c r="AL25" s="16"/>
      <c r="AM25" s="16"/>
      <c r="AN25" s="16"/>
      <c r="AO25" s="16"/>
      <c r="AP25" s="16"/>
      <c r="AQ25" s="16"/>
      <c r="AR25" s="16"/>
      <c r="AS25" s="16"/>
      <c r="AT25" s="16"/>
      <c r="AU25" s="16"/>
      <c r="AV25" s="16"/>
      <c r="AW25" s="16"/>
      <c r="AX25" s="16"/>
      <c r="AY25" s="16"/>
      <c r="AZ25" s="16"/>
      <c r="BA25" s="16"/>
      <c r="BB25" s="16"/>
      <c r="BC25" s="16"/>
      <c r="BD25" s="16"/>
      <c r="BE25" s="16"/>
      <c r="BF25" s="16"/>
      <c r="BG25" s="16"/>
      <c r="BH25" s="16"/>
      <c r="BI25" s="16"/>
      <c r="BJ25" s="16"/>
      <c r="BK25" s="16"/>
      <c r="BL25" s="16"/>
      <c r="BM25" s="16"/>
      <c r="BN25" s="16"/>
    </row>
    <row r="26" spans="1:66" s="21" customFormat="1" ht="18" x14ac:dyDescent="0.2">
      <c r="A26" s="16"/>
      <c r="B26" s="24"/>
      <c r="C26" s="17"/>
      <c r="D26" s="51"/>
      <c r="E26" s="38"/>
      <c r="F26" s="39"/>
      <c r="G26" s="18"/>
      <c r="H26" s="19"/>
      <c r="I26" s="20">
        <f>SUM(I9:I25)</f>
        <v>90</v>
      </c>
      <c r="J26" s="35"/>
      <c r="K26" s="16"/>
      <c r="L26" s="16"/>
      <c r="M26" s="16"/>
      <c r="N26" s="16"/>
      <c r="O26" s="16"/>
      <c r="P26" s="16"/>
      <c r="Q26" s="16"/>
      <c r="R26" s="16"/>
      <c r="S26" s="16"/>
      <c r="T26" s="16"/>
      <c r="U26" s="16"/>
      <c r="V26" s="16"/>
      <c r="W26" s="16"/>
      <c r="X26" s="16"/>
      <c r="Y26" s="16"/>
      <c r="Z26" s="16"/>
      <c r="AA26" s="16"/>
      <c r="AB26" s="16"/>
      <c r="AC26" s="16"/>
      <c r="AD26" s="16"/>
      <c r="AE26" s="16"/>
      <c r="AF26" s="16"/>
      <c r="AG26" s="16"/>
      <c r="AH26" s="16"/>
      <c r="AI26" s="16"/>
      <c r="AJ26" s="16"/>
      <c r="AK26" s="16"/>
      <c r="AL26" s="16"/>
      <c r="AM26" s="16"/>
      <c r="AN26" s="16"/>
      <c r="AO26" s="16"/>
      <c r="AP26" s="16"/>
      <c r="AQ26" s="16"/>
      <c r="AR26" s="16"/>
      <c r="AS26" s="16"/>
      <c r="AT26" s="16"/>
      <c r="AU26" s="16"/>
      <c r="AV26" s="16"/>
      <c r="AW26" s="16"/>
      <c r="AX26" s="16"/>
      <c r="AY26" s="16"/>
      <c r="AZ26" s="16"/>
      <c r="BA26" s="16"/>
      <c r="BB26" s="16"/>
      <c r="BC26" s="16"/>
      <c r="BD26" s="16"/>
      <c r="BE26" s="16"/>
      <c r="BF26" s="16"/>
      <c r="BG26" s="16"/>
      <c r="BH26" s="16"/>
      <c r="BI26" s="16"/>
      <c r="BJ26" s="16"/>
      <c r="BK26" s="16"/>
      <c r="BL26" s="16"/>
      <c r="BM26" s="16"/>
      <c r="BN26" s="16"/>
    </row>
    <row r="27" spans="1:66" s="21" customFormat="1" ht="18" x14ac:dyDescent="0.2">
      <c r="A27" s="16"/>
      <c r="B27" s="25"/>
      <c r="C27" s="24"/>
      <c r="D27" s="23"/>
      <c r="E27" s="38"/>
      <c r="F27" s="39"/>
      <c r="G27" s="18"/>
      <c r="H27" s="19"/>
      <c r="I27" s="20"/>
      <c r="J27" s="35"/>
      <c r="K27" s="16"/>
      <c r="L27" s="16"/>
      <c r="M27" s="16"/>
      <c r="N27" s="16"/>
      <c r="O27" s="16"/>
      <c r="P27" s="16"/>
      <c r="Q27" s="16"/>
      <c r="R27" s="16"/>
      <c r="S27" s="16"/>
      <c r="T27" s="16"/>
      <c r="U27" s="16"/>
      <c r="V27" s="16"/>
      <c r="W27" s="16"/>
      <c r="X27" s="16"/>
      <c r="Y27" s="16"/>
      <c r="Z27" s="16"/>
      <c r="AA27" s="16"/>
      <c r="AB27" s="16"/>
      <c r="AC27" s="16"/>
      <c r="AD27" s="16"/>
      <c r="AE27" s="16"/>
      <c r="AF27" s="16"/>
      <c r="AG27" s="16"/>
      <c r="AH27" s="16"/>
      <c r="AI27" s="16"/>
      <c r="AJ27" s="16"/>
      <c r="AK27" s="16"/>
      <c r="AL27" s="16"/>
      <c r="AM27" s="16"/>
      <c r="AN27" s="16"/>
      <c r="AO27" s="16"/>
      <c r="AP27" s="16"/>
      <c r="AQ27" s="16"/>
      <c r="AR27" s="16"/>
      <c r="AS27" s="16"/>
      <c r="AT27" s="16"/>
      <c r="AU27" s="16"/>
      <c r="AV27" s="16"/>
      <c r="AW27" s="16"/>
      <c r="AX27" s="16"/>
      <c r="AY27" s="16"/>
      <c r="AZ27" s="16"/>
      <c r="BA27" s="16"/>
      <c r="BB27" s="16"/>
      <c r="BC27" s="16"/>
      <c r="BD27" s="16"/>
      <c r="BE27" s="16"/>
      <c r="BF27" s="16"/>
      <c r="BG27" s="16"/>
      <c r="BH27" s="16"/>
      <c r="BI27" s="16"/>
      <c r="BJ27" s="16"/>
      <c r="BK27" s="16"/>
      <c r="BL27" s="16"/>
      <c r="BM27" s="16"/>
      <c r="BN27" s="16"/>
    </row>
    <row r="28" spans="1:66" s="21" customFormat="1" ht="18" x14ac:dyDescent="0.2">
      <c r="A28" s="16"/>
      <c r="B28" s="25"/>
      <c r="C28" s="24"/>
      <c r="D28" s="23"/>
      <c r="E28" s="38"/>
      <c r="F28" s="39"/>
      <c r="G28" s="18"/>
      <c r="H28" s="19"/>
      <c r="I28" s="20"/>
      <c r="J28" s="35"/>
      <c r="K28" s="16"/>
      <c r="L28" s="16"/>
      <c r="M28" s="16"/>
      <c r="N28" s="16"/>
      <c r="O28" s="16"/>
      <c r="P28" s="16"/>
      <c r="Q28" s="16"/>
      <c r="R28" s="16"/>
      <c r="S28" s="16"/>
      <c r="T28" s="16"/>
      <c r="U28" s="16"/>
      <c r="V28" s="16"/>
      <c r="W28" s="16"/>
      <c r="X28" s="16"/>
      <c r="Y28" s="16"/>
      <c r="Z28" s="16"/>
      <c r="AA28" s="16"/>
      <c r="AB28" s="16"/>
      <c r="AC28" s="16"/>
      <c r="AD28" s="16"/>
      <c r="AE28" s="16"/>
      <c r="AF28" s="16"/>
      <c r="AG28" s="16"/>
      <c r="AH28" s="16"/>
      <c r="AI28" s="16"/>
      <c r="AJ28" s="16"/>
      <c r="AK28" s="16"/>
      <c r="AL28" s="16"/>
      <c r="AM28" s="16"/>
      <c r="AN28" s="16"/>
      <c r="AO28" s="16"/>
      <c r="AP28" s="16"/>
      <c r="AQ28" s="16"/>
      <c r="AR28" s="16"/>
      <c r="AS28" s="16"/>
      <c r="AT28" s="16"/>
      <c r="AU28" s="16"/>
      <c r="AV28" s="16"/>
      <c r="AW28" s="16"/>
      <c r="AX28" s="16"/>
      <c r="AY28" s="16"/>
      <c r="AZ28" s="16"/>
      <c r="BA28" s="16"/>
      <c r="BB28" s="16"/>
      <c r="BC28" s="16"/>
      <c r="BD28" s="16"/>
      <c r="BE28" s="16"/>
      <c r="BF28" s="16"/>
      <c r="BG28" s="16"/>
      <c r="BH28" s="16"/>
      <c r="BI28" s="16"/>
      <c r="BJ28" s="16"/>
      <c r="BK28" s="16"/>
      <c r="BL28" s="16"/>
      <c r="BM28" s="16"/>
      <c r="BN28" s="16"/>
    </row>
    <row r="29" spans="1:66" s="5" customFormat="1" x14ac:dyDescent="0.2">
      <c r="A29" s="55"/>
    </row>
  </sheetData>
  <sheetProtection formatCells="0" formatColumns="0" formatRows="0" insertRows="0" deleteRows="0"/>
  <mergeCells count="19">
    <mergeCell ref="K1:AE1"/>
    <mergeCell ref="C5:E5"/>
    <mergeCell ref="R4:X4"/>
    <mergeCell ref="K4:Q4"/>
    <mergeCell ref="C4:E4"/>
    <mergeCell ref="R5:X5"/>
    <mergeCell ref="K5:Q5"/>
    <mergeCell ref="Y4:AE4"/>
    <mergeCell ref="Y5:AE5"/>
    <mergeCell ref="AF4:AL4"/>
    <mergeCell ref="AF5:AL5"/>
    <mergeCell ref="BH4:BN4"/>
    <mergeCell ref="BH5:BN5"/>
    <mergeCell ref="AM5:AS5"/>
    <mergeCell ref="AT4:AZ4"/>
    <mergeCell ref="AT5:AZ5"/>
    <mergeCell ref="AM4:AS4"/>
    <mergeCell ref="BA4:BG4"/>
    <mergeCell ref="BA5:BG5"/>
  </mergeCells>
  <phoneticPr fontId="3" type="noConversion"/>
  <conditionalFormatting sqref="H8:H28">
    <cfRule type="dataBar" priority="29">
      <dataBar>
        <cfvo type="num" val="0"/>
        <cfvo type="num" val="1"/>
        <color theme="0" tint="-0.34998626667073579"/>
      </dataBar>
      <extLst>
        <ext xmlns:x14="http://schemas.microsoft.com/office/spreadsheetml/2009/9/main" uri="{B025F937-C7B1-47D3-B67F-A62EFF666E3E}">
          <x14:id>{0A58A75E-4698-465A-8593-F06B91A3A900}</x14:id>
        </ext>
      </extLst>
    </cfRule>
  </conditionalFormatting>
  <conditionalFormatting sqref="K6:BN7">
    <cfRule type="expression" dxfId="21" priority="72">
      <formula>K$6=TODAY()</formula>
    </cfRule>
  </conditionalFormatting>
  <conditionalFormatting sqref="K6:BN28">
    <cfRule type="expression" dxfId="20" priority="35">
      <formula>K$6=TODAY()</formula>
    </cfRule>
  </conditionalFormatting>
  <conditionalFormatting sqref="K8:BN28">
    <cfRule type="expression" dxfId="19" priority="75">
      <formula>AND($E8&lt;=K$6,ROUNDDOWN(($F8-$E8+1)*$H8,0)+$E8-1&gt;=K$6)</formula>
    </cfRule>
    <cfRule type="expression" dxfId="18" priority="76">
      <formula>AND(NOT(ISBLANK($E8)),$E8&lt;=K$6,$F8&gt;=K$6)</formula>
    </cfRule>
  </conditionalFormatting>
  <conditionalFormatting sqref="I11">
    <cfRule type="expression" dxfId="17" priority="17">
      <formula>I$6=TODAY()</formula>
    </cfRule>
  </conditionalFormatting>
  <conditionalFormatting sqref="I11">
    <cfRule type="expression" dxfId="16" priority="18">
      <formula>AND($E11&lt;=I$6,ROUNDDOWN(($F11-$E11+1)*$H11,0)+$E11-1&gt;=I$6)</formula>
    </cfRule>
    <cfRule type="expression" dxfId="15" priority="19">
      <formula>AND(NOT(ISBLANK($E11)),$E11&lt;=I$6,$F11&gt;=I$6)</formula>
    </cfRule>
  </conditionalFormatting>
  <conditionalFormatting sqref="I14">
    <cfRule type="expression" dxfId="14" priority="14">
      <formula>I$6=TODAY()</formula>
    </cfRule>
  </conditionalFormatting>
  <conditionalFormatting sqref="I14">
    <cfRule type="expression" dxfId="13" priority="15">
      <formula>AND($E14&lt;=I$6,ROUNDDOWN(($F14-$E14+1)*$H14,0)+$E14-1&gt;=I$6)</formula>
    </cfRule>
    <cfRule type="expression" dxfId="12" priority="16">
      <formula>AND(NOT(ISBLANK($E14)),$E14&lt;=I$6,$F14&gt;=I$6)</formula>
    </cfRule>
  </conditionalFormatting>
  <conditionalFormatting sqref="I18">
    <cfRule type="expression" dxfId="11" priority="11">
      <formula>I$6=TODAY()</formula>
    </cfRule>
  </conditionalFormatting>
  <conditionalFormatting sqref="I18">
    <cfRule type="expression" dxfId="10" priority="12">
      <formula>AND($E18&lt;=I$6,ROUNDDOWN(($F18-$E18+1)*$H18,0)+$E18-1&gt;=I$6)</formula>
    </cfRule>
    <cfRule type="expression" dxfId="9" priority="13">
      <formula>AND(NOT(ISBLANK($E18)),$E18&lt;=I$6,$F18&gt;=I$6)</formula>
    </cfRule>
  </conditionalFormatting>
  <conditionalFormatting sqref="I21">
    <cfRule type="expression" dxfId="8" priority="8">
      <formula>I$6=TODAY()</formula>
    </cfRule>
  </conditionalFormatting>
  <conditionalFormatting sqref="I21">
    <cfRule type="expression" dxfId="7" priority="9">
      <formula>AND($E21&lt;=I$6,ROUNDDOWN(($F21-$E21+1)*$H21,0)+$E21-1&gt;=I$6)</formula>
    </cfRule>
    <cfRule type="expression" dxfId="6" priority="10">
      <formula>AND(NOT(ISBLANK($E21)),$E21&lt;=I$6,$F21&gt;=I$6)</formula>
    </cfRule>
  </conditionalFormatting>
  <conditionalFormatting sqref="I24">
    <cfRule type="expression" dxfId="5" priority="5">
      <formula>I$6=TODAY()</formula>
    </cfRule>
  </conditionalFormatting>
  <conditionalFormatting sqref="I24">
    <cfRule type="expression" dxfId="4" priority="6">
      <formula>AND($E24&lt;=I$6,ROUNDDOWN(($F24-$E24+1)*$H24,0)+$E24-1&gt;=I$6)</formula>
    </cfRule>
    <cfRule type="expression" dxfId="3" priority="7">
      <formula>AND(NOT(ISBLANK($E24)),$E24&lt;=I$6,$F24&gt;=I$6)</formula>
    </cfRule>
  </conditionalFormatting>
  <dataValidations count="1">
    <dataValidation allowBlank="1" showInputMessage="1" promptTitle="Display Week" prompt="Enter the week number to display first in the Gantt Chart. The weeks are numbered starting from the week containing the Project Start Date." sqref="H4" xr:uid="{00000000-0002-0000-0000-000000000000}"/>
  </dataValidations>
  <hyperlinks>
    <hyperlink ref="K1:AE1" r:id="rId1" display="Gantt Chart Template © 2006-2018 by Vertex42.com." xr:uid="{00000000-0004-0000-0000-000000000000}"/>
  </hyperlinks>
  <pageMargins left="0.25" right="0.25" top="0.5" bottom="0.5" header="0.5" footer="0.25"/>
  <pageSetup scale="63" orientation="landscape" r:id="rId2"/>
  <headerFooter alignWithMargins="0"/>
  <ignoredErrors>
    <ignoredError sqref="E11 E14 E18 H11 G14:H14 G18:H18 H13 H15:H17 H20 H19" unlockedFormula="1"/>
    <ignoredError sqref="A18 A14 A11" formula="1"/>
  </ignoredErrors>
  <drawing r:id="rId3"/>
  <legacyDrawing r:id="rId4"/>
  <mc:AlternateContent xmlns:mc="http://schemas.openxmlformats.org/markup-compatibility/2006">
    <mc:Choice Requires="x14">
      <controls>
        <mc:AlternateContent xmlns:mc="http://schemas.openxmlformats.org/markup-compatibility/2006">
          <mc:Choice Requires="x14">
            <control shapeId="8238" r:id="rId5" name="Scroll Bar 46">
              <controlPr defaultSize="0" print="0" autoPict="0">
                <anchor moveWithCells="1">
                  <from>
                    <xdr:col>9</xdr:col>
                    <xdr:colOff>95250</xdr:colOff>
                    <xdr:row>1</xdr:row>
                    <xdr:rowOff>123825</xdr:rowOff>
                  </from>
                  <to>
                    <xdr:col>26</xdr:col>
                    <xdr:colOff>161925</xdr:colOff>
                    <xdr:row>2</xdr:row>
                    <xdr:rowOff>114300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H8:H28</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3</vt:i4>
      </vt:variant>
    </vt:vector>
  </HeadingPairs>
  <TitlesOfParts>
    <vt:vector size="4" baseType="lpstr">
      <vt:lpstr>GanttChart</vt:lpstr>
      <vt:lpstr>GanttChart!Área_de_impresión</vt:lpstr>
      <vt:lpstr>GanttChart!prevWBS</vt:lpstr>
      <vt:lpstr>GanttChart!Títulos_a_imprimir</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2006-2025 Vertex42 LLC. All Rights Reserved.</dc:description>
  <cp:lastModifiedBy>ALEXANDER MATIAS CHAMORRO CACERES</cp:lastModifiedBy>
  <cp:lastPrinted>2025-04-09T16:30:31Z</cp:lastPrinted>
  <dcterms:created xsi:type="dcterms:W3CDTF">2010-06-09T16:05:03Z</dcterms:created>
  <dcterms:modified xsi:type="dcterms:W3CDTF">2025-09-30T11:52:07Z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2006-2025 Vertex42 LLC</vt:lpwstr>
  </property>
  <property fmtid="{D5CDD505-2E9C-101B-9397-08002B2CF9AE}" pid="3" name="Version">
    <vt:lpwstr>3.1.2</vt:lpwstr>
  </property>
  <property fmtid="{D5CDD505-2E9C-101B-9397-08002B2CF9AE}" pid="4" name="Source">
    <vt:lpwstr>https://www.vertex42.com/ExcelTemplates/excel-gantt-chart.html</vt:lpwstr>
  </property>
</Properties>
</file>