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185" yWindow="-45" windowWidth="11475" windowHeight="11760"/>
  </bookViews>
  <sheets>
    <sheet name="IO" sheetId="24" r:id="rId1"/>
    <sheet name="CP" sheetId="25" r:id="rId2"/>
    <sheet name="DIO" sheetId="26" r:id="rId3"/>
    <sheet name="DCP" sheetId="27" r:id="rId4"/>
    <sheet name="Employment" sheetId="7" r:id="rId5"/>
  </sheets>
  <calcPr calcId="145621"/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4" i="7"/>
  <c r="I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4" i="7"/>
  <c r="BH153" i="26" l="1"/>
  <c r="BH157" i="26" s="1"/>
  <c r="BH153" i="24"/>
  <c r="BH157" i="24" s="1"/>
  <c r="CJ132" i="26"/>
  <c r="CJ132" i="24"/>
  <c r="CJ62" i="26"/>
  <c r="CJ62" i="24"/>
  <c r="D153" i="26" l="1"/>
  <c r="E153" i="26"/>
  <c r="F153" i="26"/>
  <c r="G153" i="26"/>
  <c r="H153" i="26"/>
  <c r="I153" i="26"/>
  <c r="J153" i="26"/>
  <c r="K153" i="26"/>
  <c r="L153" i="26"/>
  <c r="M153" i="26"/>
  <c r="N153" i="26"/>
  <c r="O153" i="26"/>
  <c r="P153" i="26"/>
  <c r="Q153" i="26"/>
  <c r="R153" i="26"/>
  <c r="S153" i="26"/>
  <c r="T153" i="26"/>
  <c r="U153" i="26"/>
  <c r="V153" i="26"/>
  <c r="W153" i="26"/>
  <c r="X153" i="26"/>
  <c r="Y153" i="26"/>
  <c r="Z153" i="26"/>
  <c r="AA153" i="26"/>
  <c r="AB153" i="26"/>
  <c r="AC153" i="26"/>
  <c r="AD153" i="26"/>
  <c r="AE153" i="26"/>
  <c r="AF153" i="26"/>
  <c r="AG153" i="26"/>
  <c r="AH153" i="26"/>
  <c r="AI153" i="26"/>
  <c r="AJ153" i="26"/>
  <c r="AK153" i="26"/>
  <c r="AL153" i="26"/>
  <c r="AM153" i="26"/>
  <c r="AN153" i="26"/>
  <c r="AO153" i="26"/>
  <c r="AP153" i="26"/>
  <c r="AQ153" i="26"/>
  <c r="AR153" i="26"/>
  <c r="AS153" i="26"/>
  <c r="AT153" i="26"/>
  <c r="AU153" i="26"/>
  <c r="AV153" i="26"/>
  <c r="AW153" i="26"/>
  <c r="AX153" i="26"/>
  <c r="AY153" i="26"/>
  <c r="AZ153" i="26"/>
  <c r="BA153" i="26"/>
  <c r="BB153" i="26"/>
  <c r="BC153" i="26"/>
  <c r="BD153" i="26"/>
  <c r="BE153" i="26"/>
  <c r="BF153" i="26"/>
  <c r="BG153" i="26"/>
  <c r="BI153" i="26"/>
  <c r="BJ153" i="26"/>
  <c r="BK153" i="26"/>
  <c r="BL153" i="26"/>
  <c r="BM153" i="26"/>
  <c r="BN153" i="26"/>
  <c r="BO153" i="26"/>
  <c r="BP153" i="26"/>
  <c r="BQ153" i="26"/>
  <c r="BR153" i="26"/>
  <c r="BS153" i="26"/>
  <c r="BU153" i="26"/>
  <c r="BV153" i="26"/>
  <c r="BW153" i="26"/>
  <c r="BX153" i="26"/>
  <c r="BY153" i="26"/>
  <c r="BZ153" i="26"/>
  <c r="CA153" i="26"/>
  <c r="CB153" i="26"/>
  <c r="CC153" i="26"/>
  <c r="CD153" i="26"/>
  <c r="CE153" i="26"/>
  <c r="CF153" i="26"/>
  <c r="CG153" i="26"/>
  <c r="CH153" i="26"/>
  <c r="CI153" i="26"/>
  <c r="C153" i="26"/>
  <c r="CI153" i="24" l="1"/>
  <c r="CH153" i="24"/>
  <c r="CG153" i="24"/>
  <c r="CF153" i="24"/>
  <c r="CE153" i="24"/>
  <c r="CD153" i="24"/>
  <c r="CC153" i="24"/>
  <c r="CB153" i="24"/>
  <c r="CA153" i="24"/>
  <c r="BZ153" i="24"/>
  <c r="BY153" i="24"/>
  <c r="BX153" i="24"/>
  <c r="BW153" i="24"/>
  <c r="BV153" i="24"/>
  <c r="BU153" i="24"/>
  <c r="CJ152" i="24"/>
  <c r="CJ151" i="24"/>
  <c r="CJ149" i="24"/>
  <c r="CJ148" i="24"/>
  <c r="CJ147" i="24"/>
  <c r="CJ146" i="24"/>
  <c r="CJ145" i="24"/>
  <c r="CJ143" i="24"/>
  <c r="CJ142" i="24"/>
  <c r="CJ141" i="24"/>
  <c r="CJ140" i="24"/>
  <c r="CJ139" i="24"/>
  <c r="CJ138" i="24"/>
  <c r="CJ137" i="24"/>
  <c r="CJ136" i="24"/>
  <c r="CJ135" i="24"/>
  <c r="CJ134" i="24"/>
  <c r="CJ133" i="24"/>
  <c r="CJ131" i="24"/>
  <c r="CJ130" i="24"/>
  <c r="CJ129" i="24"/>
  <c r="CJ128" i="24"/>
  <c r="CJ127" i="24"/>
  <c r="CJ126" i="24"/>
  <c r="CJ125" i="24"/>
  <c r="CJ124" i="24"/>
  <c r="CJ123" i="24"/>
  <c r="CJ122" i="24"/>
  <c r="CJ121" i="24"/>
  <c r="CJ120" i="24"/>
  <c r="CJ119" i="24"/>
  <c r="CJ118" i="24"/>
  <c r="CJ117" i="24"/>
  <c r="CJ116" i="24"/>
  <c r="CJ115" i="24"/>
  <c r="CJ114" i="24"/>
  <c r="CJ113" i="24"/>
  <c r="CJ112" i="24"/>
  <c r="CJ111" i="24"/>
  <c r="CJ110" i="24"/>
  <c r="CJ109" i="24"/>
  <c r="CJ108" i="24"/>
  <c r="CJ107" i="24"/>
  <c r="CJ106" i="24"/>
  <c r="CJ105" i="24"/>
  <c r="CJ104" i="24"/>
  <c r="CJ103" i="24"/>
  <c r="CJ102" i="24"/>
  <c r="CJ101" i="24"/>
  <c r="CJ100" i="24"/>
  <c r="CJ99" i="24"/>
  <c r="CJ98" i="24"/>
  <c r="CJ97" i="24"/>
  <c r="CJ96" i="24"/>
  <c r="CJ95" i="24"/>
  <c r="CJ94" i="24"/>
  <c r="CJ93" i="24"/>
  <c r="CJ92" i="24"/>
  <c r="CJ91" i="24"/>
  <c r="CJ90" i="24"/>
  <c r="CJ89" i="24"/>
  <c r="CJ88" i="24"/>
  <c r="CJ87" i="24"/>
  <c r="CJ86" i="24"/>
  <c r="CJ85" i="24"/>
  <c r="CJ84" i="24"/>
  <c r="CJ83" i="24"/>
  <c r="CJ82" i="24"/>
  <c r="CJ81" i="24"/>
  <c r="CJ80" i="24"/>
  <c r="CJ79" i="24"/>
  <c r="CJ78" i="24"/>
  <c r="CJ77" i="24"/>
  <c r="CJ76" i="24"/>
  <c r="CJ75" i="24"/>
  <c r="CJ73" i="24"/>
  <c r="CJ72" i="24"/>
  <c r="CJ71" i="24"/>
  <c r="CJ70" i="24"/>
  <c r="CJ69" i="24"/>
  <c r="CJ68" i="24"/>
  <c r="CJ67" i="24"/>
  <c r="CJ66" i="24"/>
  <c r="CJ65" i="24"/>
  <c r="CJ64" i="24"/>
  <c r="CJ63" i="24"/>
  <c r="CJ61" i="24"/>
  <c r="CJ60" i="24"/>
  <c r="CJ59" i="24"/>
  <c r="CJ58" i="24"/>
  <c r="CJ57" i="24"/>
  <c r="CJ56" i="24"/>
  <c r="CJ55" i="24"/>
  <c r="CJ54" i="24"/>
  <c r="CJ53" i="24"/>
  <c r="CJ52" i="24"/>
  <c r="CJ51" i="24"/>
  <c r="CJ50" i="24"/>
  <c r="CJ49" i="24"/>
  <c r="CJ48" i="24"/>
  <c r="CJ47" i="24"/>
  <c r="CJ46" i="24"/>
  <c r="CJ45" i="24"/>
  <c r="CJ44" i="24"/>
  <c r="CJ43" i="24"/>
  <c r="CJ42" i="24"/>
  <c r="CJ41" i="24"/>
  <c r="CJ40" i="24"/>
  <c r="CJ39" i="24"/>
  <c r="CJ38" i="24"/>
  <c r="CJ37" i="24"/>
  <c r="CJ36" i="24"/>
  <c r="CJ35" i="24"/>
  <c r="CJ34" i="24"/>
  <c r="CJ33" i="24"/>
  <c r="CJ32" i="24"/>
  <c r="CJ31" i="24"/>
  <c r="CJ30" i="24"/>
  <c r="CJ29" i="24"/>
  <c r="CJ28" i="24"/>
  <c r="CJ27" i="24"/>
  <c r="CJ26" i="24"/>
  <c r="CJ25" i="24"/>
  <c r="CJ24" i="24"/>
  <c r="CJ23" i="24"/>
  <c r="CJ22" i="24"/>
  <c r="CJ21" i="24"/>
  <c r="CJ20" i="24"/>
  <c r="CJ19" i="24"/>
  <c r="CJ18" i="24"/>
  <c r="CJ17" i="24"/>
  <c r="CJ16" i="24"/>
  <c r="CJ15" i="24"/>
  <c r="CJ14" i="24"/>
  <c r="CJ13" i="24"/>
  <c r="CJ12" i="24"/>
  <c r="CJ11" i="24"/>
  <c r="CJ10" i="24"/>
  <c r="CJ9" i="24"/>
  <c r="CJ8" i="24"/>
  <c r="CJ7" i="24"/>
  <c r="CJ6" i="24"/>
  <c r="CJ152" i="26"/>
  <c r="CJ151" i="26"/>
  <c r="CJ149" i="26"/>
  <c r="CJ148" i="26"/>
  <c r="CJ147" i="26"/>
  <c r="CJ146" i="26"/>
  <c r="CJ145" i="26"/>
  <c r="CJ143" i="26"/>
  <c r="CJ142" i="26"/>
  <c r="CJ141" i="26"/>
  <c r="CJ140" i="26"/>
  <c r="CJ139" i="26"/>
  <c r="CJ138" i="26"/>
  <c r="CJ137" i="26"/>
  <c r="CJ136" i="26"/>
  <c r="CJ135" i="26"/>
  <c r="CJ134" i="26"/>
  <c r="CJ133" i="26"/>
  <c r="CJ131" i="26"/>
  <c r="CJ130" i="26"/>
  <c r="CJ129" i="26"/>
  <c r="CJ128" i="26"/>
  <c r="CJ127" i="26"/>
  <c r="CJ126" i="26"/>
  <c r="CJ125" i="26"/>
  <c r="CJ124" i="26"/>
  <c r="CJ123" i="26"/>
  <c r="CJ122" i="26"/>
  <c r="CJ121" i="26"/>
  <c r="CJ120" i="26"/>
  <c r="CJ119" i="26"/>
  <c r="CJ118" i="26"/>
  <c r="CJ117" i="26"/>
  <c r="CJ116" i="26"/>
  <c r="CJ115" i="26"/>
  <c r="CJ114" i="26"/>
  <c r="CJ113" i="26"/>
  <c r="CJ112" i="26"/>
  <c r="CJ111" i="26"/>
  <c r="CJ110" i="26"/>
  <c r="CJ109" i="26"/>
  <c r="CJ108" i="26"/>
  <c r="CJ107" i="26"/>
  <c r="CJ106" i="26"/>
  <c r="CJ105" i="26"/>
  <c r="CJ104" i="26"/>
  <c r="CJ103" i="26"/>
  <c r="CJ102" i="26"/>
  <c r="CJ101" i="26"/>
  <c r="CJ100" i="26"/>
  <c r="CJ99" i="26"/>
  <c r="CJ98" i="26"/>
  <c r="CJ97" i="26"/>
  <c r="CJ96" i="26"/>
  <c r="CJ95" i="26"/>
  <c r="CJ94" i="26"/>
  <c r="CJ93" i="26"/>
  <c r="CJ92" i="26"/>
  <c r="CJ91" i="26"/>
  <c r="CJ90" i="26"/>
  <c r="CJ89" i="26"/>
  <c r="CJ88" i="26"/>
  <c r="CJ87" i="26"/>
  <c r="CJ86" i="26"/>
  <c r="CJ85" i="26"/>
  <c r="CJ84" i="26"/>
  <c r="CJ83" i="26"/>
  <c r="CJ82" i="26"/>
  <c r="CJ81" i="26"/>
  <c r="CJ80" i="26"/>
  <c r="CJ79" i="26"/>
  <c r="CJ78" i="26"/>
  <c r="CJ77" i="26"/>
  <c r="CJ76" i="26"/>
  <c r="CJ75" i="26"/>
  <c r="CJ73" i="26"/>
  <c r="CJ72" i="26"/>
  <c r="CJ71" i="26"/>
  <c r="CJ70" i="26"/>
  <c r="CJ69" i="26"/>
  <c r="CJ68" i="26"/>
  <c r="CJ67" i="26"/>
  <c r="CJ66" i="26"/>
  <c r="CJ65" i="26"/>
  <c r="CJ64" i="26"/>
  <c r="CJ63" i="26"/>
  <c r="CJ61" i="26"/>
  <c r="CJ60" i="26"/>
  <c r="CJ59" i="26"/>
  <c r="CJ58" i="26"/>
  <c r="CJ57" i="26"/>
  <c r="CJ56" i="26"/>
  <c r="CJ55" i="26"/>
  <c r="CJ54" i="26"/>
  <c r="CJ53" i="26"/>
  <c r="CJ52" i="26"/>
  <c r="CJ51" i="26"/>
  <c r="CJ50" i="26"/>
  <c r="CJ49" i="26"/>
  <c r="CJ48" i="26"/>
  <c r="CJ47" i="26"/>
  <c r="CJ46" i="26"/>
  <c r="CJ45" i="26"/>
  <c r="CJ44" i="26"/>
  <c r="CJ43" i="26"/>
  <c r="CJ42" i="26"/>
  <c r="CJ41" i="26"/>
  <c r="CJ40" i="26"/>
  <c r="CJ39" i="26"/>
  <c r="CJ38" i="26"/>
  <c r="CJ37" i="26"/>
  <c r="CJ36" i="26"/>
  <c r="CJ35" i="26"/>
  <c r="CJ34" i="26"/>
  <c r="CJ33" i="26"/>
  <c r="CJ32" i="26"/>
  <c r="CJ31" i="26"/>
  <c r="CJ30" i="26"/>
  <c r="CJ29" i="26"/>
  <c r="CJ28" i="26"/>
  <c r="CJ27" i="26"/>
  <c r="CJ26" i="26"/>
  <c r="CJ25" i="26"/>
  <c r="CJ24" i="26"/>
  <c r="CJ23" i="26"/>
  <c r="CJ22" i="26"/>
  <c r="CJ21" i="26"/>
  <c r="CJ20" i="26"/>
  <c r="CJ19" i="26"/>
  <c r="CJ18" i="26"/>
  <c r="CJ17" i="26"/>
  <c r="CJ16" i="26"/>
  <c r="CJ15" i="26"/>
  <c r="CJ14" i="26"/>
  <c r="CJ13" i="26"/>
  <c r="CJ12" i="26"/>
  <c r="CJ11" i="26"/>
  <c r="CJ10" i="26"/>
  <c r="CJ9" i="26"/>
  <c r="CJ8" i="26"/>
  <c r="CJ7" i="26"/>
  <c r="CJ6" i="26"/>
  <c r="CJ5" i="24"/>
  <c r="BT153" i="26" l="1"/>
  <c r="CJ5" i="26"/>
  <c r="CJ153" i="26" s="1"/>
  <c r="BS157" i="26"/>
  <c r="BR157" i="26"/>
  <c r="BQ157" i="26"/>
  <c r="BP157" i="26"/>
  <c r="BO157" i="26"/>
  <c r="BN157" i="26"/>
  <c r="BM157" i="26"/>
  <c r="BL157" i="26"/>
  <c r="BK157" i="26"/>
  <c r="BJ157" i="26"/>
  <c r="BI157" i="26"/>
  <c r="BG157" i="26"/>
  <c r="BF157" i="26"/>
  <c r="BE157" i="26"/>
  <c r="BD157" i="26"/>
  <c r="BC157" i="26"/>
  <c r="BB157" i="26"/>
  <c r="BA157" i="26"/>
  <c r="AZ157" i="26"/>
  <c r="AY157" i="26"/>
  <c r="AX157" i="26"/>
  <c r="AW157" i="26"/>
  <c r="AV157" i="26"/>
  <c r="AU157" i="26"/>
  <c r="AT157" i="26"/>
  <c r="AS157" i="26"/>
  <c r="AR157" i="26"/>
  <c r="AQ157" i="26"/>
  <c r="AP157" i="26"/>
  <c r="AO157" i="26"/>
  <c r="AN157" i="26"/>
  <c r="AM157" i="26"/>
  <c r="AL157" i="26"/>
  <c r="AK157" i="26"/>
  <c r="AJ157" i="26"/>
  <c r="AI157" i="26"/>
  <c r="AH157" i="26"/>
  <c r="AG157" i="26"/>
  <c r="AF157" i="26"/>
  <c r="AE157" i="26"/>
  <c r="AD157" i="26"/>
  <c r="AC157" i="26"/>
  <c r="AB157" i="26"/>
  <c r="AA157" i="26"/>
  <c r="Z157" i="26"/>
  <c r="Y157" i="26"/>
  <c r="X157" i="26"/>
  <c r="W157" i="26"/>
  <c r="V157" i="26"/>
  <c r="U157" i="26"/>
  <c r="T157" i="26"/>
  <c r="S157" i="26"/>
  <c r="R157" i="26"/>
  <c r="Q157" i="26"/>
  <c r="P157" i="26"/>
  <c r="O157" i="26"/>
  <c r="N157" i="26"/>
  <c r="M157" i="26"/>
  <c r="L157" i="26"/>
  <c r="K157" i="26"/>
  <c r="J157" i="26"/>
  <c r="I157" i="26"/>
  <c r="H157" i="26"/>
  <c r="G157" i="26"/>
  <c r="F157" i="26"/>
  <c r="E157" i="26"/>
  <c r="D157" i="26"/>
  <c r="K153" i="24"/>
  <c r="K157" i="24" s="1"/>
  <c r="L153" i="24"/>
  <c r="L157" i="24" s="1"/>
  <c r="M153" i="24"/>
  <c r="M157" i="24" s="1"/>
  <c r="N153" i="24"/>
  <c r="N157" i="24" s="1"/>
  <c r="O153" i="24"/>
  <c r="O157" i="24" s="1"/>
  <c r="P153" i="24"/>
  <c r="P157" i="24" s="1"/>
  <c r="Q153" i="24"/>
  <c r="Q157" i="24" s="1"/>
  <c r="R153" i="24"/>
  <c r="R157" i="24" s="1"/>
  <c r="S153" i="24"/>
  <c r="S157" i="24" s="1"/>
  <c r="T153" i="24"/>
  <c r="T157" i="24" s="1"/>
  <c r="U153" i="24"/>
  <c r="U157" i="24" s="1"/>
  <c r="V153" i="24"/>
  <c r="V157" i="24" s="1"/>
  <c r="W153" i="24"/>
  <c r="W157" i="24" s="1"/>
  <c r="X153" i="24"/>
  <c r="X157" i="24" s="1"/>
  <c r="Y153" i="24"/>
  <c r="Y157" i="24" s="1"/>
  <c r="Z153" i="24"/>
  <c r="Z157" i="24" s="1"/>
  <c r="AA153" i="24"/>
  <c r="AA157" i="24" s="1"/>
  <c r="AB153" i="24"/>
  <c r="AB157" i="24" s="1"/>
  <c r="AC153" i="24"/>
  <c r="AC157" i="24" s="1"/>
  <c r="AD153" i="24"/>
  <c r="AD157" i="24" s="1"/>
  <c r="AE153" i="24"/>
  <c r="AE157" i="24" s="1"/>
  <c r="AF153" i="24"/>
  <c r="AF157" i="24" s="1"/>
  <c r="AG153" i="24"/>
  <c r="AG157" i="24" s="1"/>
  <c r="AH153" i="24"/>
  <c r="AH157" i="24" s="1"/>
  <c r="AI153" i="24"/>
  <c r="AI157" i="24" s="1"/>
  <c r="AJ153" i="24"/>
  <c r="AJ157" i="24" s="1"/>
  <c r="AK153" i="24"/>
  <c r="AK157" i="24" s="1"/>
  <c r="AL153" i="24"/>
  <c r="AL157" i="24" s="1"/>
  <c r="AM153" i="24"/>
  <c r="AM157" i="24" s="1"/>
  <c r="AN153" i="24"/>
  <c r="AN157" i="24" s="1"/>
  <c r="AO153" i="24"/>
  <c r="AO157" i="24" s="1"/>
  <c r="AP153" i="24"/>
  <c r="AP157" i="24" s="1"/>
  <c r="AQ153" i="24"/>
  <c r="AQ157" i="24" s="1"/>
  <c r="AR153" i="24"/>
  <c r="AR157" i="24" s="1"/>
  <c r="AS153" i="24"/>
  <c r="AS157" i="24" s="1"/>
  <c r="AT153" i="24"/>
  <c r="AT157" i="24" s="1"/>
  <c r="AU153" i="24"/>
  <c r="AU157" i="24" s="1"/>
  <c r="AV153" i="24"/>
  <c r="AV157" i="24" s="1"/>
  <c r="AW153" i="24"/>
  <c r="AW157" i="24" s="1"/>
  <c r="AX153" i="24"/>
  <c r="AX157" i="24" s="1"/>
  <c r="AY153" i="24"/>
  <c r="AY157" i="24" s="1"/>
  <c r="AZ153" i="24"/>
  <c r="AZ157" i="24" s="1"/>
  <c r="BA153" i="24"/>
  <c r="BA157" i="24" s="1"/>
  <c r="BB153" i="24"/>
  <c r="BB157" i="24" s="1"/>
  <c r="BC153" i="24"/>
  <c r="BC157" i="24" s="1"/>
  <c r="BD153" i="24"/>
  <c r="BD157" i="24" s="1"/>
  <c r="BE153" i="24"/>
  <c r="BE157" i="24" s="1"/>
  <c r="BF153" i="24"/>
  <c r="BF157" i="24" s="1"/>
  <c r="BG153" i="24"/>
  <c r="BG157" i="24" s="1"/>
  <c r="BI153" i="24"/>
  <c r="BI157" i="24" s="1"/>
  <c r="BJ153" i="24"/>
  <c r="BJ157" i="24" s="1"/>
  <c r="BK153" i="24"/>
  <c r="BK157" i="24" s="1"/>
  <c r="BL153" i="24"/>
  <c r="BL157" i="24" s="1"/>
  <c r="BM153" i="24"/>
  <c r="BM157" i="24" s="1"/>
  <c r="BN153" i="24"/>
  <c r="BN157" i="24" s="1"/>
  <c r="BO153" i="24"/>
  <c r="BO157" i="24" s="1"/>
  <c r="BP153" i="24"/>
  <c r="BP157" i="24" s="1"/>
  <c r="BQ153" i="24"/>
  <c r="BQ157" i="24" s="1"/>
  <c r="BR153" i="24"/>
  <c r="BR157" i="24" s="1"/>
  <c r="BS153" i="24"/>
  <c r="BS157" i="24" s="1"/>
  <c r="E153" i="24"/>
  <c r="E157" i="24" s="1"/>
  <c r="F153" i="24"/>
  <c r="F157" i="24" s="1"/>
  <c r="G153" i="24"/>
  <c r="G157" i="24" s="1"/>
  <c r="H153" i="24"/>
  <c r="H157" i="24" s="1"/>
  <c r="I153" i="24"/>
  <c r="I157" i="24" s="1"/>
  <c r="J153" i="24"/>
  <c r="J157" i="24" s="1"/>
  <c r="D153" i="24"/>
  <c r="D157" i="24" s="1"/>
  <c r="C153" i="24"/>
  <c r="BT153" i="24" l="1"/>
  <c r="C157" i="24"/>
  <c r="BT157" i="24" s="1"/>
  <c r="C157" i="26"/>
  <c r="BT157" i="26" s="1"/>
  <c r="B2" i="26"/>
  <c r="B2" i="27"/>
  <c r="B2" i="7"/>
  <c r="B2" i="25"/>
  <c r="L73" i="7"/>
  <c r="K73" i="7"/>
  <c r="H73" i="7"/>
  <c r="G73" i="7"/>
  <c r="D73" i="7"/>
  <c r="C73" i="7"/>
  <c r="AS156" i="27"/>
  <c r="AR156" i="27"/>
  <c r="AQ156" i="27"/>
  <c r="AP156" i="27"/>
  <c r="AO156" i="27"/>
  <c r="AN156" i="27"/>
  <c r="AM156" i="27"/>
  <c r="AL156" i="27"/>
  <c r="AK156" i="27"/>
  <c r="AJ156" i="27"/>
  <c r="AI156" i="27"/>
  <c r="AH156" i="27"/>
  <c r="AG156" i="27"/>
  <c r="AF156" i="27"/>
  <c r="AE156" i="27"/>
  <c r="AD156" i="27"/>
  <c r="AC156" i="27"/>
  <c r="AB156" i="27"/>
  <c r="AA156" i="27"/>
  <c r="Z156" i="27"/>
  <c r="Y156" i="27"/>
  <c r="X156" i="27"/>
  <c r="W156" i="27"/>
  <c r="V156" i="27"/>
  <c r="U156" i="27"/>
  <c r="T156" i="27"/>
  <c r="S156" i="27"/>
  <c r="R156" i="27"/>
  <c r="Q156" i="27"/>
  <c r="P156" i="27"/>
  <c r="O156" i="27"/>
  <c r="N156" i="27"/>
  <c r="M156" i="27"/>
  <c r="L156" i="27"/>
  <c r="K156" i="27"/>
  <c r="J156" i="27"/>
  <c r="I156" i="27"/>
  <c r="H156" i="27"/>
  <c r="G156" i="27"/>
  <c r="F156" i="27"/>
  <c r="E156" i="27"/>
  <c r="D156" i="27"/>
  <c r="C156" i="27"/>
  <c r="AS156" i="25"/>
  <c r="AR156" i="25"/>
  <c r="AQ156" i="25"/>
  <c r="AP156" i="25"/>
  <c r="AO156" i="25"/>
  <c r="AN156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M73" i="7" l="1"/>
  <c r="E73" i="7"/>
  <c r="I73" i="7"/>
  <c r="CJ153" i="24"/>
</calcChain>
</file>

<file path=xl/sharedStrings.xml><?xml version="1.0" encoding="utf-8"?>
<sst xmlns="http://schemas.openxmlformats.org/spreadsheetml/2006/main" count="1811" uniqueCount="276">
  <si>
    <t>Total</t>
  </si>
  <si>
    <t>From/To</t>
  </si>
  <si>
    <t>Danish Input-output table, 1000 DKK. Current prices</t>
  </si>
  <si>
    <t>Private consumption (Transaction code 3110)</t>
  </si>
  <si>
    <t>Other uses</t>
  </si>
  <si>
    <t>GFCF</t>
  </si>
  <si>
    <t>Danish production</t>
  </si>
  <si>
    <t>Imports</t>
  </si>
  <si>
    <t>Total supply</t>
  </si>
  <si>
    <t>Other Foreign Transactions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</si>
  <si>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</si>
  <si>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</si>
  <si>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</si>
  <si>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</si>
  <si>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</si>
  <si>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Primary Factors</t>
  </si>
  <si>
    <t>Product taxes (excl. VAT)</t>
  </si>
  <si>
    <t>VAT</t>
  </si>
  <si>
    <t>Other production taxes</t>
  </si>
  <si>
    <t>Wages and Salaries</t>
  </si>
  <si>
    <t>Gross Surplus and mixed income</t>
  </si>
  <si>
    <t>Employment, incl. leave of absence</t>
  </si>
  <si>
    <t>Hours worked</t>
  </si>
  <si>
    <t>Employees</t>
  </si>
  <si>
    <t>Input in production (Transaction code 2000)</t>
  </si>
  <si>
    <t>Hospital services</t>
  </si>
  <si>
    <t>Recreational and cultural services</t>
  </si>
  <si>
    <t>Education</t>
  </si>
  <si>
    <t>Other services n.e.c.</t>
  </si>
  <si>
    <t xml:space="preserve">Dwellings </t>
  </si>
  <si>
    <t xml:space="preserve">Buildings other than dwellings </t>
  </si>
  <si>
    <t xml:space="preserve">Other structures and land improvements </t>
  </si>
  <si>
    <t xml:space="preserve">Transport equipment </t>
  </si>
  <si>
    <t xml:space="preserve">Cultivated biological resources </t>
  </si>
  <si>
    <t>Valuables</t>
  </si>
  <si>
    <t>Inventories</t>
  </si>
  <si>
    <t>Exports</t>
  </si>
  <si>
    <t>Footwear</t>
  </si>
  <si>
    <t>Actual rentals for housing</t>
  </si>
  <si>
    <t>Imputed rentals for housing</t>
  </si>
  <si>
    <t>Household textiles</t>
  </si>
  <si>
    <t>Tools and equipment for house and garden</t>
  </si>
  <si>
    <t>Out-patient services</t>
  </si>
  <si>
    <t>Purchase of vehicles</t>
  </si>
  <si>
    <t>Transport services</t>
  </si>
  <si>
    <t>Postal services</t>
  </si>
  <si>
    <t>Other major durables for recreation and culture</t>
  </si>
  <si>
    <t>Package holidays</t>
  </si>
  <si>
    <t>Catering</t>
  </si>
  <si>
    <t>Accommodation services</t>
  </si>
  <si>
    <t>Insurance</t>
  </si>
  <si>
    <t>Financial services n.e.c.</t>
  </si>
  <si>
    <t>Consumption by non-residents on the economic territory</t>
  </si>
  <si>
    <t>Consumption by residents in the ROW</t>
  </si>
  <si>
    <t>Danish Input-output table, 1000 DKK. Previous years prices</t>
  </si>
  <si>
    <t>Industries</t>
  </si>
  <si>
    <t>Employment and hours worked by industry</t>
  </si>
  <si>
    <t>Employment, excl. leave of absence</t>
  </si>
  <si>
    <t>Gross Value Added</t>
  </si>
  <si>
    <t>Total Output</t>
  </si>
  <si>
    <t>Input / final demand, purchasers prices</t>
  </si>
  <si>
    <t>Household consumption, purchasers prices</t>
  </si>
  <si>
    <t>Total Input</t>
  </si>
  <si>
    <t>Input total</t>
  </si>
  <si>
    <t>01000</t>
  </si>
  <si>
    <t>Agriculture and horticulture</t>
  </si>
  <si>
    <t>02000</t>
  </si>
  <si>
    <t>Forestry</t>
  </si>
  <si>
    <t>03000</t>
  </si>
  <si>
    <t>Fishing</t>
  </si>
  <si>
    <t>06090</t>
  </si>
  <si>
    <t>Mining and quarrying</t>
  </si>
  <si>
    <t>10120</t>
  </si>
  <si>
    <t>Manufacture of food products, beverages and tobacco</t>
  </si>
  <si>
    <t>13150</t>
  </si>
  <si>
    <t>Textiles and leather products</t>
  </si>
  <si>
    <t>16000</t>
  </si>
  <si>
    <t>Manufacture of wood and wood products</t>
  </si>
  <si>
    <t>17000</t>
  </si>
  <si>
    <t>Manufacture of paper and paper products</t>
  </si>
  <si>
    <t>18000</t>
  </si>
  <si>
    <t>Printing etc.</t>
  </si>
  <si>
    <t>19000</t>
  </si>
  <si>
    <t>Oil refinery etc.</t>
  </si>
  <si>
    <t>20000</t>
  </si>
  <si>
    <t>Manufacture of chemicals</t>
  </si>
  <si>
    <t>21000</t>
  </si>
  <si>
    <t>Pharmaceuticals</t>
  </si>
  <si>
    <t>22000</t>
  </si>
  <si>
    <t>Manufacture of rubber and plastic products</t>
  </si>
  <si>
    <t>23000</t>
  </si>
  <si>
    <t>Manufacture of other non-metallic mineral products</t>
  </si>
  <si>
    <t>24000</t>
  </si>
  <si>
    <t>Manufacture of basic metals</t>
  </si>
  <si>
    <t>25000</t>
  </si>
  <si>
    <t>Manufacture of fabricated metal products</t>
  </si>
  <si>
    <t>26000</t>
  </si>
  <si>
    <t>Manufacture of electronic components</t>
  </si>
  <si>
    <t>27000</t>
  </si>
  <si>
    <t>Electrical equipment</t>
  </si>
  <si>
    <t>28000</t>
  </si>
  <si>
    <t>Manufacture of machinery</t>
  </si>
  <si>
    <t>29000</t>
  </si>
  <si>
    <t>Manufacture of motor vehicles and related parts</t>
  </si>
  <si>
    <t>30000</t>
  </si>
  <si>
    <t>Manufacture of ships and other transport equipment</t>
  </si>
  <si>
    <t>31320</t>
  </si>
  <si>
    <t>Manufacture of furniture and other manufacturing</t>
  </si>
  <si>
    <t>33000</t>
  </si>
  <si>
    <t>Repair and installation of machinery and equipment</t>
  </si>
  <si>
    <t>35000</t>
  </si>
  <si>
    <t>Electricity, gas, steam and air conditioning supply</t>
  </si>
  <si>
    <t>36000</t>
  </si>
  <si>
    <t>Water collection, purification and supply</t>
  </si>
  <si>
    <t>37390</t>
  </si>
  <si>
    <t>Sewerage; waste collection, treatment and disposal activities etc.</t>
  </si>
  <si>
    <t>41430</t>
  </si>
  <si>
    <t>Construction</t>
  </si>
  <si>
    <t>45000</t>
  </si>
  <si>
    <t>Wholesale and retail trade and repair of motor vehicles and motorcycles</t>
  </si>
  <si>
    <t>46000</t>
  </si>
  <si>
    <t>Wholesale</t>
  </si>
  <si>
    <t>47000</t>
  </si>
  <si>
    <t>Retail sale</t>
  </si>
  <si>
    <t>49000</t>
  </si>
  <si>
    <t>Land transport and transport via pipelines</t>
  </si>
  <si>
    <t>50000</t>
  </si>
  <si>
    <t>Water transport</t>
  </si>
  <si>
    <t>51000</t>
  </si>
  <si>
    <t>Air transport</t>
  </si>
  <si>
    <t>52000</t>
  </si>
  <si>
    <t>Support activities for transportation</t>
  </si>
  <si>
    <t>53000</t>
  </si>
  <si>
    <t>Postal and courier activities</t>
  </si>
  <si>
    <t>55560</t>
  </si>
  <si>
    <t>Accommodation and food service activities</t>
  </si>
  <si>
    <t>58000</t>
  </si>
  <si>
    <t>Publishing activities</t>
  </si>
  <si>
    <t>59600</t>
  </si>
  <si>
    <t>Motion picture and television programme prod., sound recording; radio and television broadcasting</t>
  </si>
  <si>
    <t>61000</t>
  </si>
  <si>
    <t>Telecommunications</t>
  </si>
  <si>
    <t>62630</t>
  </si>
  <si>
    <t>IT and information service activities</t>
  </si>
  <si>
    <t>64000</t>
  </si>
  <si>
    <t>Financial service activities, except insurance and pension funding</t>
  </si>
  <si>
    <t>65000</t>
  </si>
  <si>
    <t>Insurance and pension funding</t>
  </si>
  <si>
    <t>66000</t>
  </si>
  <si>
    <t>Other financial activities</t>
  </si>
  <si>
    <t>68100</t>
  </si>
  <si>
    <t>Buying and selling of real estate</t>
  </si>
  <si>
    <t>68300</t>
  </si>
  <si>
    <t>Renting of non-residential buildings</t>
  </si>
  <si>
    <t>68203</t>
  </si>
  <si>
    <t>Renting of residential buildings</t>
  </si>
  <si>
    <t>68204</t>
  </si>
  <si>
    <t>Owner-occupied dwellings</t>
  </si>
  <si>
    <t>69700</t>
  </si>
  <si>
    <t>Legal and accounting activities; activities of head offices; management consultancy activities</t>
  </si>
  <si>
    <t>71000</t>
  </si>
  <si>
    <t>Architectural and engineering activities</t>
  </si>
  <si>
    <t>72001</t>
  </si>
  <si>
    <t>Scientific research and development (market)</t>
  </si>
  <si>
    <t>72002</t>
  </si>
  <si>
    <t>Scientific research and development (non-market)</t>
  </si>
  <si>
    <t>73000</t>
  </si>
  <si>
    <t>Advertising and market research</t>
  </si>
  <si>
    <t>74750</t>
  </si>
  <si>
    <t>Other professional, scientific and technical activities; veterinary activities</t>
  </si>
  <si>
    <t>77000</t>
  </si>
  <si>
    <t>Rental and leasing activities</t>
  </si>
  <si>
    <t>78000</t>
  </si>
  <si>
    <t>Employment activities</t>
  </si>
  <si>
    <t>79000</t>
  </si>
  <si>
    <t>Travel agent activities</t>
  </si>
  <si>
    <t>80820</t>
  </si>
  <si>
    <t>Security and investigation; services to buildings and landscape; other businness service activities</t>
  </si>
  <si>
    <t>84101</t>
  </si>
  <si>
    <t>Rescue service ect. (market)</t>
  </si>
  <si>
    <t>84202</t>
  </si>
  <si>
    <t>Public administration ect.</t>
  </si>
  <si>
    <t>85101</t>
  </si>
  <si>
    <t>Adult and other education (market)</t>
  </si>
  <si>
    <t>85202</t>
  </si>
  <si>
    <t>Education (non-market)</t>
  </si>
  <si>
    <t>86000</t>
  </si>
  <si>
    <t>Human health activities</t>
  </si>
  <si>
    <t>87880</t>
  </si>
  <si>
    <t>Residential care</t>
  </si>
  <si>
    <t>90920</t>
  </si>
  <si>
    <t>Arts and entertainment; libraries, museums and other cultural activities; gambling and betting</t>
  </si>
  <si>
    <t>93000</t>
  </si>
  <si>
    <t>Sports activities and amusement and recreation activities</t>
  </si>
  <si>
    <t>94000</t>
  </si>
  <si>
    <t>Activities of membership organizations</t>
  </si>
  <si>
    <t>95000</t>
  </si>
  <si>
    <t>Repair of personal goods</t>
  </si>
  <si>
    <t>96000</t>
  </si>
  <si>
    <t>Other personal service activities</t>
  </si>
  <si>
    <t>97000</t>
  </si>
  <si>
    <t>Activities of households as employers of domestic personnel</t>
  </si>
  <si>
    <t>Food</t>
  </si>
  <si>
    <t>Non-alcoholic beverages</t>
  </si>
  <si>
    <t>Alcoholic beverages</t>
  </si>
  <si>
    <t>Tobacco</t>
  </si>
  <si>
    <t>Clothing</t>
  </si>
  <si>
    <t>Regular maintenance and repair of the dwelling</t>
  </si>
  <si>
    <t>Other services relating to the dwelling</t>
  </si>
  <si>
    <t>Electricity, gas and other fuels</t>
  </si>
  <si>
    <t>Furniture, furnishings, carpets etc.</t>
  </si>
  <si>
    <t>Major household appliances and repairs</t>
  </si>
  <si>
    <t>Glass, tableware and household utensils</t>
  </si>
  <si>
    <t>Goods and services for routine household maintenance</t>
  </si>
  <si>
    <t>Medical products, appliances and equipment</t>
  </si>
  <si>
    <t>Operation of personal transport equipment</t>
  </si>
  <si>
    <t>Telephone and telefax equipment</t>
  </si>
  <si>
    <t>Telephone and telefax services</t>
  </si>
  <si>
    <t>Audio-visual, photographic and data proc. equipment etc.</t>
  </si>
  <si>
    <t>Other recreational items and equipment</t>
  </si>
  <si>
    <t>Newspapers, books and stationery</t>
  </si>
  <si>
    <t>Personal care</t>
  </si>
  <si>
    <t>Personal effects n.e.c.</t>
  </si>
  <si>
    <t>Social protection services</t>
  </si>
  <si>
    <t>011</t>
  </si>
  <si>
    <t>012</t>
  </si>
  <si>
    <t>021</t>
  </si>
  <si>
    <t>029</t>
  </si>
  <si>
    <t>031</t>
  </si>
  <si>
    <t>032</t>
  </si>
  <si>
    <t>041</t>
  </si>
  <si>
    <t>042</t>
  </si>
  <si>
    <t>043</t>
  </si>
  <si>
    <t>044</t>
  </si>
  <si>
    <t>045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</si>
  <si>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</si>
  <si>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</si>
  <si>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</si>
  <si>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</si>
  <si>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</si>
  <si>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</si>
  <si>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</si>
  <si>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</si>
  <si>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</si>
  <si>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071</t>
  </si>
  <si>
    <t>072</t>
  </si>
  <si>
    <t>073</t>
  </si>
  <si>
    <t>081</t>
  </si>
  <si>
    <t>082</t>
  </si>
  <si>
    <t>083</t>
  </si>
  <si>
    <t>091</t>
  </si>
  <si>
    <t>092</t>
  </si>
  <si>
    <t>093</t>
  </si>
  <si>
    <t>094</t>
  </si>
  <si>
    <t>095</t>
  </si>
  <si>
    <t>096</t>
  </si>
  <si>
    <t>100</t>
  </si>
  <si>
    <t>111</t>
  </si>
  <si>
    <t>112</t>
  </si>
  <si>
    <t>121</t>
  </si>
  <si>
    <t>123</t>
  </si>
  <si>
    <t>124</t>
  </si>
  <si>
    <t>125</t>
  </si>
  <si>
    <t>126</t>
  </si>
  <si>
    <t>127</t>
  </si>
  <si>
    <t>Self employed</t>
  </si>
  <si>
    <t>NPISH</t>
  </si>
  <si>
    <t>3141</t>
  </si>
  <si>
    <t>Household consumption</t>
  </si>
  <si>
    <t>Marketed individual government consumption</t>
  </si>
  <si>
    <t>Non-arketed individual government consumption</t>
  </si>
  <si>
    <t>Collective government consumption</t>
  </si>
  <si>
    <t>513x</t>
  </si>
  <si>
    <t>517x</t>
  </si>
  <si>
    <t>ICT equipment, other machinery and equipment and weapon systems</t>
  </si>
  <si>
    <t>Intellectual property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</si>
</sst>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5" borderId="0" xfId="0" applyFill="1"/>
    <xf numFmtId="0" fontId="0" fillId="6" borderId="0" xfId="0" applyFill="1"/>
    <xf numFmtId="0" fontId="1" fillId="8" borderId="4" xfId="0" applyFont="1" applyFill="1" applyBorder="1"/>
    <xf numFmtId="3" fontId="1" fillId="8" borderId="4" xfId="0" applyNumberFormat="1" applyFont="1" applyFill="1" applyBorder="1"/>
    <xf numFmtId="0" fontId="2" fillId="10" borderId="2" xfId="0" applyFont="1" applyFill="1" applyBorder="1" applyAlignment="1">
      <alignment horizontal="center" vertical="center"/>
    </xf>
    <xf numFmtId="0" fontId="0" fillId="9" borderId="0" xfId="0" applyFill="1"/>
    <xf numFmtId="0" fontId="1" fillId="11" borderId="3" xfId="0" applyFont="1" applyFill="1" applyBorder="1"/>
    <xf numFmtId="0" fontId="0" fillId="11" borderId="3" xfId="0" applyFill="1" applyBorder="1"/>
    <xf numFmtId="3" fontId="0" fillId="11" borderId="3" xfId="0" applyNumberFormat="1" applyFill="1" applyBorder="1"/>
    <xf numFmtId="0" fontId="0" fillId="10" borderId="2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0" borderId="0" xfId="0" applyBorder="1"/>
    <xf numFmtId="3" fontId="0" fillId="0" borderId="0" xfId="0" applyNumberFormat="1" applyBorder="1"/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  <xf numFmtId="0" fontId="0" fillId="0" borderId="0" xfId="0" applyBorder="1" applyAlignment="1">
      <alignment horizontal="right"/>
    </xf>
    <xf numFmtId="0" fontId="0" fillId="11" borderId="5" xfId="0" applyFill="1" applyBorder="1"/>
    <xf numFmtId="3" fontId="0" fillId="0" borderId="0" xfId="0" applyNumberFormat="1"/>
    <xf numFmtId="3" fontId="0" fillId="0" borderId="1" xfId="0" applyNumberFormat="1" applyBorder="1"/>
    <xf numFmtId="0" fontId="0" fillId="12" borderId="0" xfId="0" applyFill="1"/>
    <xf numFmtId="0" fontId="0" fillId="13" borderId="0" xfId="0" applyFill="1"/>
    <xf numFmtId="0" fontId="5" fillId="13" borderId="0" xfId="0" applyFont="1" applyFill="1"/>
    <xf numFmtId="0" fontId="6" fillId="9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7" borderId="0" xfId="0" applyFont="1" applyFill="1"/>
    <xf numFmtId="3" fontId="1" fillId="0" borderId="0" xfId="0" applyNumberFormat="1" applyFont="1"/>
    <xf numFmtId="3" fontId="1" fillId="11" borderId="3" xfId="0" applyNumberFormat="1" applyFont="1" applyFill="1" applyBorder="1"/>
    <xf numFmtId="0" fontId="2" fillId="10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2" fontId="1" fillId="12" borderId="0" xfId="0" applyNumberFormat="1" applyFont="1" applyFill="1" applyAlignment="1">
      <alignment wrapText="1"/>
    </xf>
    <xf numFmtId="0" fontId="7" fillId="1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8" fillId="9" borderId="0" xfId="0" applyFont="1" applyFill="1"/>
    <xf numFmtId="0" fontId="0" fillId="0" borderId="6" xfId="0" applyBorder="1"/>
    <xf numFmtId="0" fontId="1" fillId="0" borderId="6" xfId="0" applyFont="1" applyFill="1" applyBorder="1"/>
    <xf numFmtId="3" fontId="0" fillId="0" borderId="6" xfId="0" applyNumberFormat="1" applyBorder="1"/>
    <xf numFmtId="0" fontId="0" fillId="11" borderId="1" xfId="0" applyFill="1" applyBorder="1"/>
    <xf numFmtId="0" fontId="6" fillId="11" borderId="5" xfId="0" applyFont="1" applyFill="1" applyBorder="1"/>
    <xf numFmtId="0" fontId="6" fillId="11" borderId="1" xfId="0" applyFont="1" applyFill="1" applyBorder="1"/>
    <xf numFmtId="0" fontId="6" fillId="11" borderId="3" xfId="0" applyFont="1" applyFill="1" applyBorder="1"/>
    <xf numFmtId="3" fontId="0" fillId="0" borderId="0" xfId="0" applyNumberFormat="1" applyFill="1" applyBorder="1"/>
    <xf numFmtId="3" fontId="1" fillId="0" borderId="0" xfId="0" applyNumberFormat="1" applyFont="1" applyFill="1" applyBorder="1"/>
    <xf numFmtId="3" fontId="0" fillId="0" borderId="0" xfId="0" applyNumberFormat="1" applyFill="1"/>
    <xf numFmtId="0" fontId="1" fillId="0" borderId="0" xfId="0" applyFont="1" applyFill="1" applyBorder="1"/>
    <xf numFmtId="0" fontId="0" fillId="0" borderId="0" xfId="0" applyFill="1"/>
    <xf numFmtId="0" fontId="0" fillId="13" borderId="7" xfId="0" applyFill="1" applyBorder="1"/>
    <xf numFmtId="0" fontId="1" fillId="0" borderId="7" xfId="0" applyFont="1" applyBorder="1" applyAlignment="1">
      <alignment horizontal="right" wrapText="1"/>
    </xf>
    <xf numFmtId="49" fontId="1" fillId="0" borderId="8" xfId="0" applyNumberFormat="1" applyFont="1" applyBorder="1" applyAlignment="1">
      <alignment horizontal="right"/>
    </xf>
    <xf numFmtId="0" fontId="1" fillId="0" borderId="7" xfId="0" applyFont="1" applyBorder="1"/>
    <xf numFmtId="3" fontId="1" fillId="0" borderId="7" xfId="0" applyNumberFormat="1" applyFont="1" applyBorder="1"/>
    <xf numFmtId="0" fontId="1" fillId="11" borderId="9" xfId="0" applyFont="1" applyFill="1" applyBorder="1"/>
    <xf numFmtId="3" fontId="0" fillId="11" borderId="9" xfId="0" applyNumberFormat="1" applyFill="1" applyBorder="1"/>
    <xf numFmtId="3" fontId="1" fillId="8" borderId="10" xfId="0" applyNumberFormat="1" applyFont="1" applyFill="1" applyBorder="1"/>
    <xf numFmtId="3" fontId="1" fillId="0" borderId="7" xfId="0" applyNumberFormat="1" applyFont="1" applyFill="1" applyBorder="1"/>
    <xf numFmtId="3" fontId="9" fillId="0" borderId="7" xfId="0" applyNumberFormat="1" applyFont="1" applyBorder="1"/>
    <xf numFmtId="3" fontId="9" fillId="0" borderId="7" xfId="0" applyNumberFormat="1" applyFont="1" applyFill="1" applyBorder="1"/>
    <xf numFmtId="3" fontId="1" fillId="8" borderId="3" xfId="0" applyNumberFormat="1" applyFont="1" applyFill="1" applyBorder="1"/>
    <xf numFmtId="3" fontId="1" fillId="8" borderId="9" xfId="0" applyNumberFormat="1" applyFont="1" applyFill="1" applyBorder="1"/>
    <xf numFmtId="0" fontId="1" fillId="8" borderId="3" xfId="0" applyFont="1" applyFill="1" applyBorder="1"/>
    <xf numFmtId="3" fontId="0" fillId="0" borderId="0" xfId="0" applyNumberFormat="1" applyAlignment="1">
      <alignment horizontal="right" wrapText="1"/>
    </xf>
    <xf numFmtId="0" fontId="0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49" fontId="10" fillId="0" borderId="2" xfId="0" quotePrefix="1" applyNumberFormat="1" applyFont="1" applyBorder="1" applyAlignment="1">
      <alignment horizontal="right"/>
    </xf>
    <xf numFmtId="49" fontId="10" fillId="0" borderId="2" xfId="0" applyNumberFormat="1" applyFont="1" applyBorder="1" applyAlignment="1">
      <alignment horizontal="right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78"/>
  <sheetViews>
    <sheetView tabSelected="1" workbookViewId="0">
      <pane xSplit="2" ySplit="3" topLeftCell="C4" activePane="bottomRight" state="frozen"/>
      <selection activeCell="FR5" sqref="FR5"/>
      <selection pane="topRight" activeCell="FR5" sqref="FR5"/>
      <selection pane="bottomLeft" activeCell="FR5" sqref="FR5"/>
      <selection pane="bottomRight" activeCell="C4" sqref="C4"/>
    </sheetView>
  </sheetViews>
  <sheetFormatPr defaultRowHeight="12.75" x14ac:dyDescent="0.2"/>
  <cols>
    <col min="2" max="2" width="81.28515625" customWidth="1"/>
    <col min="3" max="84" width="12.7109375" customWidth="1"/>
    <col min="85" max="85" width="13.28515625" customWidth="1"/>
    <col min="86" max="86" width="13.42578125" customWidth="1"/>
    <col min="87" max="88" width="12.7109375" customWidth="1"/>
  </cols>
  <sheetData>
    <row r="1" spans="1:180" ht="48" customHeight="1" x14ac:dyDescent="0.25">
      <c r="A1" s="28" t="s">
        <v>2</v>
      </c>
      <c r="B1" s="8"/>
      <c r="C1" s="30" t="s">
        <v>24</v>
      </c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60"/>
      <c r="BU1" s="43"/>
      <c r="BV1" s="79"/>
      <c r="BW1" s="80"/>
      <c r="BX1" s="81"/>
      <c r="BY1" s="82"/>
      <c r="BZ1" s="32" t="s">
        <v>5</v>
      </c>
      <c r="CA1" s="3"/>
      <c r="CB1" s="3"/>
      <c r="CC1" s="3"/>
      <c r="CD1" s="3"/>
      <c r="CE1" s="3"/>
      <c r="CF1" s="3"/>
      <c r="CG1" s="31" t="s">
        <v>4</v>
      </c>
      <c r="CH1" s="4"/>
      <c r="CI1" s="4"/>
      <c r="CJ1" s="33" t="s">
        <v>0</v>
      </c>
    </row>
    <row r="2" spans="1:180" ht="82.5" customHeight="1" x14ac:dyDescent="0.2">
      <c r="A2" s="36"/>
      <c r="B2" s="37">
        <v>2013</v>
      </c>
      <c r="C2" s="74" t="s">
        <v>65</v>
      </c>
      <c r="D2" s="74" t="s">
        <v>67</v>
      </c>
      <c r="E2" s="74" t="s">
        <v>69</v>
      </c>
      <c r="F2" s="74" t="s">
        <v>71</v>
      </c>
      <c r="G2" s="74" t="s">
        <v>73</v>
      </c>
      <c r="H2" s="74" t="s">
        <v>75</v>
      </c>
      <c r="I2" s="74" t="s">
        <v>77</v>
      </c>
      <c r="J2" s="74" t="s">
        <v>79</v>
      </c>
      <c r="K2" s="74" t="s">
        <v>81</v>
      </c>
      <c r="L2" s="74" t="s">
        <v>83</v>
      </c>
      <c r="M2" s="74" t="s">
        <v>85</v>
      </c>
      <c r="N2" s="74" t="s">
        <v>87</v>
      </c>
      <c r="O2" s="74" t="s">
        <v>89</v>
      </c>
      <c r="P2" s="74" t="s">
        <v>91</v>
      </c>
      <c r="Q2" s="74" t="s">
        <v>93</v>
      </c>
      <c r="R2" s="74" t="s">
        <v>95</v>
      </c>
      <c r="S2" s="74" t="s">
        <v>97</v>
      </c>
      <c r="T2" s="74" t="s">
        <v>99</v>
      </c>
      <c r="U2" s="74" t="s">
        <v>101</v>
      </c>
      <c r="V2" s="74" t="s">
        <v>103</v>
      </c>
      <c r="W2" s="74" t="s">
        <v>105</v>
      </c>
      <c r="X2" s="74" t="s">
        <v>107</v>
      </c>
      <c r="Y2" s="74" t="s">
        <v>109</v>
      </c>
      <c r="Z2" s="74" t="s">
        <v>111</v>
      </c>
      <c r="AA2" s="74" t="s">
        <v>113</v>
      </c>
      <c r="AB2" s="74" t="s">
        <v>115</v>
      </c>
      <c r="AC2" s="74" t="s">
        <v>117</v>
      </c>
      <c r="AD2" s="74" t="s">
        <v>119</v>
      </c>
      <c r="AE2" s="74" t="s">
        <v>121</v>
      </c>
      <c r="AF2" s="74" t="s">
        <v>123</v>
      </c>
      <c r="AG2" s="74" t="s">
        <v>125</v>
      </c>
      <c r="AH2" s="74" t="s">
        <v>127</v>
      </c>
      <c r="AI2" s="74" t="s">
        <v>129</v>
      </c>
      <c r="AJ2" s="74" t="s">
        <v>131</v>
      </c>
      <c r="AK2" s="74" t="s">
        <v>133</v>
      </c>
      <c r="AL2" s="74" t="s">
        <v>135</v>
      </c>
      <c r="AM2" s="74" t="s">
        <v>137</v>
      </c>
      <c r="AN2" s="74" t="s">
        <v>139</v>
      </c>
      <c r="AO2" s="74" t="s">
        <v>141</v>
      </c>
      <c r="AP2" s="74" t="s">
        <v>143</v>
      </c>
      <c r="AQ2" s="74" t="s">
        <v>145</v>
      </c>
      <c r="AR2" s="74" t="s">
        <v>147</v>
      </c>
      <c r="AS2" s="74" t="s">
        <v>149</v>
      </c>
      <c r="AT2" s="74" t="s">
        <v>151</v>
      </c>
      <c r="AU2" s="74" t="s">
        <v>153</v>
      </c>
      <c r="AV2" s="74" t="s">
        <v>155</v>
      </c>
      <c r="AW2" s="74" t="s">
        <v>157</v>
      </c>
      <c r="AX2" s="74" t="s">
        <v>159</v>
      </c>
      <c r="AY2" s="74" t="s">
        <v>161</v>
      </c>
      <c r="AZ2" s="74" t="s">
        <v>163</v>
      </c>
      <c r="BA2" s="74" t="s">
        <v>165</v>
      </c>
      <c r="BB2" s="74" t="s">
        <v>167</v>
      </c>
      <c r="BC2" s="74" t="s">
        <v>169</v>
      </c>
      <c r="BD2" s="74" t="s">
        <v>171</v>
      </c>
      <c r="BE2" s="74" t="s">
        <v>173</v>
      </c>
      <c r="BF2" s="74" t="s">
        <v>175</v>
      </c>
      <c r="BG2" s="74" t="s">
        <v>177</v>
      </c>
      <c r="BH2" s="74" t="s">
        <v>181</v>
      </c>
      <c r="BI2" s="74" t="s">
        <v>179</v>
      </c>
      <c r="BJ2" s="74" t="s">
        <v>185</v>
      </c>
      <c r="BK2" s="74" t="s">
        <v>183</v>
      </c>
      <c r="BL2" s="74" t="s">
        <v>187</v>
      </c>
      <c r="BM2" s="74" t="s">
        <v>189</v>
      </c>
      <c r="BN2" s="74" t="s">
        <v>191</v>
      </c>
      <c r="BO2" s="74" t="s">
        <v>193</v>
      </c>
      <c r="BP2" s="74" t="s">
        <v>195</v>
      </c>
      <c r="BQ2" s="74" t="s">
        <v>197</v>
      </c>
      <c r="BR2" s="74" t="s">
        <v>199</v>
      </c>
      <c r="BS2" s="74" t="s">
        <v>201</v>
      </c>
      <c r="BT2" s="61" t="s">
        <v>62</v>
      </c>
      <c r="BU2" s="45" t="s">
        <v>268</v>
      </c>
      <c r="BV2" s="45" t="s">
        <v>266</v>
      </c>
      <c r="BW2" s="45" t="s">
        <v>269</v>
      </c>
      <c r="BX2" s="45" t="s">
        <v>270</v>
      </c>
      <c r="BY2" s="45" t="s">
        <v>271</v>
      </c>
      <c r="BZ2" s="46" t="s">
        <v>29</v>
      </c>
      <c r="CA2" s="46" t="s">
        <v>30</v>
      </c>
      <c r="CB2" s="46" t="s">
        <v>31</v>
      </c>
      <c r="CC2" s="46" t="s">
        <v>32</v>
      </c>
      <c r="CD2" s="46" t="s">
        <v>274</v>
      </c>
      <c r="CE2" s="46" t="s">
        <v>33</v>
      </c>
      <c r="CF2" s="46" t="s">
        <v>275</v>
      </c>
      <c r="CG2" s="45" t="s">
        <v>34</v>
      </c>
      <c r="CH2" s="45" t="s">
        <v>35</v>
      </c>
      <c r="CI2" s="45" t="s">
        <v>36</v>
      </c>
      <c r="CJ2" s="23"/>
    </row>
    <row r="3" spans="1:180" ht="25.5" customHeight="1" thickBot="1" x14ac:dyDescent="0.25">
      <c r="A3" s="12" t="s">
        <v>1</v>
      </c>
      <c r="B3" s="7"/>
      <c r="C3" s="39" t="s">
        <v>64</v>
      </c>
      <c r="D3" s="39" t="s">
        <v>66</v>
      </c>
      <c r="E3" s="39" t="s">
        <v>68</v>
      </c>
      <c r="F3" s="39" t="s">
        <v>70</v>
      </c>
      <c r="G3" s="39" t="s">
        <v>72</v>
      </c>
      <c r="H3" s="39" t="s">
        <v>74</v>
      </c>
      <c r="I3" s="39" t="s">
        <v>76</v>
      </c>
      <c r="J3" s="39" t="s">
        <v>78</v>
      </c>
      <c r="K3" s="39" t="s">
        <v>80</v>
      </c>
      <c r="L3" s="39" t="s">
        <v>82</v>
      </c>
      <c r="M3" s="39" t="s">
        <v>84</v>
      </c>
      <c r="N3" s="39" t="s">
        <v>86</v>
      </c>
      <c r="O3" s="39" t="s">
        <v>88</v>
      </c>
      <c r="P3" s="39" t="s">
        <v>90</v>
      </c>
      <c r="Q3" s="39" t="s">
        <v>92</v>
      </c>
      <c r="R3" s="39" t="s">
        <v>94</v>
      </c>
      <c r="S3" s="39" t="s">
        <v>96</v>
      </c>
      <c r="T3" s="39" t="s">
        <v>98</v>
      </c>
      <c r="U3" s="39" t="s">
        <v>100</v>
      </c>
      <c r="V3" s="39" t="s">
        <v>102</v>
      </c>
      <c r="W3" s="39" t="s">
        <v>104</v>
      </c>
      <c r="X3" s="39" t="s">
        <v>106</v>
      </c>
      <c r="Y3" s="39" t="s">
        <v>108</v>
      </c>
      <c r="Z3" s="39" t="s">
        <v>110</v>
      </c>
      <c r="AA3" s="39" t="s">
        <v>112</v>
      </c>
      <c r="AB3" s="39" t="s">
        <v>114</v>
      </c>
      <c r="AC3" s="39" t="s">
        <v>116</v>
      </c>
      <c r="AD3" s="39" t="s">
        <v>118</v>
      </c>
      <c r="AE3" s="39" t="s">
        <v>120</v>
      </c>
      <c r="AF3" s="39" t="s">
        <v>122</v>
      </c>
      <c r="AG3" s="39" t="s">
        <v>124</v>
      </c>
      <c r="AH3" s="39" t="s">
        <v>126</v>
      </c>
      <c r="AI3" s="39" t="s">
        <v>128</v>
      </c>
      <c r="AJ3" s="39" t="s">
        <v>130</v>
      </c>
      <c r="AK3" s="39" t="s">
        <v>132</v>
      </c>
      <c r="AL3" s="39" t="s">
        <v>134</v>
      </c>
      <c r="AM3" s="39" t="s">
        <v>136</v>
      </c>
      <c r="AN3" s="39" t="s">
        <v>138</v>
      </c>
      <c r="AO3" s="39" t="s">
        <v>140</v>
      </c>
      <c r="AP3" s="39" t="s">
        <v>142</v>
      </c>
      <c r="AQ3" s="39" t="s">
        <v>144</v>
      </c>
      <c r="AR3" s="39" t="s">
        <v>146</v>
      </c>
      <c r="AS3" s="39" t="s">
        <v>148</v>
      </c>
      <c r="AT3" s="39" t="s">
        <v>150</v>
      </c>
      <c r="AU3" s="39" t="s">
        <v>152</v>
      </c>
      <c r="AV3" s="39" t="s">
        <v>154</v>
      </c>
      <c r="AW3" s="39" t="s">
        <v>156</v>
      </c>
      <c r="AX3" s="39" t="s">
        <v>158</v>
      </c>
      <c r="AY3" s="39" t="s">
        <v>160</v>
      </c>
      <c r="AZ3" s="39" t="s">
        <v>162</v>
      </c>
      <c r="BA3" s="39" t="s">
        <v>164</v>
      </c>
      <c r="BB3" s="39" t="s">
        <v>166</v>
      </c>
      <c r="BC3" s="39" t="s">
        <v>168</v>
      </c>
      <c r="BD3" s="39" t="s">
        <v>170</v>
      </c>
      <c r="BE3" s="39" t="s">
        <v>172</v>
      </c>
      <c r="BF3" s="39" t="s">
        <v>174</v>
      </c>
      <c r="BG3" s="39" t="s">
        <v>176</v>
      </c>
      <c r="BH3" s="39" t="s">
        <v>180</v>
      </c>
      <c r="BI3" s="39" t="s">
        <v>178</v>
      </c>
      <c r="BJ3" s="39" t="s">
        <v>184</v>
      </c>
      <c r="BK3" s="39" t="s">
        <v>182</v>
      </c>
      <c r="BL3" s="39" t="s">
        <v>186</v>
      </c>
      <c r="BM3" s="39" t="s">
        <v>188</v>
      </c>
      <c r="BN3" s="39" t="s">
        <v>190</v>
      </c>
      <c r="BO3" s="39" t="s">
        <v>192</v>
      </c>
      <c r="BP3" s="39" t="s">
        <v>194</v>
      </c>
      <c r="BQ3" s="39" t="s">
        <v>196</v>
      </c>
      <c r="BR3" s="39" t="s">
        <v>198</v>
      </c>
      <c r="BS3" s="39" t="s">
        <v>200</v>
      </c>
      <c r="BT3" s="62"/>
      <c r="BU3" s="38">
        <v>3110</v>
      </c>
      <c r="BV3" s="38">
        <v>3130</v>
      </c>
      <c r="BW3" s="39" t="s">
        <v>267</v>
      </c>
      <c r="BX3" s="40">
        <v>3142</v>
      </c>
      <c r="BY3" s="40">
        <v>3200</v>
      </c>
      <c r="BZ3" s="38">
        <v>5110</v>
      </c>
      <c r="CA3" s="38">
        <v>5121</v>
      </c>
      <c r="CB3" s="38">
        <v>5122</v>
      </c>
      <c r="CC3" s="38">
        <v>5131</v>
      </c>
      <c r="CD3" s="38" t="s">
        <v>272</v>
      </c>
      <c r="CE3" s="38">
        <v>5150</v>
      </c>
      <c r="CF3" s="38" t="s">
        <v>273</v>
      </c>
      <c r="CG3" s="38">
        <v>5300</v>
      </c>
      <c r="CH3" s="38">
        <v>5200</v>
      </c>
      <c r="CI3" s="38">
        <v>6000</v>
      </c>
      <c r="CJ3" s="20"/>
    </row>
    <row r="4" spans="1:180" ht="20.25" customHeight="1" x14ac:dyDescent="0.25">
      <c r="A4" s="52" t="s">
        <v>6</v>
      </c>
      <c r="B4" s="22"/>
      <c r="BT4" s="63"/>
    </row>
    <row r="5" spans="1:180" x14ac:dyDescent="0.2">
      <c r="A5" s="1" t="s">
        <v>64</v>
      </c>
      <c r="B5" s="23" t="s">
        <v>65</v>
      </c>
      <c r="C5" s="23">
        <v>7969920.1478366656</v>
      </c>
      <c r="D5" s="23">
        <v>33691.186180827237</v>
      </c>
      <c r="E5" s="23">
        <v>33.592247543623465</v>
      </c>
      <c r="F5" s="23">
        <v>45.73382463275307</v>
      </c>
      <c r="G5" s="23">
        <v>44485015.492911406</v>
      </c>
      <c r="H5" s="23">
        <v>25.268962136067906</v>
      </c>
      <c r="I5" s="23">
        <v>11079.228968989943</v>
      </c>
      <c r="J5" s="23">
        <v>18.372722190374681</v>
      </c>
      <c r="K5" s="23">
        <v>61.46616643807323</v>
      </c>
      <c r="L5" s="23">
        <v>86.264820083440711</v>
      </c>
      <c r="M5" s="23">
        <v>19700.343809628925</v>
      </c>
      <c r="N5" s="23">
        <v>333.955761850513</v>
      </c>
      <c r="O5" s="23">
        <v>76.594686223365187</v>
      </c>
      <c r="P5" s="23">
        <v>113.87146046663848</v>
      </c>
      <c r="Q5" s="23">
        <v>1.7846870003060424</v>
      </c>
      <c r="R5" s="23">
        <v>82.427658280772619</v>
      </c>
      <c r="S5" s="23">
        <v>176.67081620780539</v>
      </c>
      <c r="T5" s="23">
        <v>77.401901283185893</v>
      </c>
      <c r="U5" s="23">
        <v>475.36549244376323</v>
      </c>
      <c r="V5" s="23">
        <v>30.274895859672764</v>
      </c>
      <c r="W5" s="23">
        <v>28.801905352491978</v>
      </c>
      <c r="X5" s="23">
        <v>3567.4865333127004</v>
      </c>
      <c r="Y5" s="23">
        <v>252.83552642203998</v>
      </c>
      <c r="Z5" s="23">
        <v>613129.2612659944</v>
      </c>
      <c r="AA5" s="23">
        <v>20.355707003529186</v>
      </c>
      <c r="AB5" s="23">
        <v>427.8555795674103</v>
      </c>
      <c r="AC5" s="23">
        <v>27.994275736399004</v>
      </c>
      <c r="AD5" s="23">
        <v>655.8895134888254</v>
      </c>
      <c r="AE5" s="23">
        <v>6312.343780769218</v>
      </c>
      <c r="AF5" s="23">
        <v>1883.3833524069018</v>
      </c>
      <c r="AG5" s="23">
        <v>673.18907568349789</v>
      </c>
      <c r="AH5" s="23">
        <v>942.3797565746338</v>
      </c>
      <c r="AI5" s="23">
        <v>75.189271624045773</v>
      </c>
      <c r="AJ5" s="23">
        <v>542.57019823475048</v>
      </c>
      <c r="AK5" s="23">
        <v>97.889401492686858</v>
      </c>
      <c r="AL5" s="23">
        <v>347900.25492224831</v>
      </c>
      <c r="AM5" s="23">
        <v>176.95508297676625</v>
      </c>
      <c r="AN5" s="23">
        <v>3027.7778845651205</v>
      </c>
      <c r="AO5" s="23">
        <v>158.29407067378185</v>
      </c>
      <c r="AP5" s="23">
        <v>1657.123110913582</v>
      </c>
      <c r="AQ5" s="23">
        <v>405.67009393175698</v>
      </c>
      <c r="AR5" s="23">
        <v>138.89165505494742</v>
      </c>
      <c r="AS5" s="23">
        <v>327.35575512510314</v>
      </c>
      <c r="AT5" s="23">
        <v>674.17517620812566</v>
      </c>
      <c r="AU5" s="23">
        <v>202.83205376342485</v>
      </c>
      <c r="AV5" s="23">
        <v>1.613130860423196</v>
      </c>
      <c r="AW5" s="23">
        <v>0.21338130952283513</v>
      </c>
      <c r="AX5" s="23">
        <v>1775.7377269382901</v>
      </c>
      <c r="AY5" s="23">
        <v>1042.9723217307169</v>
      </c>
      <c r="AZ5" s="23">
        <v>871.80662933808151</v>
      </c>
      <c r="BA5" s="23">
        <v>28.182477544736159</v>
      </c>
      <c r="BB5" s="23">
        <v>431.13341521685015</v>
      </c>
      <c r="BC5" s="23">
        <v>1053.7481160336131</v>
      </c>
      <c r="BD5" s="23">
        <v>262.91366862708662</v>
      </c>
      <c r="BE5" s="23">
        <v>1075.0225555927584</v>
      </c>
      <c r="BF5" s="23">
        <v>57.058051223652818</v>
      </c>
      <c r="BG5" s="23">
        <v>192422.60942544584</v>
      </c>
      <c r="BH5" s="23">
        <v>30703.784675636722</v>
      </c>
      <c r="BI5" s="23">
        <v>224.77575994061431</v>
      </c>
      <c r="BJ5" s="23">
        <v>38569.285097920016</v>
      </c>
      <c r="BK5" s="23">
        <v>283.1852914693124</v>
      </c>
      <c r="BL5" s="23">
        <v>20261.080987026256</v>
      </c>
      <c r="BM5" s="23">
        <v>94444.185038783617</v>
      </c>
      <c r="BN5" s="23">
        <v>5135.2084764265073</v>
      </c>
      <c r="BO5" s="23">
        <v>2058.946531625269</v>
      </c>
      <c r="BP5" s="23">
        <v>11820.90376131518</v>
      </c>
      <c r="BQ5" s="23">
        <v>94.028292263548494</v>
      </c>
      <c r="BR5" s="23">
        <v>245.42458168989378</v>
      </c>
      <c r="BS5" s="23">
        <v>0</v>
      </c>
      <c r="BT5" s="64">
        <v>53907216.020153247</v>
      </c>
      <c r="BU5" s="23">
        <v>3173433.9519297467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1710</v>
      </c>
      <c r="CE5" s="23">
        <v>10698.168543187618</v>
      </c>
      <c r="CF5" s="23">
        <v>52618.000000000007</v>
      </c>
      <c r="CG5" s="23">
        <v>0</v>
      </c>
      <c r="CH5" s="23">
        <v>-829205.50604360213</v>
      </c>
      <c r="CI5" s="23">
        <v>18585908.365417413</v>
      </c>
      <c r="CJ5" s="34">
        <f t="shared" ref="CJ5:CJ36" si="0">SUM(BT5:CI5)</f>
        <v>74902379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</row>
    <row r="6" spans="1:180" x14ac:dyDescent="0.2">
      <c r="A6" s="1" t="s">
        <v>66</v>
      </c>
      <c r="B6" s="23" t="s">
        <v>67</v>
      </c>
      <c r="C6" s="23">
        <v>629083.89652043593</v>
      </c>
      <c r="D6" s="23">
        <v>1454227.1788600557</v>
      </c>
      <c r="E6" s="23">
        <v>21.325305810205091</v>
      </c>
      <c r="F6" s="23">
        <v>1706.1879495850817</v>
      </c>
      <c r="G6" s="23">
        <v>1175.4236580558452</v>
      </c>
      <c r="H6" s="23">
        <v>44.250959666473342</v>
      </c>
      <c r="I6" s="23">
        <v>252762.1336588226</v>
      </c>
      <c r="J6" s="23">
        <v>4202.5662741574642</v>
      </c>
      <c r="K6" s="23">
        <v>39.75474834667822</v>
      </c>
      <c r="L6" s="23">
        <v>54.731154119159775</v>
      </c>
      <c r="M6" s="23">
        <v>564.7064755223447</v>
      </c>
      <c r="N6" s="23">
        <v>1241.8018696169102</v>
      </c>
      <c r="O6" s="23">
        <v>150.84311121658067</v>
      </c>
      <c r="P6" s="23">
        <v>16051.301274265039</v>
      </c>
      <c r="Q6" s="23">
        <v>22.754708443761718</v>
      </c>
      <c r="R6" s="23">
        <v>5903.0666670747378</v>
      </c>
      <c r="S6" s="23">
        <v>782.9083244441141</v>
      </c>
      <c r="T6" s="23">
        <v>91.028160850928913</v>
      </c>
      <c r="U6" s="23">
        <v>1065.0395574880326</v>
      </c>
      <c r="V6" s="23">
        <v>66.598371276689846</v>
      </c>
      <c r="W6" s="23">
        <v>29.136127384700675</v>
      </c>
      <c r="X6" s="23">
        <v>42010.630422939044</v>
      </c>
      <c r="Y6" s="23">
        <v>385.09588806886393</v>
      </c>
      <c r="Z6" s="23">
        <v>375108.38600789366</v>
      </c>
      <c r="AA6" s="23">
        <v>44.941403928061433</v>
      </c>
      <c r="AB6" s="23">
        <v>822.78582915108007</v>
      </c>
      <c r="AC6" s="23">
        <v>18989.654619646946</v>
      </c>
      <c r="AD6" s="23">
        <v>540.87022733728804</v>
      </c>
      <c r="AE6" s="23">
        <v>4010.2182153696135</v>
      </c>
      <c r="AF6" s="23">
        <v>2563.527450693306</v>
      </c>
      <c r="AG6" s="23">
        <v>310.21145832777398</v>
      </c>
      <c r="AH6" s="23">
        <v>183.75910714104097</v>
      </c>
      <c r="AI6" s="23">
        <v>3.3946216655719192</v>
      </c>
      <c r="AJ6" s="23">
        <v>660.09026646877328</v>
      </c>
      <c r="AK6" s="23">
        <v>71.801251637464276</v>
      </c>
      <c r="AL6" s="23">
        <v>1191.1688936717876</v>
      </c>
      <c r="AM6" s="23">
        <v>117.14754694785923</v>
      </c>
      <c r="AN6" s="23">
        <v>182.07145199989534</v>
      </c>
      <c r="AO6" s="23">
        <v>253.43583365447387</v>
      </c>
      <c r="AP6" s="23">
        <v>1856.8241818267318</v>
      </c>
      <c r="AQ6" s="23">
        <v>362.48093442278434</v>
      </c>
      <c r="AR6" s="23">
        <v>65.629352201057102</v>
      </c>
      <c r="AS6" s="23">
        <v>120.63146024907886</v>
      </c>
      <c r="AT6" s="23">
        <v>40.701590745755276</v>
      </c>
      <c r="AU6" s="23">
        <v>196.38728698338707</v>
      </c>
      <c r="AV6" s="23">
        <v>1.7057781430628962</v>
      </c>
      <c r="AW6" s="23">
        <v>1.7966092896700356</v>
      </c>
      <c r="AX6" s="23">
        <v>828.16914405567127</v>
      </c>
      <c r="AY6" s="23">
        <v>1717.9008059727887</v>
      </c>
      <c r="AZ6" s="23">
        <v>1789.2319531523849</v>
      </c>
      <c r="BA6" s="23">
        <v>0.701529386327714</v>
      </c>
      <c r="BB6" s="23">
        <v>316.52807179436883</v>
      </c>
      <c r="BC6" s="23">
        <v>287.54523847189404</v>
      </c>
      <c r="BD6" s="23">
        <v>883.97179780260319</v>
      </c>
      <c r="BE6" s="23">
        <v>340.56055500765569</v>
      </c>
      <c r="BF6" s="23">
        <v>24.455131590752806</v>
      </c>
      <c r="BG6" s="23">
        <v>33159.893689646698</v>
      </c>
      <c r="BH6" s="23">
        <v>12776.931275801762</v>
      </c>
      <c r="BI6" s="23">
        <v>63.804739249404633</v>
      </c>
      <c r="BJ6" s="23">
        <v>8399.1164881452532</v>
      </c>
      <c r="BK6" s="23">
        <v>88.717398059824475</v>
      </c>
      <c r="BL6" s="23">
        <v>1351.7578208282207</v>
      </c>
      <c r="BM6" s="23">
        <v>4703.3926857763217</v>
      </c>
      <c r="BN6" s="23">
        <v>356.89640084444534</v>
      </c>
      <c r="BO6" s="23">
        <v>574.18795171243937</v>
      </c>
      <c r="BP6" s="23">
        <v>1849.0971117722122</v>
      </c>
      <c r="BQ6" s="23">
        <v>83.536943681298624</v>
      </c>
      <c r="BR6" s="23">
        <v>262.6020819069978</v>
      </c>
      <c r="BS6" s="23">
        <v>0</v>
      </c>
      <c r="BT6" s="64">
        <v>2889240.9802417024</v>
      </c>
      <c r="BU6" s="23">
        <v>326127.83598774282</v>
      </c>
      <c r="BV6" s="23">
        <v>0</v>
      </c>
      <c r="BW6" s="23">
        <v>0</v>
      </c>
      <c r="BX6" s="23">
        <v>0</v>
      </c>
      <c r="BY6" s="23">
        <v>475066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3381.0000000000005</v>
      </c>
      <c r="CG6" s="23">
        <v>0</v>
      </c>
      <c r="CH6" s="23">
        <v>1130381.4776040392</v>
      </c>
      <c r="CI6" s="23">
        <v>248639.99830060799</v>
      </c>
      <c r="CJ6" s="34">
        <f t="shared" si="0"/>
        <v>5072837.2921340931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</row>
    <row r="7" spans="1:180" x14ac:dyDescent="0.2">
      <c r="A7" s="1" t="s">
        <v>68</v>
      </c>
      <c r="B7" s="23" t="s">
        <v>69</v>
      </c>
      <c r="C7" s="23">
        <v>14890.092801174085</v>
      </c>
      <c r="D7" s="23">
        <v>3.1694016689832112</v>
      </c>
      <c r="E7" s="23">
        <v>28143.381482216988</v>
      </c>
      <c r="F7" s="23">
        <v>1.1709078001716766</v>
      </c>
      <c r="G7" s="23">
        <v>1237560.8892921885</v>
      </c>
      <c r="H7" s="23">
        <v>0.69387128899062311</v>
      </c>
      <c r="I7" s="23">
        <v>0.84836606817994153</v>
      </c>
      <c r="J7" s="23">
        <v>0.47522955469930706</v>
      </c>
      <c r="K7" s="23">
        <v>1.8611651761988071</v>
      </c>
      <c r="L7" s="23">
        <v>2.6056312466783296</v>
      </c>
      <c r="M7" s="23">
        <v>14174.675406646014</v>
      </c>
      <c r="N7" s="23">
        <v>8.7411408907767907</v>
      </c>
      <c r="O7" s="23">
        <v>2.1349190831833886</v>
      </c>
      <c r="P7" s="23">
        <v>2.8378251545827435</v>
      </c>
      <c r="Q7" s="23">
        <v>4.9691303248026404E-2</v>
      </c>
      <c r="R7" s="23">
        <v>1.9244086530599316</v>
      </c>
      <c r="S7" s="23">
        <v>4.8408364145986447</v>
      </c>
      <c r="T7" s="23">
        <v>2.1828034299496686</v>
      </c>
      <c r="U7" s="23">
        <v>12.429150159692712</v>
      </c>
      <c r="V7" s="23">
        <v>0.79325389548667569</v>
      </c>
      <c r="W7" s="23">
        <v>0.85288345938430765</v>
      </c>
      <c r="X7" s="23">
        <v>4.0520999103163344</v>
      </c>
      <c r="Y7" s="23">
        <v>7.2982972297737678</v>
      </c>
      <c r="Z7" s="23">
        <v>2.4782408147152077</v>
      </c>
      <c r="AA7" s="23">
        <v>0.49058868479415152</v>
      </c>
      <c r="AB7" s="23">
        <v>10.811924108529672</v>
      </c>
      <c r="AC7" s="23">
        <v>0.10661043242303847</v>
      </c>
      <c r="AD7" s="23">
        <v>19.32720652875965</v>
      </c>
      <c r="AE7" s="23">
        <v>190.64384708489635</v>
      </c>
      <c r="AF7" s="23">
        <v>51.577765814969652</v>
      </c>
      <c r="AG7" s="23">
        <v>20.787227366010754</v>
      </c>
      <c r="AH7" s="23">
        <v>30.071369769223828</v>
      </c>
      <c r="AI7" s="23">
        <v>2.4430051633211525</v>
      </c>
      <c r="AJ7" s="23">
        <v>15.180241403151628</v>
      </c>
      <c r="AK7" s="23">
        <v>2.9191381962613328</v>
      </c>
      <c r="AL7" s="23">
        <v>37284.282798296044</v>
      </c>
      <c r="AM7" s="23">
        <v>5.3260042299475563</v>
      </c>
      <c r="AN7" s="23">
        <v>33.48019317203844</v>
      </c>
      <c r="AO7" s="23">
        <v>4.1876216464473153</v>
      </c>
      <c r="AP7" s="23">
        <v>46.928466787436143</v>
      </c>
      <c r="AQ7" s="23">
        <v>11.84550321608862</v>
      </c>
      <c r="AR7" s="23">
        <v>4.2824868617390024</v>
      </c>
      <c r="AS7" s="23">
        <v>10.225566730202958</v>
      </c>
      <c r="AT7" s="23">
        <v>21.865076907372487</v>
      </c>
      <c r="AU7" s="23">
        <v>5.962052911522294</v>
      </c>
      <c r="AV7" s="23">
        <v>4.6077390284533573E-2</v>
      </c>
      <c r="AW7" s="23">
        <v>0</v>
      </c>
      <c r="AX7" s="23">
        <v>54.794148352478274</v>
      </c>
      <c r="AY7" s="23">
        <v>27.45670374013676</v>
      </c>
      <c r="AZ7" s="23">
        <v>21.537114305935514</v>
      </c>
      <c r="BA7" s="23">
        <v>0.91974084920892485</v>
      </c>
      <c r="BB7" s="23">
        <v>12.855591889384865</v>
      </c>
      <c r="BC7" s="23">
        <v>33.306725349790781</v>
      </c>
      <c r="BD7" s="23">
        <v>5.1588607553860122</v>
      </c>
      <c r="BE7" s="23">
        <v>33.982527073963944</v>
      </c>
      <c r="BF7" s="23">
        <v>1.7690103956297398</v>
      </c>
      <c r="BG7" s="23">
        <v>45.585898121498545</v>
      </c>
      <c r="BH7" s="23">
        <v>513.48643733084214</v>
      </c>
      <c r="BI7" s="23">
        <v>1.4031017080760908</v>
      </c>
      <c r="BJ7" s="23">
        <v>330.7742257225716</v>
      </c>
      <c r="BK7" s="23">
        <v>8.906488498528077</v>
      </c>
      <c r="BL7" s="23">
        <v>578.95608457747824</v>
      </c>
      <c r="BM7" s="23">
        <v>1973.0455972008588</v>
      </c>
      <c r="BN7" s="23">
        <v>45.230831172835366</v>
      </c>
      <c r="BO7" s="23">
        <v>25.694921170434014</v>
      </c>
      <c r="BP7" s="23">
        <v>235.60002087250624</v>
      </c>
      <c r="BQ7" s="23">
        <v>2.747477330495423</v>
      </c>
      <c r="BR7" s="23">
        <v>6.9983424538038639</v>
      </c>
      <c r="BS7" s="23">
        <v>0</v>
      </c>
      <c r="BT7" s="64">
        <v>1336563.4797270014</v>
      </c>
      <c r="BU7" s="23">
        <v>110055.92147099192</v>
      </c>
      <c r="BV7" s="23">
        <v>0</v>
      </c>
      <c r="BW7" s="23">
        <v>0</v>
      </c>
      <c r="BX7" s="23">
        <v>0</v>
      </c>
      <c r="BY7" s="23">
        <v>0</v>
      </c>
      <c r="BZ7" s="23">
        <v>0</v>
      </c>
      <c r="CA7" s="23">
        <v>0</v>
      </c>
      <c r="CB7" s="23">
        <v>0</v>
      </c>
      <c r="CC7" s="23">
        <v>0</v>
      </c>
      <c r="CD7" s="23">
        <v>471.99999999999994</v>
      </c>
      <c r="CE7" s="23">
        <v>0</v>
      </c>
      <c r="CF7" s="23">
        <v>0</v>
      </c>
      <c r="CG7" s="23">
        <v>0</v>
      </c>
      <c r="CH7" s="23">
        <v>-20529.999104252365</v>
      </c>
      <c r="CI7" s="23">
        <v>3048723.5979062594</v>
      </c>
      <c r="CJ7" s="34">
        <f t="shared" si="0"/>
        <v>4475285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</row>
    <row r="8" spans="1:180" x14ac:dyDescent="0.2">
      <c r="A8" s="1" t="s">
        <v>70</v>
      </c>
      <c r="B8" s="23" t="s">
        <v>71</v>
      </c>
      <c r="C8" s="23">
        <v>152172.83068665428</v>
      </c>
      <c r="D8" s="23">
        <v>1.9116345600092364</v>
      </c>
      <c r="E8" s="23">
        <v>2.234973292986457</v>
      </c>
      <c r="F8" s="23">
        <v>1307731.8524670675</v>
      </c>
      <c r="G8" s="23">
        <v>31788.927836690749</v>
      </c>
      <c r="H8" s="23">
        <v>918.77268776788537</v>
      </c>
      <c r="I8" s="23">
        <v>8.6832072499652639</v>
      </c>
      <c r="J8" s="23">
        <v>15356.910338731144</v>
      </c>
      <c r="K8" s="23">
        <v>3.9995585560040654</v>
      </c>
      <c r="L8" s="23">
        <v>12384440.182778964</v>
      </c>
      <c r="M8" s="23">
        <v>34039.377063362954</v>
      </c>
      <c r="N8" s="23">
        <v>1480.6605775103869</v>
      </c>
      <c r="O8" s="23">
        <v>13862.459913150657</v>
      </c>
      <c r="P8" s="23">
        <v>384083.90110182908</v>
      </c>
      <c r="Q8" s="23">
        <v>5820.2497279706431</v>
      </c>
      <c r="R8" s="23">
        <v>29016.469844704276</v>
      </c>
      <c r="S8" s="23">
        <v>51.937874806466823</v>
      </c>
      <c r="T8" s="23">
        <v>60.336926517600887</v>
      </c>
      <c r="U8" s="23">
        <v>5312.2344452834805</v>
      </c>
      <c r="V8" s="23">
        <v>5.7821775591125837</v>
      </c>
      <c r="W8" s="23">
        <v>24.032225191524269</v>
      </c>
      <c r="X8" s="23">
        <v>49.12870408574905</v>
      </c>
      <c r="Y8" s="23">
        <v>180.80678163493332</v>
      </c>
      <c r="Z8" s="23">
        <v>9635594.0951695442</v>
      </c>
      <c r="AA8" s="23">
        <v>4.7100296534693777</v>
      </c>
      <c r="AB8" s="23">
        <v>8620.2788960393464</v>
      </c>
      <c r="AC8" s="23">
        <v>598101.70777791366</v>
      </c>
      <c r="AD8" s="23">
        <v>57.144454461952328</v>
      </c>
      <c r="AE8" s="23">
        <v>939.62939838555872</v>
      </c>
      <c r="AF8" s="23">
        <v>269.23586033673695</v>
      </c>
      <c r="AG8" s="23">
        <v>33.299914735562616</v>
      </c>
      <c r="AH8" s="23">
        <v>19.258651709713121</v>
      </c>
      <c r="AI8" s="23">
        <v>0.3557692465941294</v>
      </c>
      <c r="AJ8" s="23">
        <v>2179.0443847478432</v>
      </c>
      <c r="AK8" s="23">
        <v>7.6200573413438146</v>
      </c>
      <c r="AL8" s="23">
        <v>17696.952644482673</v>
      </c>
      <c r="AM8" s="23">
        <v>12.277531948819288</v>
      </c>
      <c r="AN8" s="23">
        <v>9845.5871962369856</v>
      </c>
      <c r="AO8" s="23">
        <v>26.782921795323329</v>
      </c>
      <c r="AP8" s="23">
        <v>194.60223905033524</v>
      </c>
      <c r="AQ8" s="23">
        <v>37.989392533953179</v>
      </c>
      <c r="AR8" s="23">
        <v>6.8782051838423905</v>
      </c>
      <c r="AS8" s="23">
        <v>12.642634748067689</v>
      </c>
      <c r="AT8" s="23">
        <v>4.2656814428306573</v>
      </c>
      <c r="AU8" s="23">
        <v>17.930447351927722</v>
      </c>
      <c r="AV8" s="23">
        <v>21.71904265356272</v>
      </c>
      <c r="AW8" s="23">
        <v>4.3306511817397535</v>
      </c>
      <c r="AX8" s="23">
        <v>86.834733489755109</v>
      </c>
      <c r="AY8" s="23">
        <v>178.65295010223889</v>
      </c>
      <c r="AZ8" s="23">
        <v>187.51831678939223</v>
      </c>
      <c r="BA8" s="23">
        <v>302.41613821890672</v>
      </c>
      <c r="BB8" s="23">
        <v>33.173345905120506</v>
      </c>
      <c r="BC8" s="23">
        <v>30.198578083462635</v>
      </c>
      <c r="BD8" s="23">
        <v>92.675811882785396</v>
      </c>
      <c r="BE8" s="23">
        <v>30.687855871040934</v>
      </c>
      <c r="BF8" s="23">
        <v>2.5629906864203225</v>
      </c>
      <c r="BG8" s="23">
        <v>181842.38785793138</v>
      </c>
      <c r="BH8" s="23">
        <v>29926.341344083674</v>
      </c>
      <c r="BI8" s="23">
        <v>985.88327829237153</v>
      </c>
      <c r="BJ8" s="23">
        <v>7914.0078712467894</v>
      </c>
      <c r="BK8" s="23">
        <v>9.2979200970579026</v>
      </c>
      <c r="BL8" s="23">
        <v>3374.4785489457227</v>
      </c>
      <c r="BM8" s="23">
        <v>18621.323695684892</v>
      </c>
      <c r="BN8" s="23">
        <v>5455.3870893148978</v>
      </c>
      <c r="BO8" s="23">
        <v>2148.19602096673</v>
      </c>
      <c r="BP8" s="23">
        <v>183.80910856253379</v>
      </c>
      <c r="BQ8" s="23">
        <v>8.7650461034758358</v>
      </c>
      <c r="BR8" s="23">
        <v>27.608572847885888</v>
      </c>
      <c r="BS8" s="23">
        <v>0</v>
      </c>
      <c r="BT8" s="64">
        <v>24891564.229560982</v>
      </c>
      <c r="BU8" s="23">
        <v>171256.16526317882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12915.011277636462</v>
      </c>
      <c r="CE8" s="23">
        <v>0</v>
      </c>
      <c r="CF8" s="23">
        <v>125156.00000000001</v>
      </c>
      <c r="CG8" s="23">
        <v>0</v>
      </c>
      <c r="CH8" s="23">
        <v>285230.91354463802</v>
      </c>
      <c r="CI8" s="23">
        <v>30038838.199772369</v>
      </c>
      <c r="CJ8" s="34">
        <f t="shared" si="0"/>
        <v>55524960.519418806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</row>
    <row r="9" spans="1:180" x14ac:dyDescent="0.2">
      <c r="A9" s="1" t="s">
        <v>72</v>
      </c>
      <c r="B9" s="23" t="s">
        <v>73</v>
      </c>
      <c r="C9" s="23">
        <v>9840681.6011612564</v>
      </c>
      <c r="D9" s="23">
        <v>1614.2992324363972</v>
      </c>
      <c r="E9" s="23">
        <v>481422.32607679733</v>
      </c>
      <c r="F9" s="23">
        <v>1508.7735471103392</v>
      </c>
      <c r="G9" s="23">
        <v>15163371.132102394</v>
      </c>
      <c r="H9" s="23">
        <v>169162.78242901171</v>
      </c>
      <c r="I9" s="23">
        <v>2962.4639318165168</v>
      </c>
      <c r="J9" s="23">
        <v>181040.59737339325</v>
      </c>
      <c r="K9" s="23">
        <v>1247.6704943888769</v>
      </c>
      <c r="L9" s="23">
        <v>8837.336145652187</v>
      </c>
      <c r="M9" s="23">
        <v>808911.62714397628</v>
      </c>
      <c r="N9" s="23">
        <v>284387.26121594833</v>
      </c>
      <c r="O9" s="23">
        <v>21623.181789724615</v>
      </c>
      <c r="P9" s="23">
        <v>9778.5991544329336</v>
      </c>
      <c r="Q9" s="23">
        <v>175.43432387306402</v>
      </c>
      <c r="R9" s="23">
        <v>3550.9848976217777</v>
      </c>
      <c r="S9" s="23">
        <v>4976.7293770470114</v>
      </c>
      <c r="T9" s="23">
        <v>1965.5320106041756</v>
      </c>
      <c r="U9" s="23">
        <v>21160.306601619399</v>
      </c>
      <c r="V9" s="23">
        <v>2775.8620549063248</v>
      </c>
      <c r="W9" s="23">
        <v>630.98694973521026</v>
      </c>
      <c r="X9" s="23">
        <v>7155.8919175844158</v>
      </c>
      <c r="Y9" s="23">
        <v>6002.554504853676</v>
      </c>
      <c r="Z9" s="23">
        <v>19556.391580693868</v>
      </c>
      <c r="AA9" s="23">
        <v>715.02091420321801</v>
      </c>
      <c r="AB9" s="23">
        <v>14111.063166330605</v>
      </c>
      <c r="AC9" s="23">
        <v>6602.7500564053198</v>
      </c>
      <c r="AD9" s="23">
        <v>14590.516966977149</v>
      </c>
      <c r="AE9" s="23">
        <v>181811.6894298573</v>
      </c>
      <c r="AF9" s="23">
        <v>82093.620165568704</v>
      </c>
      <c r="AG9" s="23">
        <v>12694.872135755135</v>
      </c>
      <c r="AH9" s="23">
        <v>15434.523120792948</v>
      </c>
      <c r="AI9" s="23">
        <v>1126.5266958978902</v>
      </c>
      <c r="AJ9" s="23">
        <v>14011.979560882912</v>
      </c>
      <c r="AK9" s="23">
        <v>2094.5603726710879</v>
      </c>
      <c r="AL9" s="23">
        <v>6502213.8354001706</v>
      </c>
      <c r="AM9" s="23">
        <v>3668.0600433512236</v>
      </c>
      <c r="AN9" s="23">
        <v>20874.074501401308</v>
      </c>
      <c r="AO9" s="23">
        <v>4666.3816328029661</v>
      </c>
      <c r="AP9" s="23">
        <v>41426.17121280804</v>
      </c>
      <c r="AQ9" s="23">
        <v>9283.6468247772063</v>
      </c>
      <c r="AR9" s="23">
        <v>2633.835151962513</v>
      </c>
      <c r="AS9" s="23">
        <v>5890.6831529504143</v>
      </c>
      <c r="AT9" s="23">
        <v>10196.43947482604</v>
      </c>
      <c r="AU9" s="23">
        <v>4547.196390236134</v>
      </c>
      <c r="AV9" s="23">
        <v>39.378647505977973</v>
      </c>
      <c r="AW9" s="23">
        <v>19.841560594366165</v>
      </c>
      <c r="AX9" s="23">
        <v>33572.273212324639</v>
      </c>
      <c r="AY9" s="23">
        <v>31065.43435346628</v>
      </c>
      <c r="AZ9" s="23">
        <v>31273.431626761936</v>
      </c>
      <c r="BA9" s="23">
        <v>414.45040212289581</v>
      </c>
      <c r="BB9" s="23">
        <v>9226.4217740151362</v>
      </c>
      <c r="BC9" s="23">
        <v>18188.543688441066</v>
      </c>
      <c r="BD9" s="23">
        <v>12062.290094312031</v>
      </c>
      <c r="BE9" s="23">
        <v>18379.831042087229</v>
      </c>
      <c r="BF9" s="23">
        <v>1058.6629576482972</v>
      </c>
      <c r="BG9" s="23">
        <v>26391.455144707157</v>
      </c>
      <c r="BH9" s="23">
        <v>240351.00913682734</v>
      </c>
      <c r="BI9" s="23">
        <v>1802.4816359862787</v>
      </c>
      <c r="BJ9" s="23">
        <v>152524.13348927218</v>
      </c>
      <c r="BK9" s="23">
        <v>4950.0879034383834</v>
      </c>
      <c r="BL9" s="23">
        <v>266379.51884689904</v>
      </c>
      <c r="BM9" s="23">
        <v>973541.68052224768</v>
      </c>
      <c r="BN9" s="23">
        <v>69214.219796621648</v>
      </c>
      <c r="BO9" s="23">
        <v>23474.530643410355</v>
      </c>
      <c r="BP9" s="23">
        <v>124526.52491652823</v>
      </c>
      <c r="BQ9" s="23">
        <v>2147.4408499007218</v>
      </c>
      <c r="BR9" s="23">
        <v>6064.6873317981235</v>
      </c>
      <c r="BS9" s="23">
        <v>0</v>
      </c>
      <c r="BT9" s="64">
        <v>36041856.101964414</v>
      </c>
      <c r="BU9" s="23">
        <v>26883411.737168454</v>
      </c>
      <c r="BV9" s="23">
        <v>0</v>
      </c>
      <c r="BW9" s="23">
        <v>8386.7831548648337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54173.182772919259</v>
      </c>
      <c r="CE9" s="23">
        <v>0</v>
      </c>
      <c r="CF9" s="23">
        <v>631674.00000000012</v>
      </c>
      <c r="CG9" s="23">
        <v>0</v>
      </c>
      <c r="CH9" s="23">
        <v>1607074.9750087184</v>
      </c>
      <c r="CI9" s="23">
        <v>80567870.660028234</v>
      </c>
      <c r="CJ9" s="34">
        <f t="shared" si="0"/>
        <v>145794447.4400976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</row>
    <row r="10" spans="1:180" x14ac:dyDescent="0.2">
      <c r="A10" s="1" t="s">
        <v>74</v>
      </c>
      <c r="B10" s="23" t="s">
        <v>75</v>
      </c>
      <c r="C10" s="23">
        <v>14597.471107372588</v>
      </c>
      <c r="D10" s="23">
        <v>2018.3942397661758</v>
      </c>
      <c r="E10" s="23">
        <v>1384.9185093689607</v>
      </c>
      <c r="F10" s="23">
        <v>2700.2779864410504</v>
      </c>
      <c r="G10" s="23">
        <v>13169.479508940949</v>
      </c>
      <c r="H10" s="23">
        <v>1225228.3822044814</v>
      </c>
      <c r="I10" s="23">
        <v>10467.551084090808</v>
      </c>
      <c r="J10" s="23">
        <v>4963.9147702240753</v>
      </c>
      <c r="K10" s="23">
        <v>22846.529034149327</v>
      </c>
      <c r="L10" s="23">
        <v>1273.4205622349627</v>
      </c>
      <c r="M10" s="23">
        <v>13685.827432306844</v>
      </c>
      <c r="N10" s="23">
        <v>8486.1642754365221</v>
      </c>
      <c r="O10" s="23">
        <v>43980.214384089522</v>
      </c>
      <c r="P10" s="23">
        <v>16140.280833705188</v>
      </c>
      <c r="Q10" s="23">
        <v>4365.3806774003278</v>
      </c>
      <c r="R10" s="23">
        <v>49983.251607553684</v>
      </c>
      <c r="S10" s="23">
        <v>7982.8489134002148</v>
      </c>
      <c r="T10" s="23">
        <v>2634.5515256290614</v>
      </c>
      <c r="U10" s="23">
        <v>64742.4670529879</v>
      </c>
      <c r="V10" s="23">
        <v>8056.6963513475621</v>
      </c>
      <c r="W10" s="23">
        <v>22202.352485664465</v>
      </c>
      <c r="X10" s="23">
        <v>253126.12714657409</v>
      </c>
      <c r="Y10" s="23">
        <v>30968.002417061922</v>
      </c>
      <c r="Z10" s="23">
        <v>6919.3394629139184</v>
      </c>
      <c r="AA10" s="23">
        <v>242.98268590206422</v>
      </c>
      <c r="AB10" s="23">
        <v>26882.726026656932</v>
      </c>
      <c r="AC10" s="23">
        <v>325997.50019804225</v>
      </c>
      <c r="AD10" s="23">
        <v>3050.450849801382</v>
      </c>
      <c r="AE10" s="23">
        <v>22312.793930970998</v>
      </c>
      <c r="AF10" s="23">
        <v>11988.918058968175</v>
      </c>
      <c r="AG10" s="23">
        <v>7979.4855881164895</v>
      </c>
      <c r="AH10" s="23">
        <v>8749.6916603098944</v>
      </c>
      <c r="AI10" s="23">
        <v>1215.3856093451038</v>
      </c>
      <c r="AJ10" s="23">
        <v>3543.4435398718706</v>
      </c>
      <c r="AK10" s="23">
        <v>14453.784949461271</v>
      </c>
      <c r="AL10" s="23">
        <v>7708.7415832693414</v>
      </c>
      <c r="AM10" s="23">
        <v>1174.1925500093116</v>
      </c>
      <c r="AN10" s="23">
        <v>12514.976140156348</v>
      </c>
      <c r="AO10" s="23">
        <v>9180.8464631349289</v>
      </c>
      <c r="AP10" s="23">
        <v>10728.086864769944</v>
      </c>
      <c r="AQ10" s="23">
        <v>2187.1424398965437</v>
      </c>
      <c r="AR10" s="23">
        <v>522.10318468327148</v>
      </c>
      <c r="AS10" s="23">
        <v>788.81388585127729</v>
      </c>
      <c r="AT10" s="23">
        <v>240.86112730982552</v>
      </c>
      <c r="AU10" s="23">
        <v>649.77675437310438</v>
      </c>
      <c r="AV10" s="23">
        <v>128.83873334749907</v>
      </c>
      <c r="AW10" s="23">
        <v>57.727089185105484</v>
      </c>
      <c r="AX10" s="23">
        <v>3798.8902803981791</v>
      </c>
      <c r="AY10" s="23">
        <v>7636.5338768608244</v>
      </c>
      <c r="AZ10" s="23">
        <v>10051.836541032613</v>
      </c>
      <c r="BA10" s="23">
        <v>50.560148850625559</v>
      </c>
      <c r="BB10" s="23">
        <v>1283.3501789862162</v>
      </c>
      <c r="BC10" s="23">
        <v>2253.2436694538173</v>
      </c>
      <c r="BD10" s="23">
        <v>3703.0246722163361</v>
      </c>
      <c r="BE10" s="23">
        <v>2096.4285744347671</v>
      </c>
      <c r="BF10" s="23">
        <v>409.7571680668205</v>
      </c>
      <c r="BG10" s="23">
        <v>56428.784706924373</v>
      </c>
      <c r="BH10" s="23">
        <v>27188.785791546456</v>
      </c>
      <c r="BI10" s="23">
        <v>4716.869132436912</v>
      </c>
      <c r="BJ10" s="23">
        <v>29203.832053841394</v>
      </c>
      <c r="BK10" s="23">
        <v>415.36109044466292</v>
      </c>
      <c r="BL10" s="23">
        <v>31052.805893400306</v>
      </c>
      <c r="BM10" s="23">
        <v>48635.907962998943</v>
      </c>
      <c r="BN10" s="23">
        <v>8503.7301718720282</v>
      </c>
      <c r="BO10" s="23">
        <v>8856.8980993283658</v>
      </c>
      <c r="BP10" s="23">
        <v>11851.423450975401</v>
      </c>
      <c r="BQ10" s="23">
        <v>21014.670056619405</v>
      </c>
      <c r="BR10" s="23">
        <v>20009.279893432918</v>
      </c>
      <c r="BS10" s="23">
        <v>0</v>
      </c>
      <c r="BT10" s="64">
        <v>2603385.0869006957</v>
      </c>
      <c r="BU10" s="23">
        <v>1257708.9704767889</v>
      </c>
      <c r="BV10" s="23">
        <v>0</v>
      </c>
      <c r="BW10" s="23">
        <v>37372.516446908194</v>
      </c>
      <c r="BX10" s="23">
        <v>0</v>
      </c>
      <c r="BY10" s="23">
        <v>0</v>
      </c>
      <c r="BZ10">
        <v>0</v>
      </c>
      <c r="CA10" s="23">
        <v>0</v>
      </c>
      <c r="CB10" s="23">
        <v>0</v>
      </c>
      <c r="CC10" s="23">
        <v>0</v>
      </c>
      <c r="CD10" s="23">
        <v>502333.82734453731</v>
      </c>
      <c r="CE10" s="23">
        <v>0</v>
      </c>
      <c r="CF10" s="23">
        <v>32353</v>
      </c>
      <c r="CG10" s="23">
        <v>14451.726533877963</v>
      </c>
      <c r="CH10" s="23">
        <v>-231369.1080802097</v>
      </c>
      <c r="CI10" s="23">
        <v>5376462.898582872</v>
      </c>
      <c r="CJ10" s="34">
        <f t="shared" si="0"/>
        <v>9592698.9182054698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</row>
    <row r="11" spans="1:180" x14ac:dyDescent="0.2">
      <c r="A11" s="1" t="s">
        <v>76</v>
      </c>
      <c r="B11" s="23" t="s">
        <v>77</v>
      </c>
      <c r="C11" s="23">
        <v>3647.1174759168894</v>
      </c>
      <c r="D11" s="23">
        <v>78.317474291872031</v>
      </c>
      <c r="E11" s="23">
        <v>91.743174447201909</v>
      </c>
      <c r="F11" s="23">
        <v>8240.7614891721769</v>
      </c>
      <c r="G11" s="23">
        <v>45460.722776483519</v>
      </c>
      <c r="H11" s="23">
        <v>6697.6049611695698</v>
      </c>
      <c r="I11" s="23">
        <v>530778.65314789466</v>
      </c>
      <c r="J11" s="23">
        <v>18088.142962747112</v>
      </c>
      <c r="K11" s="23">
        <v>4675.4419654371441</v>
      </c>
      <c r="L11" s="23">
        <v>226.20008447173961</v>
      </c>
      <c r="M11" s="23">
        <v>31315.704066622056</v>
      </c>
      <c r="N11" s="23">
        <v>2368.7562480948322</v>
      </c>
      <c r="O11" s="23">
        <v>28670.503348627211</v>
      </c>
      <c r="P11" s="23">
        <v>36116.197017384358</v>
      </c>
      <c r="Q11" s="23">
        <v>21626.019725387425</v>
      </c>
      <c r="R11" s="23">
        <v>62504.315286500852</v>
      </c>
      <c r="S11" s="23">
        <v>37329.93334990814</v>
      </c>
      <c r="T11" s="23">
        <v>13717.347692615798</v>
      </c>
      <c r="U11" s="23">
        <v>102320.06033325818</v>
      </c>
      <c r="V11" s="23">
        <v>11619.462520499672</v>
      </c>
      <c r="W11" s="23">
        <v>19865.707910988767</v>
      </c>
      <c r="X11" s="23">
        <v>481158.76435079885</v>
      </c>
      <c r="Y11" s="23">
        <v>30087.990285491545</v>
      </c>
      <c r="Z11" s="23">
        <v>1002.2429184728023</v>
      </c>
      <c r="AA11" s="23">
        <v>73.351144156559187</v>
      </c>
      <c r="AB11" s="23">
        <v>47507.592285461214</v>
      </c>
      <c r="AC11" s="23">
        <v>4098892.6523919133</v>
      </c>
      <c r="AD11" s="23">
        <v>9012.8512263714583</v>
      </c>
      <c r="AE11" s="23">
        <v>201722.63567409257</v>
      </c>
      <c r="AF11" s="23">
        <v>14556.992694095739</v>
      </c>
      <c r="AG11" s="23">
        <v>12686.883251852531</v>
      </c>
      <c r="AH11" s="23">
        <v>421.14939637791895</v>
      </c>
      <c r="AI11" s="23">
        <v>117.15314315999366</v>
      </c>
      <c r="AJ11" s="23">
        <v>21693.954983686777</v>
      </c>
      <c r="AK11" s="23">
        <v>1542.9145963173667</v>
      </c>
      <c r="AL11" s="23">
        <v>4507.0068187354937</v>
      </c>
      <c r="AM11" s="23">
        <v>428.05190590095424</v>
      </c>
      <c r="AN11" s="23">
        <v>5272.4982013357585</v>
      </c>
      <c r="AO11" s="23">
        <v>3862.0643338039081</v>
      </c>
      <c r="AP11" s="23">
        <v>3210.1112368153804</v>
      </c>
      <c r="AQ11" s="23">
        <v>650.91404727922236</v>
      </c>
      <c r="AR11" s="23">
        <v>131.45674156249899</v>
      </c>
      <c r="AS11" s="23">
        <v>246.96845790271789</v>
      </c>
      <c r="AT11" s="23">
        <v>85.710920524452646</v>
      </c>
      <c r="AU11" s="23">
        <v>242.18572158789013</v>
      </c>
      <c r="AV11" s="23">
        <v>695.13637072265544</v>
      </c>
      <c r="AW11" s="23">
        <v>524.19263010841053</v>
      </c>
      <c r="AX11" s="23">
        <v>3333.8598371128946</v>
      </c>
      <c r="AY11" s="23">
        <v>2615.2754004582916</v>
      </c>
      <c r="AZ11" s="23">
        <v>2604.3786138209648</v>
      </c>
      <c r="BA11" s="23">
        <v>3.306080374470119</v>
      </c>
      <c r="BB11" s="23">
        <v>1047.1441175954471</v>
      </c>
      <c r="BC11" s="23">
        <v>505.43935625475376</v>
      </c>
      <c r="BD11" s="23">
        <v>2143.9329905901791</v>
      </c>
      <c r="BE11" s="23">
        <v>2546.1665683375804</v>
      </c>
      <c r="BF11" s="23">
        <v>77.683532204623646</v>
      </c>
      <c r="BG11" s="23">
        <v>52145.753527928304</v>
      </c>
      <c r="BH11" s="23">
        <v>2356.5732261007965</v>
      </c>
      <c r="BI11" s="23">
        <v>667.40226950546423</v>
      </c>
      <c r="BJ11" s="23">
        <v>3344.9948311214243</v>
      </c>
      <c r="BK11" s="23">
        <v>140.69438462326667</v>
      </c>
      <c r="BL11" s="23">
        <v>998.45387973602601</v>
      </c>
      <c r="BM11" s="23">
        <v>2036.2147216372937</v>
      </c>
      <c r="BN11" s="23">
        <v>32321.599806744081</v>
      </c>
      <c r="BO11" s="23">
        <v>14634.494492734339</v>
      </c>
      <c r="BP11" s="23">
        <v>2836.9281725943069</v>
      </c>
      <c r="BQ11" s="23">
        <v>14114.102244489481</v>
      </c>
      <c r="BR11" s="23">
        <v>2447.0366434547059</v>
      </c>
      <c r="BS11" s="23">
        <v>0</v>
      </c>
      <c r="BT11" s="64">
        <v>6068693.5734378677</v>
      </c>
      <c r="BU11" s="23">
        <v>305812.23057828558</v>
      </c>
      <c r="BV11" s="23">
        <v>0</v>
      </c>
      <c r="BW11" s="23">
        <v>1.2831765565901667</v>
      </c>
      <c r="BX11" s="23">
        <v>0</v>
      </c>
      <c r="BY11" s="23">
        <v>0</v>
      </c>
      <c r="BZ11">
        <v>0</v>
      </c>
      <c r="CA11" s="23">
        <v>0</v>
      </c>
      <c r="CB11" s="23">
        <v>0</v>
      </c>
      <c r="CC11" s="23">
        <v>0</v>
      </c>
      <c r="CD11" s="23">
        <v>330532.56266179809</v>
      </c>
      <c r="CE11" s="23">
        <v>0</v>
      </c>
      <c r="CF11" s="23">
        <v>347504</v>
      </c>
      <c r="CG11" s="23">
        <v>0</v>
      </c>
      <c r="CH11" s="23">
        <v>25840.980777775676</v>
      </c>
      <c r="CI11" s="23">
        <v>3493595.5872376882</v>
      </c>
      <c r="CJ11" s="34">
        <f t="shared" si="0"/>
        <v>10571980.217869971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</row>
    <row r="12" spans="1:180" x14ac:dyDescent="0.2">
      <c r="A12" s="1" t="s">
        <v>78</v>
      </c>
      <c r="B12" s="23" t="s">
        <v>79</v>
      </c>
      <c r="C12" s="23">
        <v>8839.5768968481752</v>
      </c>
      <c r="D12" s="23">
        <v>67.703669350574856</v>
      </c>
      <c r="E12" s="23">
        <v>84.415833093141472</v>
      </c>
      <c r="F12" s="23">
        <v>19202.914435108931</v>
      </c>
      <c r="G12" s="23">
        <v>996802.67269960791</v>
      </c>
      <c r="H12" s="23">
        <v>22503.553056927121</v>
      </c>
      <c r="I12" s="23">
        <v>33913.974946266579</v>
      </c>
      <c r="J12" s="23">
        <v>363177.8877641997</v>
      </c>
      <c r="K12" s="23">
        <v>408249.68521527183</v>
      </c>
      <c r="L12" s="23">
        <v>228.69898334859084</v>
      </c>
      <c r="M12" s="23">
        <v>212596.91237920368</v>
      </c>
      <c r="N12" s="23">
        <v>60320.637967142859</v>
      </c>
      <c r="O12" s="23">
        <v>135282.96605605449</v>
      </c>
      <c r="P12" s="23">
        <v>44619.436052718011</v>
      </c>
      <c r="Q12" s="23">
        <v>21204.550761782022</v>
      </c>
      <c r="R12" s="23">
        <v>92165.82825563669</v>
      </c>
      <c r="S12" s="23">
        <v>43417.918267657224</v>
      </c>
      <c r="T12" s="23">
        <v>28951.591513041451</v>
      </c>
      <c r="U12" s="23">
        <v>129168.64603910454</v>
      </c>
      <c r="V12" s="23">
        <v>5426.8659141313983</v>
      </c>
      <c r="W12" s="23">
        <v>1080.5825531509208</v>
      </c>
      <c r="X12" s="23">
        <v>66684.395431019482</v>
      </c>
      <c r="Y12" s="23">
        <v>14125.590097031396</v>
      </c>
      <c r="Z12" s="23">
        <v>1655.5818202317614</v>
      </c>
      <c r="AA12" s="23">
        <v>164.76030102007695</v>
      </c>
      <c r="AB12" s="23">
        <v>91495.329423986652</v>
      </c>
      <c r="AC12" s="23">
        <v>1209.8445220271601</v>
      </c>
      <c r="AD12" s="23">
        <v>155066.86513381041</v>
      </c>
      <c r="AE12" s="23">
        <v>1566204.5322870568</v>
      </c>
      <c r="AF12" s="23">
        <v>206044.91766080458</v>
      </c>
      <c r="AG12" s="23">
        <v>20579.826732744434</v>
      </c>
      <c r="AH12" s="23">
        <v>682.82659856726741</v>
      </c>
      <c r="AI12" s="23">
        <v>517.38575756884802</v>
      </c>
      <c r="AJ12" s="23">
        <v>2459.2449534837933</v>
      </c>
      <c r="AK12" s="23">
        <v>19097.390750841118</v>
      </c>
      <c r="AL12" s="23">
        <v>4557.0679018598403</v>
      </c>
      <c r="AM12" s="23">
        <v>42596.824282263449</v>
      </c>
      <c r="AN12" s="23">
        <v>1537.5223728704959</v>
      </c>
      <c r="AO12" s="23">
        <v>37329.990654927969</v>
      </c>
      <c r="AP12" s="23">
        <v>9322.5088108198779</v>
      </c>
      <c r="AQ12" s="23">
        <v>22087.39242539824</v>
      </c>
      <c r="AR12" s="23">
        <v>2314.4856853006545</v>
      </c>
      <c r="AS12" s="23">
        <v>8198.0447303620876</v>
      </c>
      <c r="AT12" s="23">
        <v>570.97157695112651</v>
      </c>
      <c r="AU12" s="23">
        <v>625.0649164829299</v>
      </c>
      <c r="AV12" s="23">
        <v>415.64460284957113</v>
      </c>
      <c r="AW12" s="23">
        <v>340.5102438196252</v>
      </c>
      <c r="AX12" s="23">
        <v>8729.0806582219047</v>
      </c>
      <c r="AY12" s="23">
        <v>7711.3277513813164</v>
      </c>
      <c r="AZ12" s="23">
        <v>6778.8239902763453</v>
      </c>
      <c r="BA12" s="23">
        <v>827.60521018249972</v>
      </c>
      <c r="BB12" s="23">
        <v>22359.972961005962</v>
      </c>
      <c r="BC12" s="23">
        <v>4805.4495088354088</v>
      </c>
      <c r="BD12" s="23">
        <v>3554.8468521491891</v>
      </c>
      <c r="BE12" s="23">
        <v>4423.4887366002822</v>
      </c>
      <c r="BF12" s="23">
        <v>611.34362453711537</v>
      </c>
      <c r="BG12" s="23">
        <v>93538.790442066093</v>
      </c>
      <c r="BH12" s="23">
        <v>67145.735599286738</v>
      </c>
      <c r="BI12" s="23">
        <v>1343.7175693878937</v>
      </c>
      <c r="BJ12" s="23">
        <v>47464.866669228759</v>
      </c>
      <c r="BK12" s="23">
        <v>991.39965934303689</v>
      </c>
      <c r="BL12" s="23">
        <v>28771.434056793951</v>
      </c>
      <c r="BM12" s="23">
        <v>26633.229104501679</v>
      </c>
      <c r="BN12" s="23">
        <v>19894.16432955748</v>
      </c>
      <c r="BO12" s="23">
        <v>11858.758478683758</v>
      </c>
      <c r="BP12" s="23">
        <v>11692.464558665342</v>
      </c>
      <c r="BQ12" s="23">
        <v>4616.0998371264723</v>
      </c>
      <c r="BR12" s="23">
        <v>1618.8076883706749</v>
      </c>
      <c r="BS12" s="23">
        <v>0</v>
      </c>
      <c r="BT12" s="64">
        <v>5278562.9462199481</v>
      </c>
      <c r="BU12" s="23">
        <v>189088.15865481395</v>
      </c>
      <c r="BV12" s="23">
        <v>0</v>
      </c>
      <c r="BW12" s="23">
        <v>28078.345071412627</v>
      </c>
      <c r="BX12" s="23">
        <v>0</v>
      </c>
      <c r="BY12" s="23">
        <v>0</v>
      </c>
      <c r="BZ12">
        <v>0</v>
      </c>
      <c r="CA12" s="23">
        <v>0</v>
      </c>
      <c r="CB12" s="23">
        <v>0</v>
      </c>
      <c r="CC12" s="23">
        <v>0</v>
      </c>
      <c r="CD12" s="23">
        <v>31760.407504544488</v>
      </c>
      <c r="CE12" s="23">
        <v>0</v>
      </c>
      <c r="CF12" s="23">
        <v>48450</v>
      </c>
      <c r="CG12" s="23">
        <v>0</v>
      </c>
      <c r="CH12" s="23">
        <v>-185553.12813039817</v>
      </c>
      <c r="CI12" s="23">
        <v>3525122.5811790745</v>
      </c>
      <c r="CJ12" s="34">
        <f t="shared" si="0"/>
        <v>8915509.3104993962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</row>
    <row r="13" spans="1:180" x14ac:dyDescent="0.2">
      <c r="A13" s="1" t="s">
        <v>80</v>
      </c>
      <c r="B13" s="23" t="s">
        <v>81</v>
      </c>
      <c r="C13" s="23">
        <v>1911.6681081074962</v>
      </c>
      <c r="D13" s="23">
        <v>157.33725784306307</v>
      </c>
      <c r="E13" s="23">
        <v>238.57664341571501</v>
      </c>
      <c r="F13" s="23">
        <v>1058.652311395055</v>
      </c>
      <c r="G13" s="23">
        <v>16774.326050174986</v>
      </c>
      <c r="H13" s="23">
        <v>2849.4879081624381</v>
      </c>
      <c r="I13" s="23">
        <v>1544.7982936518647</v>
      </c>
      <c r="J13" s="23">
        <v>108524.21611720059</v>
      </c>
      <c r="K13" s="23">
        <v>967873.0457790459</v>
      </c>
      <c r="L13" s="23">
        <v>616.73854039463902</v>
      </c>
      <c r="M13" s="23">
        <v>5413.0349109752005</v>
      </c>
      <c r="N13" s="23">
        <v>13528.459211298592</v>
      </c>
      <c r="O13" s="23">
        <v>20139.850108895858</v>
      </c>
      <c r="P13" s="23">
        <v>3709.526465268752</v>
      </c>
      <c r="Q13" s="23">
        <v>328.04313040958368</v>
      </c>
      <c r="R13" s="23">
        <v>4130.0764472398514</v>
      </c>
      <c r="S13" s="23">
        <v>38703.782334640273</v>
      </c>
      <c r="T13" s="23">
        <v>7179.7871233044834</v>
      </c>
      <c r="U13" s="23">
        <v>37455.774305320003</v>
      </c>
      <c r="V13" s="23">
        <v>603.87954580880319</v>
      </c>
      <c r="W13" s="23">
        <v>1046.351540500272</v>
      </c>
      <c r="X13" s="23">
        <v>16464.324222194809</v>
      </c>
      <c r="Y13" s="23">
        <v>6644.1218850865152</v>
      </c>
      <c r="Z13" s="23">
        <v>3994.240164011565</v>
      </c>
      <c r="AA13" s="23">
        <v>385.38480596107138</v>
      </c>
      <c r="AB13" s="23">
        <v>17267.620041642487</v>
      </c>
      <c r="AC13" s="23">
        <v>25209.311098768805</v>
      </c>
      <c r="AD13" s="23">
        <v>29830.823131511395</v>
      </c>
      <c r="AE13" s="23">
        <v>451973.87777325825</v>
      </c>
      <c r="AF13" s="23">
        <v>62977.396661162442</v>
      </c>
      <c r="AG13" s="23">
        <v>6316.6056434371803</v>
      </c>
      <c r="AH13" s="23">
        <v>1716.8401599802694</v>
      </c>
      <c r="AI13" s="23">
        <v>574.75575509919247</v>
      </c>
      <c r="AJ13" s="23">
        <v>6328.7024462922182</v>
      </c>
      <c r="AK13" s="23">
        <v>16405.257331051271</v>
      </c>
      <c r="AL13" s="23">
        <v>10098.772770975473</v>
      </c>
      <c r="AM13" s="23">
        <v>3533582.9146006149</v>
      </c>
      <c r="AN13" s="23">
        <v>45466.228760194557</v>
      </c>
      <c r="AO13" s="23">
        <v>39424.847687120891</v>
      </c>
      <c r="AP13" s="23">
        <v>171243.18461804031</v>
      </c>
      <c r="AQ13" s="23">
        <v>82719.047087372834</v>
      </c>
      <c r="AR13" s="23">
        <v>5484.4811826036967</v>
      </c>
      <c r="AS13" s="23">
        <v>119000.33027270867</v>
      </c>
      <c r="AT13" s="23">
        <v>245996.98814383015</v>
      </c>
      <c r="AU13" s="23">
        <v>1426.409729495545</v>
      </c>
      <c r="AV13" s="23">
        <v>160.49819217799086</v>
      </c>
      <c r="AW13" s="23">
        <v>151.07259415071758</v>
      </c>
      <c r="AX13" s="23">
        <v>160770.11554267895</v>
      </c>
      <c r="AY13" s="23">
        <v>79048.501943937372</v>
      </c>
      <c r="AZ13" s="23">
        <v>18946.494165090728</v>
      </c>
      <c r="BA13" s="23">
        <v>1457.6626885737203</v>
      </c>
      <c r="BB13" s="23">
        <v>589042.11395804666</v>
      </c>
      <c r="BC13" s="23">
        <v>79071.780679135729</v>
      </c>
      <c r="BD13" s="23">
        <v>10145.955258016769</v>
      </c>
      <c r="BE13" s="23">
        <v>93617.760727908433</v>
      </c>
      <c r="BF13" s="23">
        <v>2028.9380861517436</v>
      </c>
      <c r="BG13" s="23">
        <v>120509.13329167647</v>
      </c>
      <c r="BH13" s="23">
        <v>244256.93889503239</v>
      </c>
      <c r="BI13" s="23">
        <v>11739.828098967635</v>
      </c>
      <c r="BJ13" s="23">
        <v>78803.402003091047</v>
      </c>
      <c r="BK13" s="23">
        <v>5106.087180309114</v>
      </c>
      <c r="BL13" s="23">
        <v>19629.559566215092</v>
      </c>
      <c r="BM13" s="23">
        <v>15676.806165794322</v>
      </c>
      <c r="BN13" s="23">
        <v>83831.696657898909</v>
      </c>
      <c r="BO13" s="23">
        <v>35096.68456582271</v>
      </c>
      <c r="BP13" s="23">
        <v>76778.453635553917</v>
      </c>
      <c r="BQ13" s="23">
        <v>3898.5408151887646</v>
      </c>
      <c r="BR13" s="23">
        <v>6324.8202229608833</v>
      </c>
      <c r="BS13" s="23">
        <v>0</v>
      </c>
      <c r="BT13" s="64">
        <v>7870412.7230398487</v>
      </c>
      <c r="BU13" s="23">
        <v>77078.376548004584</v>
      </c>
      <c r="BV13" s="23">
        <v>0</v>
      </c>
      <c r="BW13" s="23">
        <v>0</v>
      </c>
      <c r="BX13" s="23">
        <v>0</v>
      </c>
      <c r="BY13" s="23">
        <v>0</v>
      </c>
      <c r="BZ13">
        <v>0</v>
      </c>
      <c r="CA13" s="23">
        <v>0</v>
      </c>
      <c r="CB13" s="23">
        <v>0</v>
      </c>
      <c r="CC13" s="23">
        <v>0</v>
      </c>
      <c r="CD13" s="23">
        <v>4892.4476914955694</v>
      </c>
      <c r="CE13" s="23">
        <v>0</v>
      </c>
      <c r="CF13" s="23">
        <v>67475.063626674208</v>
      </c>
      <c r="CG13" s="23">
        <v>0</v>
      </c>
      <c r="CH13" s="23">
        <v>-184176.78300292577</v>
      </c>
      <c r="CI13" s="23">
        <v>1157812.3280375449</v>
      </c>
      <c r="CJ13" s="34">
        <f t="shared" si="0"/>
        <v>8993494.1559406407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</row>
    <row r="14" spans="1:180" x14ac:dyDescent="0.2">
      <c r="A14" s="1" t="s">
        <v>82</v>
      </c>
      <c r="B14" s="23" t="s">
        <v>83</v>
      </c>
      <c r="C14" s="23">
        <v>328313.61802272999</v>
      </c>
      <c r="D14" s="23">
        <v>24422.695668418462</v>
      </c>
      <c r="E14" s="23">
        <v>84719.394512782048</v>
      </c>
      <c r="F14" s="23">
        <v>24473.130943516655</v>
      </c>
      <c r="G14" s="23">
        <v>219965.88502826987</v>
      </c>
      <c r="H14" s="23">
        <v>5645.9917423211673</v>
      </c>
      <c r="I14" s="23">
        <v>11955.154579877546</v>
      </c>
      <c r="J14" s="23">
        <v>8532.2000014114019</v>
      </c>
      <c r="K14" s="23">
        <v>4364.6150009775447</v>
      </c>
      <c r="L14" s="23">
        <v>1124638.3860264153</v>
      </c>
      <c r="M14" s="23">
        <v>20212.062180211968</v>
      </c>
      <c r="N14" s="23">
        <v>2791.0800547542135</v>
      </c>
      <c r="O14" s="23">
        <v>11852.863078570601</v>
      </c>
      <c r="P14" s="23">
        <v>160827.3751195379</v>
      </c>
      <c r="Q14" s="23">
        <v>6395.3054615088276</v>
      </c>
      <c r="R14" s="23">
        <v>61322.433713521357</v>
      </c>
      <c r="S14" s="23">
        <v>5582.2046969600178</v>
      </c>
      <c r="T14" s="23">
        <v>5356.4506285834841</v>
      </c>
      <c r="U14" s="23">
        <v>52197.785492907773</v>
      </c>
      <c r="V14" s="23">
        <v>3681.8948569715426</v>
      </c>
      <c r="W14" s="23">
        <v>1312.2104848768697</v>
      </c>
      <c r="X14" s="23">
        <v>14682.769169428871</v>
      </c>
      <c r="Y14" s="23">
        <v>23780.886014570922</v>
      </c>
      <c r="Z14" s="23">
        <v>397063.79022831272</v>
      </c>
      <c r="AA14" s="23">
        <v>3891.1817856261682</v>
      </c>
      <c r="AB14" s="23">
        <v>80596.320510021003</v>
      </c>
      <c r="AC14" s="23">
        <v>568064.26451837621</v>
      </c>
      <c r="AD14" s="23">
        <v>149839.94205425089</v>
      </c>
      <c r="AE14" s="23">
        <v>258431.20915170413</v>
      </c>
      <c r="AF14" s="23">
        <v>69281.001183124477</v>
      </c>
      <c r="AG14" s="23">
        <v>1137097.4713779814</v>
      </c>
      <c r="AH14" s="23">
        <v>397520.91631723172</v>
      </c>
      <c r="AI14" s="23">
        <v>53535.659640928658</v>
      </c>
      <c r="AJ14" s="23">
        <v>99607.925873618486</v>
      </c>
      <c r="AK14" s="23">
        <v>40690.037982892434</v>
      </c>
      <c r="AL14" s="23">
        <v>27143.258912321759</v>
      </c>
      <c r="AM14" s="23">
        <v>3685.4085108169247</v>
      </c>
      <c r="AN14" s="23">
        <v>7594.1541420531521</v>
      </c>
      <c r="AO14" s="23">
        <v>6315.5029358749098</v>
      </c>
      <c r="AP14" s="23">
        <v>17176.019990567271</v>
      </c>
      <c r="AQ14" s="23">
        <v>21907.184019832923</v>
      </c>
      <c r="AR14" s="23">
        <v>2871.1076558466857</v>
      </c>
      <c r="AS14" s="23">
        <v>2353.6078119366248</v>
      </c>
      <c r="AT14" s="23">
        <v>9356.6840824938445</v>
      </c>
      <c r="AU14" s="23">
        <v>35890.269258496955</v>
      </c>
      <c r="AV14" s="23">
        <v>12493.303926858542</v>
      </c>
      <c r="AW14" s="23">
        <v>3731.9210166324124</v>
      </c>
      <c r="AX14" s="23">
        <v>32996.93893296826</v>
      </c>
      <c r="AY14" s="23">
        <v>22195.110093067779</v>
      </c>
      <c r="AZ14" s="23">
        <v>896.05316497435911</v>
      </c>
      <c r="BA14" s="23">
        <v>1849.7898522724713</v>
      </c>
      <c r="BB14" s="23">
        <v>6800.2995323923451</v>
      </c>
      <c r="BC14" s="23">
        <v>9278.1929413220405</v>
      </c>
      <c r="BD14" s="23">
        <v>15966.184908050906</v>
      </c>
      <c r="BE14" s="23">
        <v>3650.4490142236973</v>
      </c>
      <c r="BF14" s="23">
        <v>2372.1292733744699</v>
      </c>
      <c r="BG14" s="23">
        <v>89467.963174844219</v>
      </c>
      <c r="BH14" s="23">
        <v>164068.11343169952</v>
      </c>
      <c r="BI14" s="23">
        <v>1481.4424864769223</v>
      </c>
      <c r="BJ14" s="23">
        <v>39838.289752964578</v>
      </c>
      <c r="BK14" s="23">
        <v>2768.8098237510289</v>
      </c>
      <c r="BL14" s="23">
        <v>25463.265235931009</v>
      </c>
      <c r="BM14" s="23">
        <v>27265.712854969934</v>
      </c>
      <c r="BN14" s="23">
        <v>11282.274360151396</v>
      </c>
      <c r="BO14" s="23">
        <v>11339.612358014718</v>
      </c>
      <c r="BP14" s="23">
        <v>6510.3782716709784</v>
      </c>
      <c r="BQ14" s="23">
        <v>12218.439159126221</v>
      </c>
      <c r="BR14" s="23">
        <v>15334.467400064172</v>
      </c>
      <c r="BS14" s="23">
        <v>0</v>
      </c>
      <c r="BT14" s="64">
        <v>6116208.4513892364</v>
      </c>
      <c r="BU14" s="23">
        <v>6847091.082999046</v>
      </c>
      <c r="BV14" s="23">
        <v>0</v>
      </c>
      <c r="BW14" s="23">
        <v>0</v>
      </c>
      <c r="BX14" s="23">
        <v>0</v>
      </c>
      <c r="BY14" s="23">
        <v>0</v>
      </c>
      <c r="BZ14">
        <v>0</v>
      </c>
      <c r="CA14" s="23">
        <v>0</v>
      </c>
      <c r="CB14" s="23">
        <v>0</v>
      </c>
      <c r="CC14" s="23">
        <v>0</v>
      </c>
      <c r="CD14" s="23">
        <v>11552</v>
      </c>
      <c r="CE14" s="23">
        <v>0</v>
      </c>
      <c r="CF14" s="23">
        <v>11294</v>
      </c>
      <c r="CG14" s="23">
        <v>0</v>
      </c>
      <c r="CH14" s="23">
        <v>1272754.5515272235</v>
      </c>
      <c r="CI14" s="23">
        <v>23087883.077742893</v>
      </c>
      <c r="CJ14" s="34">
        <f t="shared" si="0"/>
        <v>37346783.163658395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</row>
    <row r="15" spans="1:180" x14ac:dyDescent="0.2">
      <c r="A15" s="1" t="s">
        <v>84</v>
      </c>
      <c r="B15" s="23" t="s">
        <v>85</v>
      </c>
      <c r="C15" s="23">
        <v>456226.14191001444</v>
      </c>
      <c r="D15" s="23">
        <v>147.29183072722805</v>
      </c>
      <c r="E15" s="23">
        <v>497.34574818288024</v>
      </c>
      <c r="F15" s="23">
        <v>33957.396035350794</v>
      </c>
      <c r="G15" s="23">
        <v>542293.10188493261</v>
      </c>
      <c r="H15" s="23">
        <v>107524.63643024005</v>
      </c>
      <c r="I15" s="23">
        <v>49014.600195838757</v>
      </c>
      <c r="J15" s="23">
        <v>44844.513375164344</v>
      </c>
      <c r="K15" s="23">
        <v>14446.440869548524</v>
      </c>
      <c r="L15" s="23">
        <v>338088.65481557674</v>
      </c>
      <c r="M15" s="23">
        <v>2660935.164618101</v>
      </c>
      <c r="N15" s="23">
        <v>1593928.8219680213</v>
      </c>
      <c r="O15" s="23">
        <v>454988.69792935072</v>
      </c>
      <c r="P15" s="23">
        <v>150041.29435092385</v>
      </c>
      <c r="Q15" s="23">
        <v>90171.792514376401</v>
      </c>
      <c r="R15" s="23">
        <v>114583.18442857737</v>
      </c>
      <c r="S15" s="23">
        <v>61831.336402741312</v>
      </c>
      <c r="T15" s="23">
        <v>45252.804880099255</v>
      </c>
      <c r="U15" s="23">
        <v>197925.01566438685</v>
      </c>
      <c r="V15" s="23">
        <v>19527.446681654546</v>
      </c>
      <c r="W15" s="23">
        <v>12191.78096173113</v>
      </c>
      <c r="X15" s="23">
        <v>64548.351421644824</v>
      </c>
      <c r="Y15" s="23">
        <v>52489.731580963511</v>
      </c>
      <c r="Z15" s="23">
        <v>14421.870126380141</v>
      </c>
      <c r="AA15" s="23">
        <v>358.83869570534756</v>
      </c>
      <c r="AB15" s="23">
        <v>10068.393164857547</v>
      </c>
      <c r="AC15" s="23">
        <v>264773.18163197197</v>
      </c>
      <c r="AD15" s="23">
        <v>37389.184249119447</v>
      </c>
      <c r="AE15" s="23">
        <v>308889.84020361758</v>
      </c>
      <c r="AF15" s="23">
        <v>22261.623624786254</v>
      </c>
      <c r="AG15" s="23">
        <v>37365.499499642588</v>
      </c>
      <c r="AH15" s="23">
        <v>2237.1037659415019</v>
      </c>
      <c r="AI15" s="23">
        <v>260.70156274469571</v>
      </c>
      <c r="AJ15" s="23">
        <v>5091.9334789852173</v>
      </c>
      <c r="AK15" s="23">
        <v>642.75205345462473</v>
      </c>
      <c r="AL15" s="23">
        <v>29471.319326194458</v>
      </c>
      <c r="AM15" s="23">
        <v>4531.978850727789</v>
      </c>
      <c r="AN15" s="23">
        <v>18463.754928998547</v>
      </c>
      <c r="AO15" s="23">
        <v>2518.6275101241472</v>
      </c>
      <c r="AP15" s="23">
        <v>15036.892870073465</v>
      </c>
      <c r="AQ15" s="23">
        <v>4061.3922304477846</v>
      </c>
      <c r="AR15" s="23">
        <v>593.12670116210268</v>
      </c>
      <c r="AS15" s="23">
        <v>1207.5777166388241</v>
      </c>
      <c r="AT15" s="23">
        <v>346.16148747479463</v>
      </c>
      <c r="AU15" s="23">
        <v>4463.3235987105963</v>
      </c>
      <c r="AV15" s="23">
        <v>1357.3298201402167</v>
      </c>
      <c r="AW15" s="23">
        <v>16.747524262305443</v>
      </c>
      <c r="AX15" s="23">
        <v>6315.3104763515394</v>
      </c>
      <c r="AY15" s="23">
        <v>13573.853785737869</v>
      </c>
      <c r="AZ15" s="23">
        <v>185157.5803925629</v>
      </c>
      <c r="BA15" s="23">
        <v>707.36659019960484</v>
      </c>
      <c r="BB15" s="23">
        <v>2338.145729498689</v>
      </c>
      <c r="BC15" s="23">
        <v>4861.5234632867086</v>
      </c>
      <c r="BD15" s="23">
        <v>6462.1885386770873</v>
      </c>
      <c r="BE15" s="23">
        <v>3192.4932273525792</v>
      </c>
      <c r="BF15" s="23">
        <v>308.81462350811034</v>
      </c>
      <c r="BG15" s="23">
        <v>47361.842061333955</v>
      </c>
      <c r="BH15" s="23">
        <v>30082.156958123403</v>
      </c>
      <c r="BI15" s="23">
        <v>593.85358601697328</v>
      </c>
      <c r="BJ15" s="23">
        <v>93018.556798848469</v>
      </c>
      <c r="BK15" s="23">
        <v>682.27313099940795</v>
      </c>
      <c r="BL15" s="23">
        <v>158061.02110638397</v>
      </c>
      <c r="BM15" s="23">
        <v>11281.372782479702</v>
      </c>
      <c r="BN15" s="23">
        <v>11184.571182087162</v>
      </c>
      <c r="BO15" s="23">
        <v>4868.5957358248779</v>
      </c>
      <c r="BP15" s="23">
        <v>13301.087730727724</v>
      </c>
      <c r="BQ15" s="23">
        <v>1548.6168208640133</v>
      </c>
      <c r="BR15" s="23">
        <v>38558.890095562987</v>
      </c>
      <c r="BS15" s="23">
        <v>0</v>
      </c>
      <c r="BT15" s="64">
        <v>8524744.8159367405</v>
      </c>
      <c r="BU15" s="23">
        <v>376046.00715577649</v>
      </c>
      <c r="BV15" s="23">
        <v>0</v>
      </c>
      <c r="BW15" s="23">
        <v>2642.3861677490872</v>
      </c>
      <c r="BX15" s="23">
        <v>0</v>
      </c>
      <c r="BY15" s="23">
        <v>0</v>
      </c>
      <c r="BZ15">
        <v>0</v>
      </c>
      <c r="CA15" s="23">
        <v>0</v>
      </c>
      <c r="CB15" s="23">
        <v>0</v>
      </c>
      <c r="CC15" s="23">
        <v>0</v>
      </c>
      <c r="CD15" s="23">
        <v>30326.625574983966</v>
      </c>
      <c r="CE15" s="23">
        <v>0</v>
      </c>
      <c r="CF15" s="23">
        <v>2365464</v>
      </c>
      <c r="CG15" s="23">
        <v>0</v>
      </c>
      <c r="CH15" s="23">
        <v>218939.09485428836</v>
      </c>
      <c r="CI15" s="23">
        <v>24589658.422249392</v>
      </c>
      <c r="CJ15" s="34">
        <f t="shared" si="0"/>
        <v>36107821.351938933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</row>
    <row r="16" spans="1:180" x14ac:dyDescent="0.2">
      <c r="A16" s="1" t="s">
        <v>86</v>
      </c>
      <c r="B16" s="23" t="s">
        <v>87</v>
      </c>
      <c r="C16" s="23">
        <v>266829.87803697668</v>
      </c>
      <c r="D16" s="23">
        <v>13.231581596182915</v>
      </c>
      <c r="E16" s="23">
        <v>263.7022493611932</v>
      </c>
      <c r="F16" s="23">
        <v>65.507934517324188</v>
      </c>
      <c r="G16" s="23">
        <v>247997.56785422741</v>
      </c>
      <c r="H16" s="23">
        <v>3061.0318520340611</v>
      </c>
      <c r="I16" s="23">
        <v>994.60511415792348</v>
      </c>
      <c r="J16" s="23">
        <v>157.86881711097203</v>
      </c>
      <c r="K16" s="23">
        <v>52.611245743136337</v>
      </c>
      <c r="L16" s="23">
        <v>654.60441491255801</v>
      </c>
      <c r="M16" s="23">
        <v>74645.854474041073</v>
      </c>
      <c r="N16" s="23">
        <v>2043756.3858190347</v>
      </c>
      <c r="O16" s="23">
        <v>3999.8295861948914</v>
      </c>
      <c r="P16" s="23">
        <v>1128.9191761417578</v>
      </c>
      <c r="Q16" s="23">
        <v>60.52904540702378</v>
      </c>
      <c r="R16" s="23">
        <v>239.93426753050724</v>
      </c>
      <c r="S16" s="23">
        <v>22128.373290631091</v>
      </c>
      <c r="T16" s="23">
        <v>177.25503030044962</v>
      </c>
      <c r="U16" s="23">
        <v>1002.5354782777605</v>
      </c>
      <c r="V16" s="23">
        <v>79.714128920540389</v>
      </c>
      <c r="W16" s="23">
        <v>63.018982531140196</v>
      </c>
      <c r="X16" s="23">
        <v>78743.528286600413</v>
      </c>
      <c r="Y16" s="23">
        <v>200.18869139103811</v>
      </c>
      <c r="Z16" s="23">
        <v>428.15834876112694</v>
      </c>
      <c r="AA16" s="23">
        <v>32.600654453148991</v>
      </c>
      <c r="AB16" s="23">
        <v>591.69698019914142</v>
      </c>
      <c r="AC16" s="23">
        <v>151.04792512251279</v>
      </c>
      <c r="AD16" s="23">
        <v>392.34968778776113</v>
      </c>
      <c r="AE16" s="23">
        <v>24428.03804242146</v>
      </c>
      <c r="AF16" s="23">
        <v>1859.5958044658721</v>
      </c>
      <c r="AG16" s="23">
        <v>225.02916719268455</v>
      </c>
      <c r="AH16" s="23">
        <v>133.30040589475564</v>
      </c>
      <c r="AI16" s="23">
        <v>2.4625500617793903</v>
      </c>
      <c r="AJ16" s="23">
        <v>697.31868253798655</v>
      </c>
      <c r="AK16" s="23">
        <v>52.085119848525068</v>
      </c>
      <c r="AL16" s="23">
        <v>875.28317382468731</v>
      </c>
      <c r="AM16" s="23">
        <v>88.746998076636459</v>
      </c>
      <c r="AN16" s="23">
        <v>147.96212444914661</v>
      </c>
      <c r="AO16" s="23">
        <v>183.87251465561374</v>
      </c>
      <c r="AP16" s="23">
        <v>1346.9519688953235</v>
      </c>
      <c r="AQ16" s="23">
        <v>262.94854741690961</v>
      </c>
      <c r="AR16" s="23">
        <v>47.607890390094852</v>
      </c>
      <c r="AS16" s="23">
        <v>87.506772184795153</v>
      </c>
      <c r="AT16" s="23">
        <v>29.525820444312082</v>
      </c>
      <c r="AU16" s="23">
        <v>124.10659410693019</v>
      </c>
      <c r="AV16" s="23">
        <v>1.2374075881402096</v>
      </c>
      <c r="AW16" s="23">
        <v>1.3032661575541558</v>
      </c>
      <c r="AX16" s="23">
        <v>600.76100709696368</v>
      </c>
      <c r="AY16" s="23">
        <v>1236.5541343914913</v>
      </c>
      <c r="AZ16" s="23">
        <v>177635.11191303685</v>
      </c>
      <c r="BA16" s="23">
        <v>1307.0403667291812</v>
      </c>
      <c r="BB16" s="23">
        <v>229.61153863080483</v>
      </c>
      <c r="BC16" s="23">
        <v>32381.750529412191</v>
      </c>
      <c r="BD16" s="23">
        <v>641.25346622506015</v>
      </c>
      <c r="BE16" s="23">
        <v>213.98523141597514</v>
      </c>
      <c r="BF16" s="23">
        <v>17.739910019454292</v>
      </c>
      <c r="BG16" s="23">
        <v>351.66899044203944</v>
      </c>
      <c r="BH16" s="23">
        <v>47594.687519531901</v>
      </c>
      <c r="BI16" s="23">
        <v>6102.3696856691886</v>
      </c>
      <c r="BJ16" s="23">
        <v>51589.531997632876</v>
      </c>
      <c r="BK16" s="23">
        <v>64.35620186663273</v>
      </c>
      <c r="BL16" s="23">
        <v>831483.91316775547</v>
      </c>
      <c r="BM16" s="23">
        <v>100894.96376987272</v>
      </c>
      <c r="BN16" s="23">
        <v>262.62583045866569</v>
      </c>
      <c r="BO16" s="23">
        <v>196.30301691486727</v>
      </c>
      <c r="BP16" s="23">
        <v>1272.2504048110732</v>
      </c>
      <c r="BQ16" s="23">
        <v>74.556700356995989</v>
      </c>
      <c r="BR16" s="23">
        <v>275.39064529686192</v>
      </c>
      <c r="BS16" s="23">
        <v>0</v>
      </c>
      <c r="BT16" s="64">
        <v>4032933.837832144</v>
      </c>
      <c r="BU16" s="23">
        <v>494114.94451869826</v>
      </c>
      <c r="BV16" s="23">
        <v>0</v>
      </c>
      <c r="BW16" s="23">
        <v>287070.65955626045</v>
      </c>
      <c r="BX16" s="23">
        <v>0</v>
      </c>
      <c r="BY16" s="23">
        <v>0</v>
      </c>
      <c r="BZ16">
        <v>0</v>
      </c>
      <c r="CA16" s="23">
        <v>0</v>
      </c>
      <c r="CB16" s="23">
        <v>0</v>
      </c>
      <c r="CC16" s="23">
        <v>0</v>
      </c>
      <c r="CD16" s="23">
        <v>77712.325876231305</v>
      </c>
      <c r="CE16" s="23">
        <v>0</v>
      </c>
      <c r="CF16" s="23">
        <v>9286858</v>
      </c>
      <c r="CG16" s="23">
        <v>0</v>
      </c>
      <c r="CH16" s="23">
        <v>1401451.236686718</v>
      </c>
      <c r="CI16" s="23">
        <v>62475023.01220306</v>
      </c>
      <c r="CJ16" s="34">
        <f t="shared" si="0"/>
        <v>78055164.016673118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</row>
    <row r="17" spans="1:180" x14ac:dyDescent="0.2">
      <c r="A17" s="1" t="s">
        <v>88</v>
      </c>
      <c r="B17" s="23" t="s">
        <v>89</v>
      </c>
      <c r="C17" s="23">
        <v>76718.214686004794</v>
      </c>
      <c r="D17" s="23">
        <v>2141.6069634539917</v>
      </c>
      <c r="E17" s="23">
        <v>6540.5516981003166</v>
      </c>
      <c r="F17" s="23">
        <v>45885.791859641344</v>
      </c>
      <c r="G17" s="23">
        <v>867090.32311148569</v>
      </c>
      <c r="H17" s="23">
        <v>69025.427390025841</v>
      </c>
      <c r="I17" s="23">
        <v>36752.427169702612</v>
      </c>
      <c r="J17" s="23">
        <v>63748.232203008687</v>
      </c>
      <c r="K17" s="23">
        <v>53329.201939052655</v>
      </c>
      <c r="L17" s="23">
        <v>11589.787089366266</v>
      </c>
      <c r="M17" s="23">
        <v>243287.18573295343</v>
      </c>
      <c r="N17" s="23">
        <v>120681.93146342345</v>
      </c>
      <c r="O17" s="23">
        <v>906897.55522302014</v>
      </c>
      <c r="P17" s="23">
        <v>94981.039835359799</v>
      </c>
      <c r="Q17" s="23">
        <v>59157.904487882763</v>
      </c>
      <c r="R17" s="23">
        <v>300614.74095960479</v>
      </c>
      <c r="S17" s="23">
        <v>218415.56736374123</v>
      </c>
      <c r="T17" s="23">
        <v>95702.346390856648</v>
      </c>
      <c r="U17" s="23">
        <v>629694.29280571826</v>
      </c>
      <c r="V17" s="23">
        <v>25313.283518141081</v>
      </c>
      <c r="W17" s="23">
        <v>19448.224874985044</v>
      </c>
      <c r="X17" s="23">
        <v>315760.12241699838</v>
      </c>
      <c r="Y17" s="23">
        <v>100477.20525525342</v>
      </c>
      <c r="Z17" s="23">
        <v>18442.25679800877</v>
      </c>
      <c r="AA17" s="23">
        <v>1230.9114926876591</v>
      </c>
      <c r="AB17" s="23">
        <v>42525.908880379691</v>
      </c>
      <c r="AC17" s="23">
        <v>2181300.9080508845</v>
      </c>
      <c r="AD17" s="23">
        <v>244397.53483215961</v>
      </c>
      <c r="AE17" s="23">
        <v>1511110.3398588831</v>
      </c>
      <c r="AF17" s="23">
        <v>223245.58737356815</v>
      </c>
      <c r="AG17" s="23">
        <v>65221.857529100758</v>
      </c>
      <c r="AH17" s="23">
        <v>11913.442115697097</v>
      </c>
      <c r="AI17" s="23">
        <v>7596.4474132155237</v>
      </c>
      <c r="AJ17" s="23">
        <v>27341.78707516905</v>
      </c>
      <c r="AK17" s="23">
        <v>5444.4599808601506</v>
      </c>
      <c r="AL17" s="23">
        <v>37585.653372458124</v>
      </c>
      <c r="AM17" s="23">
        <v>11955.932113646148</v>
      </c>
      <c r="AN17" s="23">
        <v>27888.385702543528</v>
      </c>
      <c r="AO17" s="23">
        <v>19540.677547334584</v>
      </c>
      <c r="AP17" s="23">
        <v>48508.621811884434</v>
      </c>
      <c r="AQ17" s="23">
        <v>10301.302321567091</v>
      </c>
      <c r="AR17" s="23">
        <v>2916.1367593290811</v>
      </c>
      <c r="AS17" s="23">
        <v>9987.4895143376161</v>
      </c>
      <c r="AT17" s="23">
        <v>1109.4420020232096</v>
      </c>
      <c r="AU17" s="23">
        <v>1853.4804236240821</v>
      </c>
      <c r="AV17" s="23">
        <v>4026.1179862968661</v>
      </c>
      <c r="AW17" s="23">
        <v>6131.4245079077073</v>
      </c>
      <c r="AX17" s="23">
        <v>17967.645344887867</v>
      </c>
      <c r="AY17" s="23">
        <v>28636.455562701798</v>
      </c>
      <c r="AZ17" s="23">
        <v>55852.387247396066</v>
      </c>
      <c r="BA17" s="23">
        <v>1760.3977879993915</v>
      </c>
      <c r="BB17" s="23">
        <v>3656.5042731732997</v>
      </c>
      <c r="BC17" s="23">
        <v>12207.582390137792</v>
      </c>
      <c r="BD17" s="23">
        <v>8675.8777114668956</v>
      </c>
      <c r="BE17" s="23">
        <v>2722.6524826999598</v>
      </c>
      <c r="BF17" s="23">
        <v>4028.1551260198721</v>
      </c>
      <c r="BG17" s="23">
        <v>52066.307550682679</v>
      </c>
      <c r="BH17" s="23">
        <v>127842.27235890654</v>
      </c>
      <c r="BI17" s="23">
        <v>18530.542473049089</v>
      </c>
      <c r="BJ17" s="23">
        <v>101069.82039552834</v>
      </c>
      <c r="BK17" s="23">
        <v>2091.2996055190233</v>
      </c>
      <c r="BL17" s="23">
        <v>190851.04543869093</v>
      </c>
      <c r="BM17" s="23">
        <v>109723.51048535554</v>
      </c>
      <c r="BN17" s="23">
        <v>47342.665500115356</v>
      </c>
      <c r="BO17" s="23">
        <v>31682.249127166167</v>
      </c>
      <c r="BP17" s="23">
        <v>38107.126210583709</v>
      </c>
      <c r="BQ17" s="23">
        <v>16357.48773650938</v>
      </c>
      <c r="BR17" s="23">
        <v>5795.5402582102433</v>
      </c>
      <c r="BS17" s="23">
        <v>0</v>
      </c>
      <c r="BT17" s="64">
        <v>9761796.5949681439</v>
      </c>
      <c r="BU17" s="23">
        <v>464762.28030368243</v>
      </c>
      <c r="BV17" s="23">
        <v>0</v>
      </c>
      <c r="BW17" s="23">
        <v>140088.22154089567</v>
      </c>
      <c r="BX17" s="23">
        <v>0</v>
      </c>
      <c r="BY17" s="23">
        <v>0</v>
      </c>
      <c r="BZ17">
        <v>0</v>
      </c>
      <c r="CA17" s="23">
        <v>0</v>
      </c>
      <c r="CB17" s="23">
        <v>0</v>
      </c>
      <c r="CC17" s="23">
        <v>0</v>
      </c>
      <c r="CD17" s="23">
        <v>328601.20048669161</v>
      </c>
      <c r="CE17" s="23">
        <v>0</v>
      </c>
      <c r="CF17" s="23">
        <v>423101</v>
      </c>
      <c r="CG17" s="23">
        <v>0</v>
      </c>
      <c r="CH17" s="23">
        <v>-181741.64425336404</v>
      </c>
      <c r="CI17" s="23">
        <v>10256949.133532668</v>
      </c>
      <c r="CJ17" s="34">
        <f t="shared" si="0"/>
        <v>21193556.786578719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</row>
    <row r="18" spans="1:180" x14ac:dyDescent="0.2">
      <c r="A18" s="1" t="s">
        <v>90</v>
      </c>
      <c r="B18" s="23" t="s">
        <v>91</v>
      </c>
      <c r="C18" s="23">
        <v>22461.051427696086</v>
      </c>
      <c r="D18" s="23">
        <v>176.44996751216567</v>
      </c>
      <c r="E18" s="23">
        <v>1135.1488320330579</v>
      </c>
      <c r="F18" s="23">
        <v>97733.581347382147</v>
      </c>
      <c r="G18" s="23">
        <v>144930.81788622795</v>
      </c>
      <c r="H18" s="23">
        <v>6611.6581933863254</v>
      </c>
      <c r="I18" s="23">
        <v>154020.2647472478</v>
      </c>
      <c r="J18" s="23">
        <v>4110.6906967848936</v>
      </c>
      <c r="K18" s="23">
        <v>989.04013373208704</v>
      </c>
      <c r="L18" s="23">
        <v>13504.319412426203</v>
      </c>
      <c r="M18" s="23">
        <v>89694.007363021519</v>
      </c>
      <c r="N18" s="23">
        <v>36221.364129485773</v>
      </c>
      <c r="O18" s="23">
        <v>56822.705062542067</v>
      </c>
      <c r="P18" s="23">
        <v>1475184.879710828</v>
      </c>
      <c r="Q18" s="23">
        <v>24331.50322390877</v>
      </c>
      <c r="R18" s="23">
        <v>81814.12622944641</v>
      </c>
      <c r="S18" s="23">
        <v>20216.28139349736</v>
      </c>
      <c r="T18" s="23">
        <v>20580.012892199418</v>
      </c>
      <c r="U18" s="23">
        <v>233515.67546119919</v>
      </c>
      <c r="V18" s="23">
        <v>10666.77048538423</v>
      </c>
      <c r="W18" s="23">
        <v>15222.222789096093</v>
      </c>
      <c r="X18" s="23">
        <v>11816.921501949451</v>
      </c>
      <c r="Y18" s="23">
        <v>102342.94618911268</v>
      </c>
      <c r="Z18" s="23">
        <v>7032.1848749652945</v>
      </c>
      <c r="AA18" s="23">
        <v>453.94947983785215</v>
      </c>
      <c r="AB18" s="23">
        <v>41455.251285894563</v>
      </c>
      <c r="AC18" s="23">
        <v>10221765.302662462</v>
      </c>
      <c r="AD18" s="23">
        <v>5478.3684081481251</v>
      </c>
      <c r="AE18" s="23">
        <v>165016.09170655027</v>
      </c>
      <c r="AF18" s="23">
        <v>21596.895487997783</v>
      </c>
      <c r="AG18" s="23">
        <v>10735.472297207274</v>
      </c>
      <c r="AH18" s="23">
        <v>4043.7322479787267</v>
      </c>
      <c r="AI18" s="23">
        <v>1087.0666789208897</v>
      </c>
      <c r="AJ18" s="23">
        <v>5883.9996318772437</v>
      </c>
      <c r="AK18" s="23">
        <v>729.42729503669398</v>
      </c>
      <c r="AL18" s="23">
        <v>10119.908341198841</v>
      </c>
      <c r="AM18" s="23">
        <v>2624.9496502226561</v>
      </c>
      <c r="AN18" s="23">
        <v>1580.0782478837382</v>
      </c>
      <c r="AO18" s="23">
        <v>4732.6818921781478</v>
      </c>
      <c r="AP18" s="23">
        <v>20436.668275861837</v>
      </c>
      <c r="AQ18" s="23">
        <v>4216.3595794311377</v>
      </c>
      <c r="AR18" s="23">
        <v>1071.2536631676064</v>
      </c>
      <c r="AS18" s="23">
        <v>1551.9719688925593</v>
      </c>
      <c r="AT18" s="23">
        <v>461.90478165883479</v>
      </c>
      <c r="AU18" s="23">
        <v>1199.0398997052896</v>
      </c>
      <c r="AV18" s="23">
        <v>19.642668327499223</v>
      </c>
      <c r="AW18" s="23">
        <v>17.71586916011664</v>
      </c>
      <c r="AX18" s="23">
        <v>6853.7511463045576</v>
      </c>
      <c r="AY18" s="23">
        <v>13361.628748237079</v>
      </c>
      <c r="AZ18" s="23">
        <v>14504.950238156025</v>
      </c>
      <c r="BA18" s="23">
        <v>40.797631442544024</v>
      </c>
      <c r="BB18" s="23">
        <v>2264.5856288963096</v>
      </c>
      <c r="BC18" s="23">
        <v>2305.324125786346</v>
      </c>
      <c r="BD18" s="23">
        <v>5534.8076279717916</v>
      </c>
      <c r="BE18" s="23">
        <v>1785.8163645131503</v>
      </c>
      <c r="BF18" s="23">
        <v>900.09352689999616</v>
      </c>
      <c r="BG18" s="23">
        <v>19239.337370566976</v>
      </c>
      <c r="BH18" s="23">
        <v>41261.833162630966</v>
      </c>
      <c r="BI18" s="23">
        <v>320.25140811841737</v>
      </c>
      <c r="BJ18" s="23">
        <v>8172.447358223475</v>
      </c>
      <c r="BK18" s="23">
        <v>739.14904128963224</v>
      </c>
      <c r="BL18" s="23">
        <v>10529.334247281702</v>
      </c>
      <c r="BM18" s="23">
        <v>12312.052649713734</v>
      </c>
      <c r="BN18" s="23">
        <v>3556.9333152012036</v>
      </c>
      <c r="BO18" s="23">
        <v>3071.3527249350527</v>
      </c>
      <c r="BP18" s="23">
        <v>13243.032691651799</v>
      </c>
      <c r="BQ18" s="23">
        <v>895.59382133832605</v>
      </c>
      <c r="BR18" s="23">
        <v>2334.7192526332769</v>
      </c>
      <c r="BS18" s="23">
        <v>0</v>
      </c>
      <c r="BT18" s="64">
        <v>13320640.148052456</v>
      </c>
      <c r="BU18" s="23">
        <v>855701.17778121051</v>
      </c>
      <c r="BV18" s="23">
        <v>0</v>
      </c>
      <c r="BW18" s="23">
        <v>0</v>
      </c>
      <c r="BX18" s="23">
        <v>0</v>
      </c>
      <c r="BY18" s="23">
        <v>0</v>
      </c>
      <c r="BZ18">
        <v>0</v>
      </c>
      <c r="CA18" s="23">
        <v>0</v>
      </c>
      <c r="CB18" s="23">
        <v>0</v>
      </c>
      <c r="CC18" s="23">
        <v>0</v>
      </c>
      <c r="CD18" s="23">
        <v>23167.228562684235</v>
      </c>
      <c r="CE18" s="23">
        <v>0</v>
      </c>
      <c r="CF18" s="23">
        <v>200617.00000000003</v>
      </c>
      <c r="CG18" s="23">
        <v>0</v>
      </c>
      <c r="CH18" s="23">
        <v>-150331.37089904345</v>
      </c>
      <c r="CI18" s="23">
        <v>4799868.116129959</v>
      </c>
      <c r="CJ18" s="34">
        <f t="shared" si="0"/>
        <v>19049662.299627267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</row>
    <row r="19" spans="1:180" x14ac:dyDescent="0.2">
      <c r="A19" s="1" t="s">
        <v>92</v>
      </c>
      <c r="B19" s="23" t="s">
        <v>93</v>
      </c>
      <c r="C19" s="23">
        <v>8603.6116029601435</v>
      </c>
      <c r="D19" s="23">
        <v>54.409639514805669</v>
      </c>
      <c r="E19" s="23">
        <v>241.41631336027879</v>
      </c>
      <c r="F19" s="23">
        <v>1547.9708332105643</v>
      </c>
      <c r="G19" s="23">
        <v>30799.257074124682</v>
      </c>
      <c r="H19" s="23">
        <v>8476.9991161072121</v>
      </c>
      <c r="I19" s="23">
        <v>3465.6187744649342</v>
      </c>
      <c r="J19" s="23">
        <v>4986.042327372088</v>
      </c>
      <c r="K19" s="23">
        <v>1151.7640060741919</v>
      </c>
      <c r="L19" s="23">
        <v>894.63595115227429</v>
      </c>
      <c r="M19" s="23">
        <v>6060.7577862009948</v>
      </c>
      <c r="N19" s="23">
        <v>3850.1110977759654</v>
      </c>
      <c r="O19" s="23">
        <v>74440.387282948926</v>
      </c>
      <c r="P19" s="23">
        <v>39735.616148563728</v>
      </c>
      <c r="Q19" s="23">
        <v>245683.15979842929</v>
      </c>
      <c r="R19" s="23">
        <v>830095.50740074716</v>
      </c>
      <c r="S19" s="23">
        <v>117883.65953261877</v>
      </c>
      <c r="T19" s="23">
        <v>77717.437893737166</v>
      </c>
      <c r="U19" s="23">
        <v>972810.94432147196</v>
      </c>
      <c r="V19" s="23">
        <v>139110.76076808537</v>
      </c>
      <c r="W19" s="23">
        <v>88444.006168050095</v>
      </c>
      <c r="X19" s="23">
        <v>70021.143747562819</v>
      </c>
      <c r="Y19" s="23">
        <v>200034.10772345634</v>
      </c>
      <c r="Z19" s="23">
        <v>1178.9837378411789</v>
      </c>
      <c r="AA19" s="23">
        <v>89.222011160297001</v>
      </c>
      <c r="AB19" s="23">
        <v>86072.973702584393</v>
      </c>
      <c r="AC19" s="23">
        <v>453710.67350253864</v>
      </c>
      <c r="AD19" s="23">
        <v>50028.320384968523</v>
      </c>
      <c r="AE19" s="23">
        <v>155134.67446403761</v>
      </c>
      <c r="AF19" s="23">
        <v>13046.57066228451</v>
      </c>
      <c r="AG19" s="23">
        <v>19385.04171741024</v>
      </c>
      <c r="AH19" s="23">
        <v>746.85230288899652</v>
      </c>
      <c r="AI19" s="23">
        <v>1222.1937356362516</v>
      </c>
      <c r="AJ19" s="23">
        <v>2799.0361667044881</v>
      </c>
      <c r="AK19" s="23">
        <v>276.08774946558583</v>
      </c>
      <c r="AL19" s="23">
        <v>1430.2665314633678</v>
      </c>
      <c r="AM19" s="23">
        <v>571.3346161350446</v>
      </c>
      <c r="AN19" s="23">
        <v>459.43050259394079</v>
      </c>
      <c r="AO19" s="23">
        <v>1242.6951906403947</v>
      </c>
      <c r="AP19" s="23">
        <v>3217.6431462435726</v>
      </c>
      <c r="AQ19" s="23">
        <v>821.71075192586318</v>
      </c>
      <c r="AR19" s="23">
        <v>187.68468122099594</v>
      </c>
      <c r="AS19" s="23">
        <v>501.44901051337996</v>
      </c>
      <c r="AT19" s="23">
        <v>73.48397788301591</v>
      </c>
      <c r="AU19" s="23">
        <v>121.22731386814165</v>
      </c>
      <c r="AV19" s="23">
        <v>7.447043485451097</v>
      </c>
      <c r="AW19" s="23">
        <v>10.576970074171491</v>
      </c>
      <c r="AX19" s="23">
        <v>953.02459012270322</v>
      </c>
      <c r="AY19" s="23">
        <v>1809.3284197530734</v>
      </c>
      <c r="AZ19" s="23">
        <v>1546.7408555491047</v>
      </c>
      <c r="BA19" s="23">
        <v>25.217375412518784</v>
      </c>
      <c r="BB19" s="23">
        <v>1679.3389482652012</v>
      </c>
      <c r="BC19" s="23">
        <v>293.85503597966618</v>
      </c>
      <c r="BD19" s="23">
        <v>3756.2482589632609</v>
      </c>
      <c r="BE19" s="23">
        <v>228.97312734799715</v>
      </c>
      <c r="BF19" s="23">
        <v>176.88112035376315</v>
      </c>
      <c r="BG19" s="23">
        <v>2263.6421223714833</v>
      </c>
      <c r="BH19" s="23">
        <v>11420.009419850478</v>
      </c>
      <c r="BI19" s="23">
        <v>253.07888713066865</v>
      </c>
      <c r="BJ19" s="23">
        <v>6190.1694409965212</v>
      </c>
      <c r="BK19" s="23">
        <v>103.43869779857047</v>
      </c>
      <c r="BL19" s="23">
        <v>1904.4560743635789</v>
      </c>
      <c r="BM19" s="23">
        <v>2806.9042135414561</v>
      </c>
      <c r="BN19" s="23">
        <v>1603.952241488676</v>
      </c>
      <c r="BO19" s="23">
        <v>1188.2345757071296</v>
      </c>
      <c r="BP19" s="23">
        <v>1995.5395799745259</v>
      </c>
      <c r="BQ19" s="23">
        <v>2228.2963189415927</v>
      </c>
      <c r="BR19" s="23">
        <v>399.1141496884635</v>
      </c>
      <c r="BS19" s="23">
        <v>0</v>
      </c>
      <c r="BT19" s="64">
        <v>3761271.3486351571</v>
      </c>
      <c r="BU19" s="23">
        <v>30803.087757436002</v>
      </c>
      <c r="BV19" s="23">
        <v>0</v>
      </c>
      <c r="BW19" s="23">
        <v>0</v>
      </c>
      <c r="BX19" s="23">
        <v>0</v>
      </c>
      <c r="BY19" s="23">
        <v>0</v>
      </c>
      <c r="BZ19">
        <v>0</v>
      </c>
      <c r="CA19" s="23">
        <v>0</v>
      </c>
      <c r="CB19" s="23">
        <v>0</v>
      </c>
      <c r="CC19" s="23">
        <v>0</v>
      </c>
      <c r="CD19" s="23">
        <v>30606.276298215307</v>
      </c>
      <c r="CE19" s="23">
        <v>0</v>
      </c>
      <c r="CF19" s="23">
        <v>37134</v>
      </c>
      <c r="CG19" s="23">
        <v>0</v>
      </c>
      <c r="CH19" s="23">
        <v>142474.85534577514</v>
      </c>
      <c r="CI19" s="23">
        <v>4506947.6984059457</v>
      </c>
      <c r="CJ19" s="34">
        <f t="shared" si="0"/>
        <v>8509237.2664425299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</row>
    <row r="20" spans="1:180" x14ac:dyDescent="0.2">
      <c r="A20" s="1" t="s">
        <v>94</v>
      </c>
      <c r="B20" s="23" t="s">
        <v>95</v>
      </c>
      <c r="C20" s="23">
        <v>960755.01449834125</v>
      </c>
      <c r="D20" s="23">
        <v>20013.242370958047</v>
      </c>
      <c r="E20" s="23">
        <v>39436.001081070775</v>
      </c>
      <c r="F20" s="23">
        <v>100809.91058600794</v>
      </c>
      <c r="G20" s="23">
        <v>992502.80882813968</v>
      </c>
      <c r="H20" s="23">
        <v>72944.603543868288</v>
      </c>
      <c r="I20" s="23">
        <v>254430.07726947294</v>
      </c>
      <c r="J20" s="23">
        <v>26395.578619313063</v>
      </c>
      <c r="K20" s="23">
        <v>20177.792361353611</v>
      </c>
      <c r="L20" s="23">
        <v>45258.859564938073</v>
      </c>
      <c r="M20" s="23">
        <v>241928.15846928494</v>
      </c>
      <c r="N20" s="23">
        <v>188038.17152162094</v>
      </c>
      <c r="O20" s="23">
        <v>313513.04800335644</v>
      </c>
      <c r="P20" s="23">
        <v>274105.82792091387</v>
      </c>
      <c r="Q20" s="23">
        <v>197152.74351648914</v>
      </c>
      <c r="R20" s="23">
        <v>4720391.6086031208</v>
      </c>
      <c r="S20" s="23">
        <v>362413.47141189792</v>
      </c>
      <c r="T20" s="23">
        <v>384455.28774072684</v>
      </c>
      <c r="U20" s="23">
        <v>7084599.4203568306</v>
      </c>
      <c r="V20" s="23">
        <v>126738.20383850385</v>
      </c>
      <c r="W20" s="23">
        <v>244592.43482189922</v>
      </c>
      <c r="X20" s="23">
        <v>453190.96826584835</v>
      </c>
      <c r="Y20" s="23">
        <v>943609.51456700778</v>
      </c>
      <c r="Z20" s="23">
        <v>71660.126407792952</v>
      </c>
      <c r="AA20" s="23">
        <v>48312.998153027846</v>
      </c>
      <c r="AB20" s="23">
        <v>199316.13316156389</v>
      </c>
      <c r="AC20" s="23">
        <v>8520143.1518592313</v>
      </c>
      <c r="AD20" s="23">
        <v>143954.63163568638</v>
      </c>
      <c r="AE20" s="23">
        <v>791401.04732230701</v>
      </c>
      <c r="AF20" s="23">
        <v>102466.24900851682</v>
      </c>
      <c r="AG20" s="23">
        <v>174611.09270531082</v>
      </c>
      <c r="AH20" s="23">
        <v>55600.104476741792</v>
      </c>
      <c r="AI20" s="23">
        <v>15665.610342219825</v>
      </c>
      <c r="AJ20" s="23">
        <v>69734.929106978045</v>
      </c>
      <c r="AK20" s="23">
        <v>6602.3420501916662</v>
      </c>
      <c r="AL20" s="23">
        <v>59916.477320191058</v>
      </c>
      <c r="AM20" s="23">
        <v>27849.327834077558</v>
      </c>
      <c r="AN20" s="23">
        <v>13099.465903323326</v>
      </c>
      <c r="AO20" s="23">
        <v>56987.493770220637</v>
      </c>
      <c r="AP20" s="23">
        <v>165497.59380592415</v>
      </c>
      <c r="AQ20" s="23">
        <v>42002.240901833153</v>
      </c>
      <c r="AR20" s="23">
        <v>11693.978638781668</v>
      </c>
      <c r="AS20" s="23">
        <v>20070.756639043615</v>
      </c>
      <c r="AT20" s="23">
        <v>3855.205205045635</v>
      </c>
      <c r="AU20" s="23">
        <v>2881.4332863082645</v>
      </c>
      <c r="AV20" s="23">
        <v>296.44698074795394</v>
      </c>
      <c r="AW20" s="23">
        <v>352.93861769796769</v>
      </c>
      <c r="AX20" s="23">
        <v>33633.866437467848</v>
      </c>
      <c r="AY20" s="23">
        <v>61135.234333343258</v>
      </c>
      <c r="AZ20" s="23">
        <v>36245.163766345853</v>
      </c>
      <c r="BA20" s="23">
        <v>663.65426983005523</v>
      </c>
      <c r="BB20" s="23">
        <v>5830.8790555914247</v>
      </c>
      <c r="BC20" s="23">
        <v>9162.518185162502</v>
      </c>
      <c r="BD20" s="23">
        <v>10720.603129006544</v>
      </c>
      <c r="BE20" s="23">
        <v>2307.9354679230228</v>
      </c>
      <c r="BF20" s="23">
        <v>12753.041347041542</v>
      </c>
      <c r="BG20" s="23">
        <v>216869.8046113812</v>
      </c>
      <c r="BH20" s="23">
        <v>638643.7700526386</v>
      </c>
      <c r="BI20" s="23">
        <v>6701.7313141979585</v>
      </c>
      <c r="BJ20" s="23">
        <v>119984.02177243945</v>
      </c>
      <c r="BK20" s="23">
        <v>3911.3920566001575</v>
      </c>
      <c r="BL20" s="23">
        <v>67882.544110100207</v>
      </c>
      <c r="BM20" s="23">
        <v>75251.543500917265</v>
      </c>
      <c r="BN20" s="23">
        <v>30251.745759813079</v>
      </c>
      <c r="BO20" s="23">
        <v>34563.010018722955</v>
      </c>
      <c r="BP20" s="23">
        <v>54933.358434227455</v>
      </c>
      <c r="BQ20" s="23">
        <v>20217.839288532174</v>
      </c>
      <c r="BR20" s="23">
        <v>14203.302088281434</v>
      </c>
      <c r="BS20" s="23">
        <v>0</v>
      </c>
      <c r="BT20" s="64">
        <v>30127291.481893286</v>
      </c>
      <c r="BU20" s="23">
        <v>191187.43335903806</v>
      </c>
      <c r="BV20" s="23">
        <v>0</v>
      </c>
      <c r="BW20" s="23">
        <v>6.2279732201798437</v>
      </c>
      <c r="BX20" s="23">
        <v>0</v>
      </c>
      <c r="BY20" s="23">
        <v>0</v>
      </c>
      <c r="BZ20">
        <v>0</v>
      </c>
      <c r="CA20" s="23">
        <v>0</v>
      </c>
      <c r="CB20" s="23">
        <v>0</v>
      </c>
      <c r="CC20" s="23">
        <v>2927.6990541335313</v>
      </c>
      <c r="CD20" s="23">
        <v>839105.21010879939</v>
      </c>
      <c r="CE20" s="23">
        <v>0</v>
      </c>
      <c r="CF20" s="23">
        <v>136284.43967742808</v>
      </c>
      <c r="CG20" s="23">
        <v>0</v>
      </c>
      <c r="CH20" s="23">
        <v>-89280.154661812543</v>
      </c>
      <c r="CI20" s="23">
        <v>11889787.824777009</v>
      </c>
      <c r="CJ20" s="34">
        <f t="shared" si="0"/>
        <v>43097310.162181102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</row>
    <row r="21" spans="1:180" x14ac:dyDescent="0.2">
      <c r="A21" s="1" t="s">
        <v>96</v>
      </c>
      <c r="B21" s="23" t="s">
        <v>97</v>
      </c>
      <c r="C21" s="23">
        <v>66560.272659003778</v>
      </c>
      <c r="D21" s="23">
        <v>319.41353030733956</v>
      </c>
      <c r="E21" s="23">
        <v>3728.5199762877937</v>
      </c>
      <c r="F21" s="23">
        <v>21493.386052302209</v>
      </c>
      <c r="G21" s="23">
        <v>72747.808040504024</v>
      </c>
      <c r="H21" s="23">
        <v>3817.2953910696674</v>
      </c>
      <c r="I21" s="23">
        <v>5901.652294101852</v>
      </c>
      <c r="J21" s="23">
        <v>12384.514418656207</v>
      </c>
      <c r="K21" s="23">
        <v>19013.038454203834</v>
      </c>
      <c r="L21" s="23">
        <v>9665.0619884051503</v>
      </c>
      <c r="M21" s="23">
        <v>27952.016947173091</v>
      </c>
      <c r="N21" s="23">
        <v>106621.492344242</v>
      </c>
      <c r="O21" s="23">
        <v>22040.406512402191</v>
      </c>
      <c r="P21" s="23">
        <v>21932.089605164674</v>
      </c>
      <c r="Q21" s="23">
        <v>20145.801290518561</v>
      </c>
      <c r="R21" s="23">
        <v>127088.5201999233</v>
      </c>
      <c r="S21" s="23">
        <v>1402203.5965117984</v>
      </c>
      <c r="T21" s="23">
        <v>237344.0102896975</v>
      </c>
      <c r="U21" s="23">
        <v>867279.48729521688</v>
      </c>
      <c r="V21" s="23">
        <v>13901.299079133718</v>
      </c>
      <c r="W21" s="23">
        <v>39694.88404194935</v>
      </c>
      <c r="X21" s="23">
        <v>133689.62460018965</v>
      </c>
      <c r="Y21" s="23">
        <v>136276.31631477017</v>
      </c>
      <c r="Z21" s="23">
        <v>17419.733339101775</v>
      </c>
      <c r="AA21" s="23">
        <v>854.24182961077781</v>
      </c>
      <c r="AB21" s="23">
        <v>72784.999198253892</v>
      </c>
      <c r="AC21" s="23">
        <v>873926.98693886201</v>
      </c>
      <c r="AD21" s="23">
        <v>80910.414354308639</v>
      </c>
      <c r="AE21" s="23">
        <v>63350.141925399977</v>
      </c>
      <c r="AF21" s="23">
        <v>108387.69208419131</v>
      </c>
      <c r="AG21" s="23">
        <v>112796.50284917046</v>
      </c>
      <c r="AH21" s="23">
        <v>42155.005184881527</v>
      </c>
      <c r="AI21" s="23">
        <v>16251.992468762815</v>
      </c>
      <c r="AJ21" s="23">
        <v>21277.932829265948</v>
      </c>
      <c r="AK21" s="23">
        <v>80328.985531419094</v>
      </c>
      <c r="AL21" s="23">
        <v>15860.491024858189</v>
      </c>
      <c r="AM21" s="23">
        <v>11188.336188425343</v>
      </c>
      <c r="AN21" s="23">
        <v>13860.681890301788</v>
      </c>
      <c r="AO21" s="23">
        <v>184829.44039077693</v>
      </c>
      <c r="AP21" s="23">
        <v>133282.18904654414</v>
      </c>
      <c r="AQ21" s="23">
        <v>9210.564396553631</v>
      </c>
      <c r="AR21" s="23">
        <v>2748.1469745172194</v>
      </c>
      <c r="AS21" s="23">
        <v>8413.2741454718434</v>
      </c>
      <c r="AT21" s="23">
        <v>962.22446133383471</v>
      </c>
      <c r="AU21" s="23">
        <v>841.60888958374676</v>
      </c>
      <c r="AV21" s="23">
        <v>40.952806709636327</v>
      </c>
      <c r="AW21" s="23">
        <v>39.518556052041781</v>
      </c>
      <c r="AX21" s="23">
        <v>10489.515031146966</v>
      </c>
      <c r="AY21" s="23">
        <v>476956.64928560582</v>
      </c>
      <c r="AZ21" s="23">
        <v>73683.416485555077</v>
      </c>
      <c r="BA21" s="23">
        <v>236.37307764741124</v>
      </c>
      <c r="BB21" s="23">
        <v>2831.2116998817046</v>
      </c>
      <c r="BC21" s="23">
        <v>6262.4823588055033</v>
      </c>
      <c r="BD21" s="23">
        <v>38057.703046958828</v>
      </c>
      <c r="BE21" s="23">
        <v>1381.8648762333107</v>
      </c>
      <c r="BF21" s="23">
        <v>2881.0091443185279</v>
      </c>
      <c r="BG21" s="23">
        <v>8261.8156225398834</v>
      </c>
      <c r="BH21" s="23">
        <v>111518.3186933751</v>
      </c>
      <c r="BI21" s="23">
        <v>4394.9627040163368</v>
      </c>
      <c r="BJ21" s="23">
        <v>42713.588722626933</v>
      </c>
      <c r="BK21" s="23">
        <v>1122.648492817613</v>
      </c>
      <c r="BL21" s="23">
        <v>59015.178831560203</v>
      </c>
      <c r="BM21" s="23">
        <v>19607.982690372432</v>
      </c>
      <c r="BN21" s="23">
        <v>12153.258352444871</v>
      </c>
      <c r="BO21" s="23">
        <v>10117.078477793397</v>
      </c>
      <c r="BP21" s="23">
        <v>17165.646542658469</v>
      </c>
      <c r="BQ21" s="23">
        <v>66369.314640760815</v>
      </c>
      <c r="BR21" s="23">
        <v>3914.9234318389981</v>
      </c>
      <c r="BS21" s="23">
        <v>0</v>
      </c>
      <c r="BT21" s="64">
        <v>6212657.507350334</v>
      </c>
      <c r="BU21" s="23">
        <v>1374689.7368862669</v>
      </c>
      <c r="BV21" s="23">
        <v>0</v>
      </c>
      <c r="BW21" s="23">
        <v>494359.89074764296</v>
      </c>
      <c r="BX21" s="23">
        <v>0</v>
      </c>
      <c r="BY21" s="23">
        <v>0</v>
      </c>
      <c r="BZ21">
        <v>0</v>
      </c>
      <c r="CA21" s="23">
        <v>0</v>
      </c>
      <c r="CB21" s="23">
        <v>0</v>
      </c>
      <c r="CC21" s="23">
        <v>-40798.494479686444</v>
      </c>
      <c r="CD21" s="23">
        <v>1780318.1958064842</v>
      </c>
      <c r="CE21" s="23">
        <v>0</v>
      </c>
      <c r="CF21" s="23">
        <v>3262835.9738329728</v>
      </c>
      <c r="CG21" s="23">
        <v>565.18726742980562</v>
      </c>
      <c r="CH21" s="23">
        <v>1604.5481458387837</v>
      </c>
      <c r="CI21" s="23">
        <v>16856765.491730671</v>
      </c>
      <c r="CJ21" s="34">
        <f t="shared" si="0"/>
        <v>29942998.037287954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</row>
    <row r="22" spans="1:180" x14ac:dyDescent="0.2">
      <c r="A22" s="1" t="s">
        <v>98</v>
      </c>
      <c r="B22" s="23" t="s">
        <v>99</v>
      </c>
      <c r="C22" s="23">
        <v>46794.747455772107</v>
      </c>
      <c r="D22" s="23">
        <v>239.26076622821085</v>
      </c>
      <c r="E22" s="23">
        <v>2916.4416574240263</v>
      </c>
      <c r="F22" s="23">
        <v>16742.955531213742</v>
      </c>
      <c r="G22" s="23">
        <v>53490.874908868645</v>
      </c>
      <c r="H22" s="23">
        <v>9342.8928861371478</v>
      </c>
      <c r="I22" s="23">
        <v>5130.4735571195006</v>
      </c>
      <c r="J22" s="23">
        <v>4577.3806929929096</v>
      </c>
      <c r="K22" s="23">
        <v>3494.6894544177967</v>
      </c>
      <c r="L22" s="23">
        <v>7549.2582377507269</v>
      </c>
      <c r="M22" s="23">
        <v>14325.734133694128</v>
      </c>
      <c r="N22" s="23">
        <v>30332.045999284273</v>
      </c>
      <c r="O22" s="23">
        <v>23374.133259197763</v>
      </c>
      <c r="P22" s="23">
        <v>17529.605379283308</v>
      </c>
      <c r="Q22" s="23">
        <v>28124.614178414042</v>
      </c>
      <c r="R22" s="23">
        <v>160529.21010322924</v>
      </c>
      <c r="S22" s="23">
        <v>256307.21108167424</v>
      </c>
      <c r="T22" s="23">
        <v>525707.22679065506</v>
      </c>
      <c r="U22" s="23">
        <v>1677311.0762046599</v>
      </c>
      <c r="V22" s="23">
        <v>16918.744066955907</v>
      </c>
      <c r="W22" s="23">
        <v>33804.416208284987</v>
      </c>
      <c r="X22" s="23">
        <v>66789.67383186915</v>
      </c>
      <c r="Y22" s="23">
        <v>138696.00201851191</v>
      </c>
      <c r="Z22" s="23">
        <v>12891.956387122566</v>
      </c>
      <c r="AA22" s="23">
        <v>645.16686274731967</v>
      </c>
      <c r="AB22" s="23">
        <v>73603.277440536811</v>
      </c>
      <c r="AC22" s="23">
        <v>761486.56326007273</v>
      </c>
      <c r="AD22" s="23">
        <v>14138.49468154135</v>
      </c>
      <c r="AE22" s="23">
        <v>43035.201826636338</v>
      </c>
      <c r="AF22" s="23">
        <v>20428.109965285745</v>
      </c>
      <c r="AG22" s="23">
        <v>27166.196047294641</v>
      </c>
      <c r="AH22" s="23">
        <v>9310.4143622148058</v>
      </c>
      <c r="AI22" s="23">
        <v>6934.1238039907794</v>
      </c>
      <c r="AJ22" s="23">
        <v>12584.683829928535</v>
      </c>
      <c r="AK22" s="23">
        <v>19409.30514955457</v>
      </c>
      <c r="AL22" s="23">
        <v>11535.049606321494</v>
      </c>
      <c r="AM22" s="23">
        <v>4906.71286904308</v>
      </c>
      <c r="AN22" s="23">
        <v>66823.416990710102</v>
      </c>
      <c r="AO22" s="23">
        <v>45668.415223913908</v>
      </c>
      <c r="AP22" s="23">
        <v>31610.869335850948</v>
      </c>
      <c r="AQ22" s="23">
        <v>6898.4608406305688</v>
      </c>
      <c r="AR22" s="23">
        <v>2090.0595961224076</v>
      </c>
      <c r="AS22" s="23">
        <v>2863.5366270584791</v>
      </c>
      <c r="AT22" s="23">
        <v>722.92840226690123</v>
      </c>
      <c r="AU22" s="23">
        <v>8997.1160278522457</v>
      </c>
      <c r="AV22" s="23">
        <v>461.87239083622944</v>
      </c>
      <c r="AW22" s="23">
        <v>384.55881666215339</v>
      </c>
      <c r="AX22" s="23">
        <v>7078.4908550203127</v>
      </c>
      <c r="AY22" s="23">
        <v>13935.434648600691</v>
      </c>
      <c r="AZ22" s="23">
        <v>9304.3695585055575</v>
      </c>
      <c r="BA22" s="23">
        <v>155.90044294886465</v>
      </c>
      <c r="BB22" s="23">
        <v>1545.2710139723854</v>
      </c>
      <c r="BC22" s="23">
        <v>2149.8403489915072</v>
      </c>
      <c r="BD22" s="23">
        <v>4173.2814432761625</v>
      </c>
      <c r="BE22" s="23">
        <v>852.98826430010331</v>
      </c>
      <c r="BF22" s="23">
        <v>2449.6330788905761</v>
      </c>
      <c r="BG22" s="23">
        <v>3363.3087878734068</v>
      </c>
      <c r="BH22" s="23">
        <v>28245.484836193988</v>
      </c>
      <c r="BI22" s="23">
        <v>973.70757499170031</v>
      </c>
      <c r="BJ22" s="23">
        <v>15391.919156947151</v>
      </c>
      <c r="BK22" s="23">
        <v>817.85860662483083</v>
      </c>
      <c r="BL22" s="23">
        <v>14845.256163213784</v>
      </c>
      <c r="BM22" s="23">
        <v>17524.515501705795</v>
      </c>
      <c r="BN22" s="23">
        <v>16583.328108264475</v>
      </c>
      <c r="BO22" s="23">
        <v>18142.166530303253</v>
      </c>
      <c r="BP22" s="23">
        <v>13399.748759523733</v>
      </c>
      <c r="BQ22" s="23">
        <v>16605.270695251849</v>
      </c>
      <c r="BR22" s="23">
        <v>2837.9255812894553</v>
      </c>
      <c r="BS22" s="23">
        <v>0</v>
      </c>
      <c r="BT22" s="64">
        <v>4515000.8587045223</v>
      </c>
      <c r="BU22" s="23">
        <v>332129.02884270903</v>
      </c>
      <c r="BV22" s="23">
        <v>0</v>
      </c>
      <c r="BW22" s="23">
        <v>296.19889142684343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764495.41227283003</v>
      </c>
      <c r="CE22" s="23">
        <v>0</v>
      </c>
      <c r="CF22" s="23">
        <v>566137.00000000012</v>
      </c>
      <c r="CG22" s="23">
        <v>0</v>
      </c>
      <c r="CH22" s="23">
        <v>-27467.386773318169</v>
      </c>
      <c r="CI22" s="23">
        <v>9820564.8813816253</v>
      </c>
      <c r="CJ22" s="34">
        <f t="shared" si="0"/>
        <v>15971155.993319795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</row>
    <row r="23" spans="1:180" x14ac:dyDescent="0.2">
      <c r="A23" s="1" t="s">
        <v>100</v>
      </c>
      <c r="B23" s="23" t="s">
        <v>101</v>
      </c>
      <c r="C23" s="23">
        <v>241438.15075102422</v>
      </c>
      <c r="D23" s="23">
        <v>2760.9791937169784</v>
      </c>
      <c r="E23" s="23">
        <v>28968.789695671636</v>
      </c>
      <c r="F23" s="23">
        <v>85372.198916848502</v>
      </c>
      <c r="G23" s="23">
        <v>312010.25994922925</v>
      </c>
      <c r="H23" s="23">
        <v>41354.558445018993</v>
      </c>
      <c r="I23" s="23">
        <v>33083.403123751363</v>
      </c>
      <c r="J23" s="23">
        <v>59246.187193815749</v>
      </c>
      <c r="K23" s="23">
        <v>16128.221871447786</v>
      </c>
      <c r="L23" s="23">
        <v>40800.873437102215</v>
      </c>
      <c r="M23" s="23">
        <v>71551.939984661105</v>
      </c>
      <c r="N23" s="23">
        <v>148584.22817625041</v>
      </c>
      <c r="O23" s="23">
        <v>76357.043123965166</v>
      </c>
      <c r="P23" s="23">
        <v>125421.93516434928</v>
      </c>
      <c r="Q23" s="23">
        <v>102095.70821401784</v>
      </c>
      <c r="R23" s="23">
        <v>1714059.5040755155</v>
      </c>
      <c r="S23" s="23">
        <v>621838.87735795276</v>
      </c>
      <c r="T23" s="23">
        <v>1090889.0906399614</v>
      </c>
      <c r="U23" s="23">
        <v>9073338.6700358894</v>
      </c>
      <c r="V23" s="23">
        <v>532422.72885126481</v>
      </c>
      <c r="W23" s="23">
        <v>327844.34836755047</v>
      </c>
      <c r="X23" s="23">
        <v>137853.49612981026</v>
      </c>
      <c r="Y23" s="23">
        <v>692120.09198081831</v>
      </c>
      <c r="Z23" s="23">
        <v>63172.698272645939</v>
      </c>
      <c r="AA23" s="23">
        <v>7829.6046950540722</v>
      </c>
      <c r="AB23" s="23">
        <v>316794.6740315872</v>
      </c>
      <c r="AC23" s="23">
        <v>5413362.7505494608</v>
      </c>
      <c r="AD23" s="23">
        <v>156284.03123088711</v>
      </c>
      <c r="AE23" s="23">
        <v>213568.72767993351</v>
      </c>
      <c r="AF23" s="23">
        <v>77984.753475143865</v>
      </c>
      <c r="AG23" s="23">
        <v>154014.9502657619</v>
      </c>
      <c r="AH23" s="23">
        <v>536937.06188109645</v>
      </c>
      <c r="AI23" s="23">
        <v>25735.617978764949</v>
      </c>
      <c r="AJ23" s="23">
        <v>98984.400758750868</v>
      </c>
      <c r="AK23" s="23">
        <v>33416.70348637952</v>
      </c>
      <c r="AL23" s="23">
        <v>49198.295025737927</v>
      </c>
      <c r="AM23" s="23">
        <v>25299.064044685183</v>
      </c>
      <c r="AN23" s="23">
        <v>11847.078848095154</v>
      </c>
      <c r="AO23" s="23">
        <v>101751.00495029143</v>
      </c>
      <c r="AP23" s="23">
        <v>157586.56864644415</v>
      </c>
      <c r="AQ23" s="23">
        <v>32249.446382977731</v>
      </c>
      <c r="AR23" s="23">
        <v>10078.213895447161</v>
      </c>
      <c r="AS23" s="23">
        <v>17602.055940728958</v>
      </c>
      <c r="AT23" s="23">
        <v>3314.1164065410744</v>
      </c>
      <c r="AU23" s="23">
        <v>1177.6125859001622</v>
      </c>
      <c r="AV23" s="23">
        <v>92.461365951780195</v>
      </c>
      <c r="AW23" s="23">
        <v>99.683995465349142</v>
      </c>
      <c r="AX23" s="23">
        <v>28408.966481402938</v>
      </c>
      <c r="AY23" s="23">
        <v>55417.396032579636</v>
      </c>
      <c r="AZ23" s="23">
        <v>40653.249724909954</v>
      </c>
      <c r="BA23" s="23">
        <v>573.14535054564283</v>
      </c>
      <c r="BB23" s="23">
        <v>4925.5480740630674</v>
      </c>
      <c r="BC23" s="23">
        <v>8198.7393019485935</v>
      </c>
      <c r="BD23" s="23">
        <v>71049.559126647116</v>
      </c>
      <c r="BE23" s="23">
        <v>1753.3165690486539</v>
      </c>
      <c r="BF23" s="23">
        <v>10984.283404290079</v>
      </c>
      <c r="BG23" s="23">
        <v>54782.177051002371</v>
      </c>
      <c r="BH23" s="23">
        <v>54217.424069328801</v>
      </c>
      <c r="BI23" s="23">
        <v>16882.092907556635</v>
      </c>
      <c r="BJ23" s="23">
        <v>41780.578933870274</v>
      </c>
      <c r="BK23" s="23">
        <v>3339.0336785390878</v>
      </c>
      <c r="BL23" s="23">
        <v>56507.554225163141</v>
      </c>
      <c r="BM23" s="23">
        <v>50996.826055217192</v>
      </c>
      <c r="BN23" s="23">
        <v>24822.867794003636</v>
      </c>
      <c r="BO23" s="23">
        <v>25986.905420822026</v>
      </c>
      <c r="BP23" s="23">
        <v>45949.124144289519</v>
      </c>
      <c r="BQ23" s="23">
        <v>19462.356938429133</v>
      </c>
      <c r="BR23" s="23">
        <v>16748.68330031502</v>
      </c>
      <c r="BS23" s="23">
        <v>0</v>
      </c>
      <c r="BT23" s="64">
        <v>23717362.689657334</v>
      </c>
      <c r="BU23" s="23">
        <v>374115.49230238737</v>
      </c>
      <c r="BV23" s="23">
        <v>0</v>
      </c>
      <c r="BW23" s="23">
        <v>0.63665221836153973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72532.523351986645</v>
      </c>
      <c r="CD23" s="23">
        <v>22880880.783665791</v>
      </c>
      <c r="CE23" s="23">
        <v>0</v>
      </c>
      <c r="CF23" s="23">
        <v>3376761.2810242493</v>
      </c>
      <c r="CG23" s="23">
        <v>0</v>
      </c>
      <c r="CH23" s="23">
        <v>-1587048.8562886366</v>
      </c>
      <c r="CI23" s="23">
        <v>65637204.453128748</v>
      </c>
      <c r="CJ23" s="34">
        <f t="shared" si="0"/>
        <v>114471809.00349408</v>
      </c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</row>
    <row r="24" spans="1:180" x14ac:dyDescent="0.2">
      <c r="A24" s="1" t="s">
        <v>102</v>
      </c>
      <c r="B24" s="23" t="s">
        <v>103</v>
      </c>
      <c r="C24" s="23">
        <v>7396.752833322068</v>
      </c>
      <c r="D24" s="23">
        <v>41.870089138693459</v>
      </c>
      <c r="E24" s="23">
        <v>462.38397354795171</v>
      </c>
      <c r="F24" s="23">
        <v>2651.5311976617468</v>
      </c>
      <c r="G24" s="23">
        <v>8429.056895865855</v>
      </c>
      <c r="H24" s="23">
        <v>2187.1888181554118</v>
      </c>
      <c r="I24" s="23">
        <v>778.5128343928983</v>
      </c>
      <c r="J24" s="23">
        <v>458.98515928648601</v>
      </c>
      <c r="K24" s="23">
        <v>364.5097887545644</v>
      </c>
      <c r="L24" s="23">
        <v>1196.535414546601</v>
      </c>
      <c r="M24" s="23">
        <v>2117.8892060257322</v>
      </c>
      <c r="N24" s="23">
        <v>5132.5505596683306</v>
      </c>
      <c r="O24" s="23">
        <v>3757.1021059399864</v>
      </c>
      <c r="P24" s="23">
        <v>3013.2931731267104</v>
      </c>
      <c r="Q24" s="23">
        <v>3662.1470521382798</v>
      </c>
      <c r="R24" s="23">
        <v>8237.1651906397474</v>
      </c>
      <c r="S24" s="23">
        <v>1811.1799162459672</v>
      </c>
      <c r="T24" s="23">
        <v>6953.4574670453676</v>
      </c>
      <c r="U24" s="23">
        <v>76819.298928329838</v>
      </c>
      <c r="V24" s="23">
        <v>219097.36667216595</v>
      </c>
      <c r="W24" s="23">
        <v>14256.269811744796</v>
      </c>
      <c r="X24" s="23">
        <v>17959.504199807398</v>
      </c>
      <c r="Y24" s="23">
        <v>49354.629310674733</v>
      </c>
      <c r="Z24" s="23">
        <v>2138.7716476058276</v>
      </c>
      <c r="AA24" s="23">
        <v>112.40450312084782</v>
      </c>
      <c r="AB24" s="23">
        <v>18568.406022779873</v>
      </c>
      <c r="AC24" s="23">
        <v>11705.857662807899</v>
      </c>
      <c r="AD24" s="23">
        <v>614641.81242183025</v>
      </c>
      <c r="AE24" s="23">
        <v>82392.936500542943</v>
      </c>
      <c r="AF24" s="23">
        <v>10879.036093544582</v>
      </c>
      <c r="AG24" s="23">
        <v>375998.45046749059</v>
      </c>
      <c r="AH24" s="23">
        <v>1433.2803917783915</v>
      </c>
      <c r="AI24" s="23">
        <v>421.13593301909151</v>
      </c>
      <c r="AJ24" s="23">
        <v>1506.5893554426095</v>
      </c>
      <c r="AK24" s="23">
        <v>2045.4982080288214</v>
      </c>
      <c r="AL24" s="23">
        <v>2110.1714990905139</v>
      </c>
      <c r="AM24" s="23">
        <v>796.80912228833063</v>
      </c>
      <c r="AN24" s="23">
        <v>335.67775370524981</v>
      </c>
      <c r="AO24" s="23">
        <v>6100.5137379158723</v>
      </c>
      <c r="AP24" s="23">
        <v>5364.4897375053788</v>
      </c>
      <c r="AQ24" s="23">
        <v>1194.3505168981876</v>
      </c>
      <c r="AR24" s="23">
        <v>344.92347174516112</v>
      </c>
      <c r="AS24" s="23">
        <v>490.49214224940249</v>
      </c>
      <c r="AT24" s="23">
        <v>123.79164075284355</v>
      </c>
      <c r="AU24" s="23">
        <v>126.25490516182857</v>
      </c>
      <c r="AV24" s="23">
        <v>2.0712824691948466</v>
      </c>
      <c r="AW24" s="23">
        <v>1.6488657603872807</v>
      </c>
      <c r="AX24" s="23">
        <v>1316.9386798843807</v>
      </c>
      <c r="AY24" s="23">
        <v>2521.0736408566904</v>
      </c>
      <c r="AZ24" s="23">
        <v>1906.1687199658074</v>
      </c>
      <c r="BA24" s="23">
        <v>17.701803913265106</v>
      </c>
      <c r="BB24" s="23">
        <v>321.812093174197</v>
      </c>
      <c r="BC24" s="23">
        <v>389.51119831825747</v>
      </c>
      <c r="BD24" s="23">
        <v>55472.262070879828</v>
      </c>
      <c r="BE24" s="23">
        <v>206.98225423118652</v>
      </c>
      <c r="BF24" s="23">
        <v>349.55702843608719</v>
      </c>
      <c r="BG24" s="23">
        <v>581.47777170262827</v>
      </c>
      <c r="BH24" s="23">
        <v>76312.712644787287</v>
      </c>
      <c r="BI24" s="23">
        <v>669.78757069218113</v>
      </c>
      <c r="BJ24" s="23">
        <v>1274.0316379749868</v>
      </c>
      <c r="BK24" s="23">
        <v>150.68212448677116</v>
      </c>
      <c r="BL24" s="23">
        <v>1825.2830246474828</v>
      </c>
      <c r="BM24" s="23">
        <v>1660.4729455477657</v>
      </c>
      <c r="BN24" s="23">
        <v>894.00320485059592</v>
      </c>
      <c r="BO24" s="23">
        <v>882.32685151585554</v>
      </c>
      <c r="BP24" s="23">
        <v>2355.1380965473472</v>
      </c>
      <c r="BQ24" s="23">
        <v>1740.1640319220176</v>
      </c>
      <c r="BR24" s="23">
        <v>511.38429609621426</v>
      </c>
      <c r="BS24" s="23">
        <v>0</v>
      </c>
      <c r="BT24" s="64">
        <v>1726334.0261721895</v>
      </c>
      <c r="BU24" s="23">
        <v>89666.695173971631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524101.10385211196</v>
      </c>
      <c r="CD24" s="23">
        <v>72386.695789199031</v>
      </c>
      <c r="CE24" s="23">
        <v>0</v>
      </c>
      <c r="CF24" s="23">
        <v>118753</v>
      </c>
      <c r="CG24" s="23">
        <v>0</v>
      </c>
      <c r="CH24" s="23">
        <v>138479.02045417074</v>
      </c>
      <c r="CI24" s="23">
        <v>3726303.4672179692</v>
      </c>
      <c r="CJ24" s="34">
        <f t="shared" si="0"/>
        <v>6396024.0086596124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</row>
    <row r="25" spans="1:180" x14ac:dyDescent="0.2">
      <c r="A25" s="1" t="s">
        <v>104</v>
      </c>
      <c r="B25" s="23" t="s">
        <v>105</v>
      </c>
      <c r="C25" s="23">
        <v>497.24133008951526</v>
      </c>
      <c r="D25" s="23">
        <v>21.444410872144278</v>
      </c>
      <c r="E25" s="23">
        <v>2021.4316452762221</v>
      </c>
      <c r="F25" s="23">
        <v>234.86540879077972</v>
      </c>
      <c r="G25" s="23">
        <v>1619.2755698145588</v>
      </c>
      <c r="H25" s="23">
        <v>864.22387015214952</v>
      </c>
      <c r="I25" s="23">
        <v>305.56828799706398</v>
      </c>
      <c r="J25" s="23">
        <v>60.418169965773728</v>
      </c>
      <c r="K25" s="23">
        <v>122.67031622758148</v>
      </c>
      <c r="L25" s="23">
        <v>118.57480932321643</v>
      </c>
      <c r="M25" s="23">
        <v>680.73728466481703</v>
      </c>
      <c r="N25" s="23">
        <v>1540.3589967737912</v>
      </c>
      <c r="O25" s="23">
        <v>370.73226157942355</v>
      </c>
      <c r="P25" s="23">
        <v>476.60224747857006</v>
      </c>
      <c r="Q25" s="23">
        <v>350.38100713786008</v>
      </c>
      <c r="R25" s="23">
        <v>7192.3033410186135</v>
      </c>
      <c r="S25" s="23">
        <v>24203.622964792841</v>
      </c>
      <c r="T25" s="23">
        <v>2429.8816384774809</v>
      </c>
      <c r="U25" s="23">
        <v>47361.55214430167</v>
      </c>
      <c r="V25" s="23">
        <v>5174.1325323231576</v>
      </c>
      <c r="W25" s="23">
        <v>45482.843102327432</v>
      </c>
      <c r="X25" s="23">
        <v>4918.4075575282959</v>
      </c>
      <c r="Y25" s="23">
        <v>112856.90782627864</v>
      </c>
      <c r="Z25" s="23">
        <v>560.41950609377398</v>
      </c>
      <c r="AA25" s="23">
        <v>50.621406769719556</v>
      </c>
      <c r="AB25" s="23">
        <v>30206.512319978508</v>
      </c>
      <c r="AC25" s="23">
        <v>292734.27631779399</v>
      </c>
      <c r="AD25" s="23">
        <v>3178.0971181210912</v>
      </c>
      <c r="AE25" s="23">
        <v>4890.9715229120293</v>
      </c>
      <c r="AF25" s="23">
        <v>2845.0245014790958</v>
      </c>
      <c r="AG25" s="23">
        <v>32907.283964349073</v>
      </c>
      <c r="AH25" s="23">
        <v>291139.69982461736</v>
      </c>
      <c r="AI25" s="23">
        <v>164366.51276374189</v>
      </c>
      <c r="AJ25" s="23">
        <v>5226.8611266581211</v>
      </c>
      <c r="AK25" s="23">
        <v>960.21177465504957</v>
      </c>
      <c r="AL25" s="23">
        <v>1296.6882826131928</v>
      </c>
      <c r="AM25" s="23">
        <v>160.88804703659326</v>
      </c>
      <c r="AN25" s="23">
        <v>354.53160422833184</v>
      </c>
      <c r="AO25" s="23">
        <v>431.48748276917814</v>
      </c>
      <c r="AP25" s="23">
        <v>2131.60877441614</v>
      </c>
      <c r="AQ25" s="23">
        <v>422.4290580435503</v>
      </c>
      <c r="AR25" s="23">
        <v>83.539797845143895</v>
      </c>
      <c r="AS25" s="23">
        <v>144.74723786738443</v>
      </c>
      <c r="AT25" s="23">
        <v>47.041565034536177</v>
      </c>
      <c r="AU25" s="23">
        <v>176.88692069595888</v>
      </c>
      <c r="AV25" s="23">
        <v>21.0184249372133</v>
      </c>
      <c r="AW25" s="23">
        <v>31.245843764936893</v>
      </c>
      <c r="AX25" s="23">
        <v>913.32036603463121</v>
      </c>
      <c r="AY25" s="23">
        <v>1829.2636121206228</v>
      </c>
      <c r="AZ25" s="23">
        <v>1881.1949885536678</v>
      </c>
      <c r="BA25" s="23">
        <v>1.1631470905901886</v>
      </c>
      <c r="BB25" s="23">
        <v>331.92808898774928</v>
      </c>
      <c r="BC25" s="23">
        <v>328.86702757293011</v>
      </c>
      <c r="BD25" s="23">
        <v>3177.4589161093627</v>
      </c>
      <c r="BE25" s="23">
        <v>1825.3585707079744</v>
      </c>
      <c r="BF25" s="23">
        <v>48.461530638332412</v>
      </c>
      <c r="BG25" s="23">
        <v>9244.3622409904383</v>
      </c>
      <c r="BH25" s="23">
        <v>100588.88962106055</v>
      </c>
      <c r="BI25" s="23">
        <v>504.47505029068378</v>
      </c>
      <c r="BJ25" s="23">
        <v>671.70489262515673</v>
      </c>
      <c r="BK25" s="23">
        <v>96.233495725877617</v>
      </c>
      <c r="BL25" s="23">
        <v>2920.3421332293919</v>
      </c>
      <c r="BM25" s="23">
        <v>6112.4775421918075</v>
      </c>
      <c r="BN25" s="23">
        <v>626.02171147612739</v>
      </c>
      <c r="BO25" s="23">
        <v>400.72104569609587</v>
      </c>
      <c r="BP25" s="23">
        <v>1919.4226289880783</v>
      </c>
      <c r="BQ25" s="23">
        <v>2318.289018631237</v>
      </c>
      <c r="BR25" s="23">
        <v>27687.8049754842</v>
      </c>
      <c r="BS25" s="23">
        <v>0</v>
      </c>
      <c r="BT25" s="64">
        <v>1256700.5425138182</v>
      </c>
      <c r="BU25" s="23">
        <v>203488.46821274515</v>
      </c>
      <c r="BV25" s="23">
        <v>0</v>
      </c>
      <c r="BW25" s="23">
        <v>27614.558039165782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-547691.22779001971</v>
      </c>
      <c r="CD25" s="23">
        <v>108153.65327578252</v>
      </c>
      <c r="CE25" s="23">
        <v>0</v>
      </c>
      <c r="CF25" s="23">
        <v>52164.000000000007</v>
      </c>
      <c r="CG25" s="23">
        <v>0</v>
      </c>
      <c r="CH25" s="23">
        <v>71526.792454136841</v>
      </c>
      <c r="CI25" s="23">
        <v>2719055.2034572447</v>
      </c>
      <c r="CJ25" s="34">
        <f t="shared" si="0"/>
        <v>3891011.9901628736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</row>
    <row r="26" spans="1:180" x14ac:dyDescent="0.2">
      <c r="A26" s="1" t="s">
        <v>106</v>
      </c>
      <c r="B26" s="23" t="s">
        <v>107</v>
      </c>
      <c r="C26" s="23">
        <v>18323.877083574382</v>
      </c>
      <c r="D26" s="23">
        <v>158.12110314315152</v>
      </c>
      <c r="E26" s="23">
        <v>3564.7273851303148</v>
      </c>
      <c r="F26" s="23">
        <v>7065.6126598533419</v>
      </c>
      <c r="G26" s="23">
        <v>27612.158039568225</v>
      </c>
      <c r="H26" s="23">
        <v>38683.615773949699</v>
      </c>
      <c r="I26" s="23">
        <v>10598.110424179291</v>
      </c>
      <c r="J26" s="23">
        <v>4569.0173283295499</v>
      </c>
      <c r="K26" s="23">
        <v>1795.3633130026583</v>
      </c>
      <c r="L26" s="23">
        <v>2955.6348096045649</v>
      </c>
      <c r="M26" s="23">
        <v>7928.0867467550088</v>
      </c>
      <c r="N26" s="23">
        <v>136708.52512594979</v>
      </c>
      <c r="O26" s="23">
        <v>10155.928477954089</v>
      </c>
      <c r="P26" s="23">
        <v>11527.508088127501</v>
      </c>
      <c r="Q26" s="23">
        <v>6528.0514514758661</v>
      </c>
      <c r="R26" s="23">
        <v>40566.030278093443</v>
      </c>
      <c r="S26" s="23">
        <v>104560.51940534032</v>
      </c>
      <c r="T26" s="23">
        <v>6051.5092861953181</v>
      </c>
      <c r="U26" s="23">
        <v>79789.501570202439</v>
      </c>
      <c r="V26" s="23">
        <v>3487.4697560910363</v>
      </c>
      <c r="W26" s="23">
        <v>12752.398917316099</v>
      </c>
      <c r="X26" s="23">
        <v>489586.15826033207</v>
      </c>
      <c r="Y26" s="23">
        <v>15717.803401407196</v>
      </c>
      <c r="Z26" s="23">
        <v>6121.2116129175083</v>
      </c>
      <c r="AA26" s="23">
        <v>373.24835830959898</v>
      </c>
      <c r="AB26" s="23">
        <v>15546.482486085704</v>
      </c>
      <c r="AC26" s="23">
        <v>426224.9904932853</v>
      </c>
      <c r="AD26" s="23">
        <v>4137.5948381479275</v>
      </c>
      <c r="AE26" s="23">
        <v>31736.361485222063</v>
      </c>
      <c r="AF26" s="23">
        <v>103956.73198124034</v>
      </c>
      <c r="AG26" s="23">
        <v>11624.953688988007</v>
      </c>
      <c r="AH26" s="23">
        <v>4002.5949999789236</v>
      </c>
      <c r="AI26" s="23">
        <v>1616.9926715320426</v>
      </c>
      <c r="AJ26" s="23">
        <v>8021.8494065372106</v>
      </c>
      <c r="AK26" s="23">
        <v>1551.9137285260308</v>
      </c>
      <c r="AL26" s="23">
        <v>37800.432562714108</v>
      </c>
      <c r="AM26" s="23">
        <v>2532.9925484005344</v>
      </c>
      <c r="AN26" s="23">
        <v>37225.575110015969</v>
      </c>
      <c r="AO26" s="23">
        <v>4540.6865386015006</v>
      </c>
      <c r="AP26" s="23">
        <v>17123.873979566171</v>
      </c>
      <c r="AQ26" s="23">
        <v>3723.0396554952013</v>
      </c>
      <c r="AR26" s="23">
        <v>973.89107849775201</v>
      </c>
      <c r="AS26" s="23">
        <v>1468.9443902622907</v>
      </c>
      <c r="AT26" s="23">
        <v>389.82818430666055</v>
      </c>
      <c r="AU26" s="23">
        <v>941.15775660457859</v>
      </c>
      <c r="AV26" s="23">
        <v>187.2051144143968</v>
      </c>
      <c r="AW26" s="23">
        <v>152.21903235650129</v>
      </c>
      <c r="AX26" s="23">
        <v>5337.8385223162022</v>
      </c>
      <c r="AY26" s="23">
        <v>10059.04781242261</v>
      </c>
      <c r="AZ26" s="23">
        <v>125865.16899331723</v>
      </c>
      <c r="BA26" s="23">
        <v>1519.3131302354495</v>
      </c>
      <c r="BB26" s="23">
        <v>1548.4700487846801</v>
      </c>
      <c r="BC26" s="23">
        <v>14640.055156811442</v>
      </c>
      <c r="BD26" s="23">
        <v>3830.5826761424914</v>
      </c>
      <c r="BE26" s="23">
        <v>1468.3642259766268</v>
      </c>
      <c r="BF26" s="23">
        <v>890.32493263490562</v>
      </c>
      <c r="BG26" s="23">
        <v>11639.648370709399</v>
      </c>
      <c r="BH26" s="23">
        <v>21960.923328503806</v>
      </c>
      <c r="BI26" s="23">
        <v>5429.9815785038318</v>
      </c>
      <c r="BJ26" s="23">
        <v>51282.022534049844</v>
      </c>
      <c r="BK26" s="23">
        <v>570.35772817726138</v>
      </c>
      <c r="BL26" s="23">
        <v>678020.69309123256</v>
      </c>
      <c r="BM26" s="23">
        <v>303506.12208589038</v>
      </c>
      <c r="BN26" s="23">
        <v>43301.507898641299</v>
      </c>
      <c r="BO26" s="23">
        <v>14352.230360975154</v>
      </c>
      <c r="BP26" s="23">
        <v>12393.072143321535</v>
      </c>
      <c r="BQ26" s="23">
        <v>9098.9013733466472</v>
      </c>
      <c r="BR26" s="23">
        <v>2279.8442006576984</v>
      </c>
      <c r="BS26" s="23">
        <v>0</v>
      </c>
      <c r="BT26" s="64">
        <v>3081654.9705802323</v>
      </c>
      <c r="BU26" s="23">
        <v>2804077.9023755467</v>
      </c>
      <c r="BV26" s="23">
        <v>0</v>
      </c>
      <c r="BW26" s="23">
        <v>343159.96831408865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104.67368164679937</v>
      </c>
      <c r="CD26" s="23">
        <v>1730330.0940732814</v>
      </c>
      <c r="CE26" s="23">
        <v>0</v>
      </c>
      <c r="CF26" s="23">
        <v>1361545.0000000002</v>
      </c>
      <c r="CG26" s="23">
        <v>524863.10944187141</v>
      </c>
      <c r="CH26" s="23">
        <v>228347.51492522768</v>
      </c>
      <c r="CI26" s="23">
        <v>26544028.70106636</v>
      </c>
      <c r="CJ26" s="34">
        <f t="shared" si="0"/>
        <v>36618111.934458256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</row>
    <row r="27" spans="1:180" x14ac:dyDescent="0.2">
      <c r="A27" s="1" t="s">
        <v>108</v>
      </c>
      <c r="B27" s="23" t="s">
        <v>109</v>
      </c>
      <c r="C27" s="23">
        <v>1410840.8258126939</v>
      </c>
      <c r="D27" s="23">
        <v>12038.937333744923</v>
      </c>
      <c r="E27" s="23">
        <v>144874.2574827662</v>
      </c>
      <c r="F27" s="23">
        <v>117799.04887427059</v>
      </c>
      <c r="G27" s="23">
        <v>344086.3497591535</v>
      </c>
      <c r="H27" s="23">
        <v>15842.875640477874</v>
      </c>
      <c r="I27" s="23">
        <v>29792.261962136708</v>
      </c>
      <c r="J27" s="23">
        <v>19929.603952130612</v>
      </c>
      <c r="K27" s="23">
        <v>21060.508113071352</v>
      </c>
      <c r="L27" s="23">
        <v>52725.499676137129</v>
      </c>
      <c r="M27" s="23">
        <v>79710.598971630374</v>
      </c>
      <c r="N27" s="23">
        <v>203245.18905883827</v>
      </c>
      <c r="O27" s="23">
        <v>44624.957244553429</v>
      </c>
      <c r="P27" s="23">
        <v>91560.543318489654</v>
      </c>
      <c r="Q27" s="23">
        <v>59432.56024934462</v>
      </c>
      <c r="R27" s="23">
        <v>113818.51735138765</v>
      </c>
      <c r="S27" s="23">
        <v>792625.3162769539</v>
      </c>
      <c r="T27" s="23">
        <v>46015.704074833549</v>
      </c>
      <c r="U27" s="23">
        <v>331812.94430998515</v>
      </c>
      <c r="V27" s="23">
        <v>31892.139972690653</v>
      </c>
      <c r="W27" s="23">
        <v>12718.98758730961</v>
      </c>
      <c r="X27" s="23">
        <v>151863.68303667096</v>
      </c>
      <c r="Y27" s="23">
        <v>35437.105457628066</v>
      </c>
      <c r="Z27" s="23">
        <v>84471.640237001193</v>
      </c>
      <c r="AA27" s="23">
        <v>3820.1097375808331</v>
      </c>
      <c r="AB27" s="23">
        <v>131526.48839025685</v>
      </c>
      <c r="AC27" s="23">
        <v>543299.25347428059</v>
      </c>
      <c r="AD27" s="23">
        <v>19562.718057197097</v>
      </c>
      <c r="AE27" s="23">
        <v>201802.82936919053</v>
      </c>
      <c r="AF27" s="23">
        <v>99898.895992177801</v>
      </c>
      <c r="AG27" s="23">
        <v>1508095.0194131357</v>
      </c>
      <c r="AH27" s="23">
        <v>1066123.3199329569</v>
      </c>
      <c r="AI27" s="23">
        <v>145161.66649046226</v>
      </c>
      <c r="AJ27" s="23">
        <v>129939.84072288986</v>
      </c>
      <c r="AK27" s="23">
        <v>6086.0361133173092</v>
      </c>
      <c r="AL27" s="23">
        <v>62689.16374337225</v>
      </c>
      <c r="AM27" s="23">
        <v>33079.727140157178</v>
      </c>
      <c r="AN27" s="23">
        <v>11061.945366878537</v>
      </c>
      <c r="AO27" s="23">
        <v>65266.431766231115</v>
      </c>
      <c r="AP27" s="23">
        <v>191727.41539150212</v>
      </c>
      <c r="AQ27" s="23">
        <v>42025.319543700563</v>
      </c>
      <c r="AR27" s="23">
        <v>13812.694669704702</v>
      </c>
      <c r="AS27" s="23">
        <v>16996.487201698561</v>
      </c>
      <c r="AT27" s="23">
        <v>4483.6281902899509</v>
      </c>
      <c r="AU27" s="23">
        <v>993.40705113893512</v>
      </c>
      <c r="AV27" s="23">
        <v>46.871165195635456</v>
      </c>
      <c r="AW27" s="23">
        <v>25.115707536099645</v>
      </c>
      <c r="AX27" s="23">
        <v>36782.315577304791</v>
      </c>
      <c r="AY27" s="23">
        <v>67119.318593799544</v>
      </c>
      <c r="AZ27" s="23">
        <v>36926.211281788099</v>
      </c>
      <c r="BA27" s="23">
        <v>795.63063549990727</v>
      </c>
      <c r="BB27" s="23">
        <v>5834.731920796261</v>
      </c>
      <c r="BC27" s="23">
        <v>9702.6145716638366</v>
      </c>
      <c r="BD27" s="23">
        <v>6724.8931285102271</v>
      </c>
      <c r="BE27" s="23">
        <v>1296.9334425511495</v>
      </c>
      <c r="BF27" s="23">
        <v>15232.128247473698</v>
      </c>
      <c r="BG27" s="23">
        <v>72738.88357414148</v>
      </c>
      <c r="BH27" s="23">
        <v>326389.87972880632</v>
      </c>
      <c r="BI27" s="23">
        <v>27841.135114671433</v>
      </c>
      <c r="BJ27" s="23">
        <v>49918.446206002591</v>
      </c>
      <c r="BK27" s="23">
        <v>4375.4004954809561</v>
      </c>
      <c r="BL27" s="23">
        <v>71875.347962675252</v>
      </c>
      <c r="BM27" s="23">
        <v>68103.423172052018</v>
      </c>
      <c r="BN27" s="23">
        <v>31461.260453690255</v>
      </c>
      <c r="BO27" s="23">
        <v>35072.91855545705</v>
      </c>
      <c r="BP27" s="23">
        <v>58629.273084758432</v>
      </c>
      <c r="BQ27" s="23">
        <v>9375.7532094643775</v>
      </c>
      <c r="BR27" s="23">
        <v>15912.390740681189</v>
      </c>
      <c r="BS27" s="23">
        <v>0</v>
      </c>
      <c r="BT27" s="64">
        <v>9497853.3300820198</v>
      </c>
      <c r="BU27" s="23">
        <v>38977.085204209623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1058183.4844912665</v>
      </c>
      <c r="CD27" s="23">
        <v>173449.44815972028</v>
      </c>
      <c r="CE27" s="23">
        <v>0</v>
      </c>
      <c r="CF27" s="23">
        <v>6149</v>
      </c>
      <c r="CG27" s="23">
        <v>0</v>
      </c>
      <c r="CH27" s="23">
        <v>385042.10137095908</v>
      </c>
      <c r="CI27" s="23">
        <v>4456020.4703301517</v>
      </c>
      <c r="CJ27" s="34">
        <f t="shared" si="0"/>
        <v>15615674.919638328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</row>
    <row r="28" spans="1:180" x14ac:dyDescent="0.2">
      <c r="A28" s="1" t="s">
        <v>110</v>
      </c>
      <c r="B28" s="23" t="s">
        <v>111</v>
      </c>
      <c r="C28" s="23">
        <v>1354913.7471769541</v>
      </c>
      <c r="D28" s="23">
        <v>10349.727735946904</v>
      </c>
      <c r="E28" s="23">
        <v>51813.125876210972</v>
      </c>
      <c r="F28" s="23">
        <v>96653.509475774263</v>
      </c>
      <c r="G28" s="23">
        <v>1938924.7013617198</v>
      </c>
      <c r="H28" s="23">
        <v>106153.67359711282</v>
      </c>
      <c r="I28" s="23">
        <v>151346.83256098561</v>
      </c>
      <c r="J28" s="23">
        <v>185647.88968283858</v>
      </c>
      <c r="K28" s="23">
        <v>99271.263727057914</v>
      </c>
      <c r="L28" s="23">
        <v>218456.83694697439</v>
      </c>
      <c r="M28" s="23">
        <v>749879.75662566442</v>
      </c>
      <c r="N28" s="23">
        <v>274537.10146357864</v>
      </c>
      <c r="O28" s="23">
        <v>302122.47550818644</v>
      </c>
      <c r="P28" s="23">
        <v>738301.98540872778</v>
      </c>
      <c r="Q28" s="23">
        <v>304144.0649981738</v>
      </c>
      <c r="R28" s="23">
        <v>383777.62046780286</v>
      </c>
      <c r="S28" s="23">
        <v>97078.562474756734</v>
      </c>
      <c r="T28" s="23">
        <v>76279.754138958931</v>
      </c>
      <c r="U28" s="23">
        <v>480316.29185558209</v>
      </c>
      <c r="V28" s="23">
        <v>56551.396712669492</v>
      </c>
      <c r="W28" s="23">
        <v>31842.651706629309</v>
      </c>
      <c r="X28" s="23">
        <v>201521.98552606563</v>
      </c>
      <c r="Y28" s="23">
        <v>54618.980709696843</v>
      </c>
      <c r="Z28" s="23">
        <v>4878192.1566840596</v>
      </c>
      <c r="AA28" s="23">
        <v>166575.67643473973</v>
      </c>
      <c r="AB28" s="23">
        <v>527823.10926122812</v>
      </c>
      <c r="AC28" s="23">
        <v>270622.81108249287</v>
      </c>
      <c r="AD28" s="23">
        <v>305785.92717680777</v>
      </c>
      <c r="AE28" s="23">
        <v>1342541.5269066198</v>
      </c>
      <c r="AF28" s="23">
        <v>1434375.4361175904</v>
      </c>
      <c r="AG28" s="23">
        <v>253762.36224824411</v>
      </c>
      <c r="AH28" s="23">
        <v>23555.965220431364</v>
      </c>
      <c r="AI28" s="23">
        <v>7257.4641373565282</v>
      </c>
      <c r="AJ28" s="23">
        <v>475204.36013702751</v>
      </c>
      <c r="AK28" s="23">
        <v>54852.283242531761</v>
      </c>
      <c r="AL28" s="23">
        <v>1014824.1782335758</v>
      </c>
      <c r="AM28" s="23">
        <v>90031.046341545705</v>
      </c>
      <c r="AN28" s="23">
        <v>162474.99279169383</v>
      </c>
      <c r="AO28" s="23">
        <v>165459.5721251879</v>
      </c>
      <c r="AP28" s="23">
        <v>259188.27079626534</v>
      </c>
      <c r="AQ28" s="23">
        <v>200104.63466009428</v>
      </c>
      <c r="AR28" s="23">
        <v>81198.678479091803</v>
      </c>
      <c r="AS28" s="23">
        <v>16066.782833166793</v>
      </c>
      <c r="AT28" s="23">
        <v>60448.729788791468</v>
      </c>
      <c r="AU28" s="23">
        <v>113258.40147131641</v>
      </c>
      <c r="AV28" s="23">
        <v>84786.598751148791</v>
      </c>
      <c r="AW28" s="23">
        <v>14059.468353699911</v>
      </c>
      <c r="AX28" s="23">
        <v>163811.79815554144</v>
      </c>
      <c r="AY28" s="23">
        <v>242858.73065407851</v>
      </c>
      <c r="AZ28" s="23">
        <v>31097.507933054323</v>
      </c>
      <c r="BA28" s="23">
        <v>27721.590095062547</v>
      </c>
      <c r="BB28" s="23">
        <v>79218.131703947452</v>
      </c>
      <c r="BC28" s="23">
        <v>75171.436431534443</v>
      </c>
      <c r="BD28" s="23">
        <v>55666.494589809845</v>
      </c>
      <c r="BE28" s="23">
        <v>106261.10063207029</v>
      </c>
      <c r="BF28" s="23">
        <v>16504.539306414164</v>
      </c>
      <c r="BG28" s="23">
        <v>228409.12454084269</v>
      </c>
      <c r="BH28" s="23">
        <v>473383.12543505034</v>
      </c>
      <c r="BI28" s="23">
        <v>18085.423436056542</v>
      </c>
      <c r="BJ28" s="23">
        <v>1289327.3587697861</v>
      </c>
      <c r="BK28" s="23">
        <v>4804.1395637746737</v>
      </c>
      <c r="BL28" s="23">
        <v>740654.48502315185</v>
      </c>
      <c r="BM28" s="23">
        <v>999937.97972825915</v>
      </c>
      <c r="BN28" s="23">
        <v>300872.05611216812</v>
      </c>
      <c r="BO28" s="23">
        <v>297044.7915244865</v>
      </c>
      <c r="BP28" s="23">
        <v>90320.952070287327</v>
      </c>
      <c r="BQ28" s="23">
        <v>17796.407155372111</v>
      </c>
      <c r="BR28" s="23">
        <v>36576.812861765829</v>
      </c>
      <c r="BS28" s="23">
        <v>0</v>
      </c>
      <c r="BT28" s="64">
        <v>25262478.354735289</v>
      </c>
      <c r="BU28" s="23">
        <v>23473289.878608197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289488</v>
      </c>
      <c r="CG28" s="23">
        <v>0</v>
      </c>
      <c r="CH28" s="23">
        <v>235135.91367290853</v>
      </c>
      <c r="CI28" s="23">
        <v>9061790.2329445295</v>
      </c>
      <c r="CJ28" s="34">
        <f t="shared" si="0"/>
        <v>58322182.379960924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</row>
    <row r="29" spans="1:180" x14ac:dyDescent="0.2">
      <c r="A29" s="1" t="s">
        <v>112</v>
      </c>
      <c r="B29" s="23" t="s">
        <v>113</v>
      </c>
      <c r="C29" s="23">
        <v>227041</v>
      </c>
      <c r="D29" s="23">
        <v>2431</v>
      </c>
      <c r="E29" s="23">
        <v>2278</v>
      </c>
      <c r="F29" s="23">
        <v>933</v>
      </c>
      <c r="G29" s="23">
        <v>173056</v>
      </c>
      <c r="H29" s="23">
        <v>7190</v>
      </c>
      <c r="I29" s="23">
        <v>3321.0000000000005</v>
      </c>
      <c r="J29" s="23">
        <v>8202</v>
      </c>
      <c r="K29" s="23">
        <v>2670</v>
      </c>
      <c r="L29" s="23">
        <v>373.99999999999994</v>
      </c>
      <c r="M29" s="23">
        <v>54548</v>
      </c>
      <c r="N29" s="23">
        <v>56103</v>
      </c>
      <c r="O29" s="23">
        <v>5877</v>
      </c>
      <c r="P29" s="23">
        <v>11235</v>
      </c>
      <c r="Q29" s="23">
        <v>1395</v>
      </c>
      <c r="R29" s="23">
        <v>10391</v>
      </c>
      <c r="S29" s="23">
        <v>3698</v>
      </c>
      <c r="T29" s="23">
        <v>1441</v>
      </c>
      <c r="U29" s="23">
        <v>10646</v>
      </c>
      <c r="V29" s="23">
        <v>1171</v>
      </c>
      <c r="W29" s="23">
        <v>1363</v>
      </c>
      <c r="X29" s="23">
        <v>4359</v>
      </c>
      <c r="Y29" s="23">
        <v>2441</v>
      </c>
      <c r="Z29" s="23">
        <v>33236</v>
      </c>
      <c r="AA29" s="23">
        <v>169138</v>
      </c>
      <c r="AB29" s="23">
        <v>11617</v>
      </c>
      <c r="AC29" s="23">
        <v>41258</v>
      </c>
      <c r="AD29" s="23">
        <v>14426</v>
      </c>
      <c r="AE29" s="23">
        <v>74467</v>
      </c>
      <c r="AF29" s="23">
        <v>67015</v>
      </c>
      <c r="AG29" s="23">
        <v>15573</v>
      </c>
      <c r="AH29" s="23">
        <v>2218</v>
      </c>
      <c r="AI29" s="23">
        <v>576</v>
      </c>
      <c r="AJ29" s="23">
        <v>14159</v>
      </c>
      <c r="AK29" s="23">
        <v>904</v>
      </c>
      <c r="AL29" s="23">
        <v>61427</v>
      </c>
      <c r="AM29" s="23">
        <v>4198</v>
      </c>
      <c r="AN29" s="23">
        <v>3803.9999999999995</v>
      </c>
      <c r="AO29" s="23">
        <v>3750</v>
      </c>
      <c r="AP29" s="23">
        <v>9700</v>
      </c>
      <c r="AQ29" s="23">
        <v>4509</v>
      </c>
      <c r="AR29" s="23">
        <v>1773</v>
      </c>
      <c r="AS29" s="23">
        <v>551</v>
      </c>
      <c r="AT29" s="23">
        <v>5147</v>
      </c>
      <c r="AU29" s="23">
        <v>23405</v>
      </c>
      <c r="AV29" s="23">
        <v>103901</v>
      </c>
      <c r="AW29" s="23">
        <v>166728</v>
      </c>
      <c r="AX29" s="23">
        <v>5354</v>
      </c>
      <c r="AY29" s="23">
        <v>9281</v>
      </c>
      <c r="AZ29" s="23">
        <v>1345</v>
      </c>
      <c r="BA29" s="23">
        <v>1049</v>
      </c>
      <c r="BB29" s="23">
        <v>1727</v>
      </c>
      <c r="BC29" s="23">
        <v>2513</v>
      </c>
      <c r="BD29" s="23">
        <v>2909</v>
      </c>
      <c r="BE29" s="23">
        <v>1292</v>
      </c>
      <c r="BF29" s="23">
        <v>2930</v>
      </c>
      <c r="BG29" s="23">
        <v>8982</v>
      </c>
      <c r="BH29" s="23">
        <v>16101</v>
      </c>
      <c r="BI29" s="23">
        <v>2725.0000000000005</v>
      </c>
      <c r="BJ29" s="23">
        <v>109459</v>
      </c>
      <c r="BK29" s="23">
        <v>643</v>
      </c>
      <c r="BL29" s="23">
        <v>28678</v>
      </c>
      <c r="BM29" s="23">
        <v>61034</v>
      </c>
      <c r="BN29" s="23">
        <v>15914</v>
      </c>
      <c r="BO29" s="23">
        <v>13865.000000000002</v>
      </c>
      <c r="BP29" s="23">
        <v>3546</v>
      </c>
      <c r="BQ29" s="23">
        <v>2976</v>
      </c>
      <c r="BR29" s="23">
        <v>25288.999999999993</v>
      </c>
      <c r="BS29" s="23">
        <v>0</v>
      </c>
      <c r="BT29" s="64">
        <v>1743256</v>
      </c>
      <c r="BU29" s="23">
        <v>3220353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3201.0000000000005</v>
      </c>
      <c r="CG29" s="23">
        <v>0</v>
      </c>
      <c r="CH29" s="23">
        <v>0</v>
      </c>
      <c r="CI29" s="23">
        <v>0</v>
      </c>
      <c r="CJ29" s="34">
        <f t="shared" si="0"/>
        <v>4966810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</row>
    <row r="30" spans="1:180" x14ac:dyDescent="0.2">
      <c r="A30" s="1" t="s">
        <v>114</v>
      </c>
      <c r="B30" s="23" t="s">
        <v>115</v>
      </c>
      <c r="C30" s="23">
        <v>200604.44152824028</v>
      </c>
      <c r="D30" s="23">
        <v>12505.986476517644</v>
      </c>
      <c r="E30" s="23">
        <v>8113.3141326476489</v>
      </c>
      <c r="F30" s="23">
        <v>8455.2702542487732</v>
      </c>
      <c r="G30" s="23">
        <v>722567.52962527948</v>
      </c>
      <c r="H30" s="23">
        <v>40863.734396704924</v>
      </c>
      <c r="I30" s="23">
        <v>25300.456233643617</v>
      </c>
      <c r="J30" s="23">
        <v>633469.87540261587</v>
      </c>
      <c r="K30" s="23">
        <v>13485.828346032435</v>
      </c>
      <c r="L30" s="23">
        <v>19977.039020534117</v>
      </c>
      <c r="M30" s="23">
        <v>218767.9497794694</v>
      </c>
      <c r="N30" s="23">
        <v>168150.94535169858</v>
      </c>
      <c r="O30" s="23">
        <v>1059887.3955973818</v>
      </c>
      <c r="P30" s="23">
        <v>233362.67443934927</v>
      </c>
      <c r="Q30" s="23">
        <v>123972.7247472478</v>
      </c>
      <c r="R30" s="23">
        <v>2095293.6153162555</v>
      </c>
      <c r="S30" s="23">
        <v>50399.094507981827</v>
      </c>
      <c r="T30" s="23">
        <v>15660.765670143315</v>
      </c>
      <c r="U30" s="23">
        <v>221806.14506786695</v>
      </c>
      <c r="V30" s="23">
        <v>14525.42084127268</v>
      </c>
      <c r="W30" s="23">
        <v>13898.578620226524</v>
      </c>
      <c r="X30" s="23">
        <v>75931.620839754498</v>
      </c>
      <c r="Y30" s="23">
        <v>34368.414367727928</v>
      </c>
      <c r="Z30" s="23">
        <v>238957.67832039416</v>
      </c>
      <c r="AA30" s="23">
        <v>47629.902159707475</v>
      </c>
      <c r="AB30" s="23">
        <v>1432630.4998968574</v>
      </c>
      <c r="AC30" s="23">
        <v>54050.031572092637</v>
      </c>
      <c r="AD30" s="23">
        <v>116788.34002683789</v>
      </c>
      <c r="AE30" s="23">
        <v>990861.45166268351</v>
      </c>
      <c r="AF30" s="23">
        <v>486928.81427790259</v>
      </c>
      <c r="AG30" s="23">
        <v>82513.339371258466</v>
      </c>
      <c r="AH30" s="23">
        <v>73955.80504499338</v>
      </c>
      <c r="AI30" s="23">
        <v>2974.7685292651677</v>
      </c>
      <c r="AJ30" s="23">
        <v>171064.26880627038</v>
      </c>
      <c r="AK30" s="23">
        <v>81665.306353255786</v>
      </c>
      <c r="AL30" s="23">
        <v>386713.89262933412</v>
      </c>
      <c r="AM30" s="23">
        <v>33031.377195928741</v>
      </c>
      <c r="AN30" s="23">
        <v>103310.1461338131</v>
      </c>
      <c r="AO30" s="23">
        <v>218473.39984396502</v>
      </c>
      <c r="AP30" s="23">
        <v>329452.47544685408</v>
      </c>
      <c r="AQ30" s="23">
        <v>207031.56787625927</v>
      </c>
      <c r="AR30" s="23">
        <v>13988.028334694094</v>
      </c>
      <c r="AS30" s="23">
        <v>37632.166552024995</v>
      </c>
      <c r="AT30" s="23">
        <v>105265.80949841574</v>
      </c>
      <c r="AU30" s="23">
        <v>57441.322386731474</v>
      </c>
      <c r="AV30" s="23">
        <v>9866.6483286205385</v>
      </c>
      <c r="AW30" s="23">
        <v>4631.9869247689285</v>
      </c>
      <c r="AX30" s="23">
        <v>219229.32486204713</v>
      </c>
      <c r="AY30" s="23">
        <v>490103.57414105313</v>
      </c>
      <c r="AZ30" s="23">
        <v>133433.85055920243</v>
      </c>
      <c r="BA30" s="23">
        <v>18576.790018606051</v>
      </c>
      <c r="BB30" s="23">
        <v>47371.684905725357</v>
      </c>
      <c r="BC30" s="23">
        <v>138124.1524729747</v>
      </c>
      <c r="BD30" s="23">
        <v>101437.53149116071</v>
      </c>
      <c r="BE30" s="23">
        <v>139361.8938709831</v>
      </c>
      <c r="BF30" s="23">
        <v>18594.847605953812</v>
      </c>
      <c r="BG30" s="23">
        <v>211758.55394304954</v>
      </c>
      <c r="BH30" s="23">
        <v>571797.78227514226</v>
      </c>
      <c r="BI30" s="23">
        <v>14801.741419495131</v>
      </c>
      <c r="BJ30" s="23">
        <v>1108891.123741789</v>
      </c>
      <c r="BK30" s="23">
        <v>27298.170489407799</v>
      </c>
      <c r="BL30" s="23">
        <v>1550905.5934103047</v>
      </c>
      <c r="BM30" s="23">
        <v>1598996.500563185</v>
      </c>
      <c r="BN30" s="23">
        <v>208222.66543024706</v>
      </c>
      <c r="BO30" s="23">
        <v>135646.95637579737</v>
      </c>
      <c r="BP30" s="23">
        <v>159316.94839204449</v>
      </c>
      <c r="BQ30" s="23">
        <v>35318.715946385397</v>
      </c>
      <c r="BR30" s="23">
        <v>81151.184318112413</v>
      </c>
      <c r="BS30" s="23">
        <v>0</v>
      </c>
      <c r="BT30" s="64">
        <v>18308567.43396844</v>
      </c>
      <c r="BU30" s="23">
        <v>13266446.671198122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0</v>
      </c>
      <c r="CE30" s="23">
        <v>0</v>
      </c>
      <c r="CF30" s="23">
        <v>30887</v>
      </c>
      <c r="CG30" s="23">
        <v>0</v>
      </c>
      <c r="CH30" s="23">
        <v>59117.932602445973</v>
      </c>
      <c r="CI30" s="23">
        <v>261843.34087250583</v>
      </c>
      <c r="CJ30" s="34">
        <f t="shared" si="0"/>
        <v>31926862.378641516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</row>
    <row r="31" spans="1:180" x14ac:dyDescent="0.2">
      <c r="A31" s="1" t="s">
        <v>116</v>
      </c>
      <c r="B31" s="23" t="s">
        <v>117</v>
      </c>
      <c r="C31" s="23">
        <v>1069872.0640387814</v>
      </c>
      <c r="D31" s="23">
        <v>32699.78170831217</v>
      </c>
      <c r="E31" s="23">
        <v>8690.1881627900366</v>
      </c>
      <c r="F31" s="23">
        <v>790591.79077729583</v>
      </c>
      <c r="G31" s="23">
        <v>552576.68839104369</v>
      </c>
      <c r="H31" s="23">
        <v>21775.527396373505</v>
      </c>
      <c r="I31" s="23">
        <v>77377.499948133118</v>
      </c>
      <c r="J31" s="23">
        <v>42148.833685637139</v>
      </c>
      <c r="K31" s="23">
        <v>31616.341024717658</v>
      </c>
      <c r="L31" s="23">
        <v>55170.809082669351</v>
      </c>
      <c r="M31" s="23">
        <v>115609.27032236222</v>
      </c>
      <c r="N31" s="23">
        <v>416922.81007620925</v>
      </c>
      <c r="O31" s="23">
        <v>69321.812675990732</v>
      </c>
      <c r="P31" s="23">
        <v>117311.43929430425</v>
      </c>
      <c r="Q31" s="23">
        <v>38892.901443112845</v>
      </c>
      <c r="R31" s="23">
        <v>126361.19683736179</v>
      </c>
      <c r="S31" s="23">
        <v>112334.60842481691</v>
      </c>
      <c r="T31" s="23">
        <v>73608.648912986377</v>
      </c>
      <c r="U31" s="23">
        <v>461236.03387975332</v>
      </c>
      <c r="V31" s="23">
        <v>19237.060777305425</v>
      </c>
      <c r="W31" s="23">
        <v>13575.078977197829</v>
      </c>
      <c r="X31" s="23">
        <v>139104.78073258232</v>
      </c>
      <c r="Y31" s="23">
        <v>81377.997404167312</v>
      </c>
      <c r="Z31" s="23">
        <v>2618909.7580444813</v>
      </c>
      <c r="AA31" s="23">
        <v>319114.34382513957</v>
      </c>
      <c r="AB31" s="23">
        <v>1171745.0866966201</v>
      </c>
      <c r="AC31" s="23">
        <v>1997665.2577103486</v>
      </c>
      <c r="AD31" s="23">
        <v>184624.05751189729</v>
      </c>
      <c r="AE31" s="23">
        <v>968206.67539665347</v>
      </c>
      <c r="AF31" s="23">
        <v>474121.39506107097</v>
      </c>
      <c r="AG31" s="23">
        <v>838236.63062854379</v>
      </c>
      <c r="AH31" s="23">
        <v>76443.572583301459</v>
      </c>
      <c r="AI31" s="23">
        <v>15726.643488446203</v>
      </c>
      <c r="AJ31" s="23">
        <v>1187926.072895122</v>
      </c>
      <c r="AK31" s="23">
        <v>333639.25792500231</v>
      </c>
      <c r="AL31" s="23">
        <v>339236.28997667006</v>
      </c>
      <c r="AM31" s="23">
        <v>41006.57194684213</v>
      </c>
      <c r="AN31" s="23">
        <v>110361.77260408922</v>
      </c>
      <c r="AO31" s="23">
        <v>2470396.7271287455</v>
      </c>
      <c r="AP31" s="23">
        <v>203930.74105621479</v>
      </c>
      <c r="AQ31" s="23">
        <v>1562816.6735623409</v>
      </c>
      <c r="AR31" s="23">
        <v>426017.72643427114</v>
      </c>
      <c r="AS31" s="23">
        <v>590807.17070877505</v>
      </c>
      <c r="AT31" s="23">
        <v>330890.33397991798</v>
      </c>
      <c r="AU31" s="23">
        <v>13337628.177633988</v>
      </c>
      <c r="AV31" s="23">
        <v>10844013.42713926</v>
      </c>
      <c r="AW31" s="23">
        <v>8398917.2890462875</v>
      </c>
      <c r="AX31" s="23">
        <v>298492.10736306629</v>
      </c>
      <c r="AY31" s="23">
        <v>198231.17445496414</v>
      </c>
      <c r="AZ31" s="23">
        <v>31987.659386307379</v>
      </c>
      <c r="BA31" s="23">
        <v>8019.4632082853359</v>
      </c>
      <c r="BB31" s="23">
        <v>41635.209591225801</v>
      </c>
      <c r="BC31" s="23">
        <v>151974.33466295191</v>
      </c>
      <c r="BD31" s="23">
        <v>104098.99665619647</v>
      </c>
      <c r="BE31" s="23">
        <v>73205.559571962091</v>
      </c>
      <c r="BF31" s="23">
        <v>12807.573221829076</v>
      </c>
      <c r="BG31" s="23">
        <v>344062.49729837693</v>
      </c>
      <c r="BH31" s="23">
        <v>3291100.4454796421</v>
      </c>
      <c r="BI31" s="23">
        <v>10927.289363053864</v>
      </c>
      <c r="BJ31" s="23">
        <v>821026.4055225742</v>
      </c>
      <c r="BK31" s="23">
        <v>10500.704558116031</v>
      </c>
      <c r="BL31" s="23">
        <v>999586.48769767536</v>
      </c>
      <c r="BM31" s="23">
        <v>1163142.9795809244</v>
      </c>
      <c r="BN31" s="23">
        <v>189147.6039844123</v>
      </c>
      <c r="BO31" s="23">
        <v>295145.12371508888</v>
      </c>
      <c r="BP31" s="23">
        <v>605270.83420069853</v>
      </c>
      <c r="BQ31" s="23">
        <v>27053.52923576242</v>
      </c>
      <c r="BR31" s="23">
        <v>28550.608260117318</v>
      </c>
      <c r="BS31" s="23">
        <v>0</v>
      </c>
      <c r="BT31" s="64">
        <v>62015761.403971173</v>
      </c>
      <c r="BU31" s="23">
        <v>3783285.7449464779</v>
      </c>
      <c r="BV31" s="23">
        <v>0</v>
      </c>
      <c r="BW31" s="23">
        <v>320639.85319055011</v>
      </c>
      <c r="BX31" s="23">
        <v>0</v>
      </c>
      <c r="BY31" s="23">
        <v>6926560</v>
      </c>
      <c r="BZ31" s="23">
        <v>49178452</v>
      </c>
      <c r="CA31" s="23">
        <v>38590379</v>
      </c>
      <c r="CB31" s="23">
        <v>35800188</v>
      </c>
      <c r="CC31" s="23">
        <v>0</v>
      </c>
      <c r="CD31" s="23">
        <v>283952</v>
      </c>
      <c r="CE31" s="23">
        <v>0</v>
      </c>
      <c r="CF31" s="23">
        <v>129052.00000000001</v>
      </c>
      <c r="CG31" s="23">
        <v>0</v>
      </c>
      <c r="CH31" s="23">
        <v>0</v>
      </c>
      <c r="CI31" s="23">
        <v>7851571.9978918089</v>
      </c>
      <c r="CJ31" s="34">
        <f t="shared" si="0"/>
        <v>204879842.00000003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</row>
    <row r="32" spans="1:180" x14ac:dyDescent="0.2">
      <c r="A32" s="1" t="s">
        <v>118</v>
      </c>
      <c r="B32" s="23" t="s">
        <v>119</v>
      </c>
      <c r="C32" s="23">
        <v>178882.67318544936</v>
      </c>
      <c r="D32" s="23">
        <v>22172.810506088106</v>
      </c>
      <c r="E32" s="23">
        <v>5879.421615999333</v>
      </c>
      <c r="F32" s="23">
        <v>9170.4565979214167</v>
      </c>
      <c r="G32" s="23">
        <v>74883.995259515839</v>
      </c>
      <c r="H32" s="23">
        <v>6950.4857194057467</v>
      </c>
      <c r="I32" s="23">
        <v>14131.313724307893</v>
      </c>
      <c r="J32" s="23">
        <v>2989.9516092384692</v>
      </c>
      <c r="K32" s="23">
        <v>6921.9142753398455</v>
      </c>
      <c r="L32" s="23">
        <v>2835.7122053721164</v>
      </c>
      <c r="M32" s="23">
        <v>10990.094742316089</v>
      </c>
      <c r="N32" s="23">
        <v>7376.3952643630937</v>
      </c>
      <c r="O32" s="23">
        <v>14456.699515467364</v>
      </c>
      <c r="P32" s="23">
        <v>53118.766931778271</v>
      </c>
      <c r="Q32" s="23">
        <v>5862.960923109129</v>
      </c>
      <c r="R32" s="23">
        <v>92741.389461033861</v>
      </c>
      <c r="S32" s="23">
        <v>36353.640918117206</v>
      </c>
      <c r="T32" s="23">
        <v>60226.560310075787</v>
      </c>
      <c r="U32" s="23">
        <v>218984.69203215506</v>
      </c>
      <c r="V32" s="23">
        <v>55761.267388861968</v>
      </c>
      <c r="W32" s="23">
        <v>5249.6205309530587</v>
      </c>
      <c r="X32" s="23">
        <v>21043.019375309384</v>
      </c>
      <c r="Y32" s="23">
        <v>88836.095365682486</v>
      </c>
      <c r="Z32" s="23">
        <v>27315.633024112089</v>
      </c>
      <c r="AA32" s="23">
        <v>5461.6454220306114</v>
      </c>
      <c r="AB32" s="23">
        <v>97378.058217586993</v>
      </c>
      <c r="AC32" s="23">
        <v>1299594.0158717367</v>
      </c>
      <c r="AD32" s="23">
        <v>1455782.8285195774</v>
      </c>
      <c r="AE32" s="23">
        <v>422362.03637342469</v>
      </c>
      <c r="AF32" s="23">
        <v>129663.32201206857</v>
      </c>
      <c r="AG32" s="23">
        <v>2621008.2610931271</v>
      </c>
      <c r="AH32" s="23">
        <v>4868.9294652851959</v>
      </c>
      <c r="AI32" s="23">
        <v>3738.4078125369379</v>
      </c>
      <c r="AJ32" s="23">
        <v>167153.8095988752</v>
      </c>
      <c r="AK32" s="23">
        <v>26292.149124939391</v>
      </c>
      <c r="AL32" s="23">
        <v>59042.205728593515</v>
      </c>
      <c r="AM32" s="23">
        <v>6704.403994924267</v>
      </c>
      <c r="AN32" s="23">
        <v>10726.027640453023</v>
      </c>
      <c r="AO32" s="23">
        <v>18994.033656609034</v>
      </c>
      <c r="AP32" s="23">
        <v>35115.228747357163</v>
      </c>
      <c r="AQ32" s="23">
        <v>146659.9844205094</v>
      </c>
      <c r="AR32" s="23">
        <v>4164.817145083457</v>
      </c>
      <c r="AS32" s="23">
        <v>3389.0372798087574</v>
      </c>
      <c r="AT32" s="23">
        <v>13690.189796552726</v>
      </c>
      <c r="AU32" s="23">
        <v>53986.065970436423</v>
      </c>
      <c r="AV32" s="23">
        <v>9533.8243357140182</v>
      </c>
      <c r="AW32" s="23">
        <v>3894.8674109277476</v>
      </c>
      <c r="AX32" s="23">
        <v>50720.887860441464</v>
      </c>
      <c r="AY32" s="23">
        <v>42557.791776980746</v>
      </c>
      <c r="AZ32" s="23">
        <v>6697.6475287368266</v>
      </c>
      <c r="BA32" s="23">
        <v>2455.8298965532917</v>
      </c>
      <c r="BB32" s="23">
        <v>10787.717168055056</v>
      </c>
      <c r="BC32" s="23">
        <v>18191.623605169734</v>
      </c>
      <c r="BD32" s="23">
        <v>568340.69613430451</v>
      </c>
      <c r="BE32" s="23">
        <v>8027.6765656013058</v>
      </c>
      <c r="BF32" s="23">
        <v>3462.0429837373454</v>
      </c>
      <c r="BG32" s="23">
        <v>148566.12135943465</v>
      </c>
      <c r="BH32" s="23">
        <v>217132.43315570755</v>
      </c>
      <c r="BI32" s="23">
        <v>2894.5637153412331</v>
      </c>
      <c r="BJ32" s="23">
        <v>60266.223381099742</v>
      </c>
      <c r="BK32" s="23">
        <v>5858.4701126385235</v>
      </c>
      <c r="BL32" s="23">
        <v>27341.414796412355</v>
      </c>
      <c r="BM32" s="23">
        <v>79274.463324612079</v>
      </c>
      <c r="BN32" s="23">
        <v>25030.867834528326</v>
      </c>
      <c r="BO32" s="23">
        <v>17911.001726117571</v>
      </c>
      <c r="BP32" s="23">
        <v>18424.806333647226</v>
      </c>
      <c r="BQ32" s="23">
        <v>18050.423377259962</v>
      </c>
      <c r="BR32" s="23">
        <v>16431.787325576188</v>
      </c>
      <c r="BS32" s="23">
        <v>0</v>
      </c>
      <c r="BT32" s="64">
        <v>8970764.2100820895</v>
      </c>
      <c r="BU32" s="23">
        <v>23363540.491626967</v>
      </c>
      <c r="BV32" s="23">
        <v>0</v>
      </c>
      <c r="BW32" s="23">
        <v>58779.25882983808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4502585.3972375859</v>
      </c>
      <c r="CD32" s="23">
        <v>106693.5941784513</v>
      </c>
      <c r="CE32" s="23">
        <v>0</v>
      </c>
      <c r="CF32" s="23">
        <v>74804</v>
      </c>
      <c r="CG32" s="23">
        <v>139305.25840802654</v>
      </c>
      <c r="CH32" s="23">
        <v>145473.60754980589</v>
      </c>
      <c r="CI32" s="23">
        <v>3415384.9878847706</v>
      </c>
      <c r="CJ32" s="34">
        <f t="shared" si="0"/>
        <v>40777330.805797532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</row>
    <row r="33" spans="1:180" x14ac:dyDescent="0.2">
      <c r="A33" s="1" t="s">
        <v>120</v>
      </c>
      <c r="B33" s="23" t="s">
        <v>121</v>
      </c>
      <c r="C33" s="23">
        <v>3772719.8174646837</v>
      </c>
      <c r="D33" s="23">
        <v>20495.697874885063</v>
      </c>
      <c r="E33" s="23">
        <v>166211.77329918763</v>
      </c>
      <c r="F33" s="23">
        <v>275089.93288523774</v>
      </c>
      <c r="G33" s="23">
        <v>5518061.2975104703</v>
      </c>
      <c r="H33" s="23">
        <v>846221.05415072944</v>
      </c>
      <c r="I33" s="23">
        <v>1604237.588845141</v>
      </c>
      <c r="J33" s="23">
        <v>1096990.8541518776</v>
      </c>
      <c r="K33" s="23">
        <v>777843.65825217834</v>
      </c>
      <c r="L33" s="23">
        <v>128625.69340277236</v>
      </c>
      <c r="M33" s="23">
        <v>1649150.5404323139</v>
      </c>
      <c r="N33" s="23">
        <v>935589.31409328396</v>
      </c>
      <c r="O33" s="23">
        <v>1311936.3926106216</v>
      </c>
      <c r="P33" s="23">
        <v>1922644.814086243</v>
      </c>
      <c r="Q33" s="23">
        <v>879131.67336614931</v>
      </c>
      <c r="R33" s="23">
        <v>2832403.2981770756</v>
      </c>
      <c r="S33" s="23">
        <v>1602172.1356379953</v>
      </c>
      <c r="T33" s="23">
        <v>1218677.2593677051</v>
      </c>
      <c r="U33" s="23">
        <v>9256499.993764136</v>
      </c>
      <c r="V33" s="23">
        <v>419968.4426098644</v>
      </c>
      <c r="W33" s="23">
        <v>164802.37864655678</v>
      </c>
      <c r="X33" s="23">
        <v>2072355.1855229572</v>
      </c>
      <c r="Y33" s="23">
        <v>1253539.9111323839</v>
      </c>
      <c r="Z33" s="23">
        <v>375937.03603105881</v>
      </c>
      <c r="AA33" s="23">
        <v>10110.713321453453</v>
      </c>
      <c r="AB33" s="23">
        <v>4298847.2005379163</v>
      </c>
      <c r="AC33" s="23">
        <v>20958672.400701482</v>
      </c>
      <c r="AD33" s="23">
        <v>3158721.7089855797</v>
      </c>
      <c r="AE33" s="23">
        <v>3766652.1062343055</v>
      </c>
      <c r="AF33" s="23">
        <v>889854.84776477935</v>
      </c>
      <c r="AG33" s="23">
        <v>913270.84279507678</v>
      </c>
      <c r="AH33" s="23">
        <v>194281.07008948995</v>
      </c>
      <c r="AI33" s="23">
        <v>493506.81638772477</v>
      </c>
      <c r="AJ33" s="23">
        <v>191875.00708189464</v>
      </c>
      <c r="AK33" s="23">
        <v>206291.37448400629</v>
      </c>
      <c r="AL33" s="23">
        <v>1991950.5731844779</v>
      </c>
      <c r="AM33" s="23">
        <v>224804.38317500483</v>
      </c>
      <c r="AN33" s="23">
        <v>645004.32107346854</v>
      </c>
      <c r="AO33" s="23">
        <v>441348.2677074637</v>
      </c>
      <c r="AP33" s="23">
        <v>467007.93458355352</v>
      </c>
      <c r="AQ33" s="23">
        <v>103236.05553873224</v>
      </c>
      <c r="AR33" s="23">
        <v>22413.480642910024</v>
      </c>
      <c r="AS33" s="23">
        <v>59911.010967886796</v>
      </c>
      <c r="AT33" s="23">
        <v>13001.451886999952</v>
      </c>
      <c r="AU33" s="23">
        <v>33247.041580118457</v>
      </c>
      <c r="AV33" s="23">
        <v>6395.682526997849</v>
      </c>
      <c r="AW33" s="23">
        <v>4627.3668614278695</v>
      </c>
      <c r="AX33" s="23">
        <v>215738.24153510632</v>
      </c>
      <c r="AY33" s="23">
        <v>521006.74416152632</v>
      </c>
      <c r="AZ33" s="23">
        <v>628182.20167747478</v>
      </c>
      <c r="BA33" s="23">
        <v>10361.754098507025</v>
      </c>
      <c r="BB33" s="23">
        <v>47031.908255493749</v>
      </c>
      <c r="BC33" s="23">
        <v>153607.3778485042</v>
      </c>
      <c r="BD33" s="23">
        <v>185934.99695802509</v>
      </c>
      <c r="BE33" s="23">
        <v>45613.781823136145</v>
      </c>
      <c r="BF33" s="23">
        <v>23446.370962828834</v>
      </c>
      <c r="BG33" s="23">
        <v>1087197.9738920347</v>
      </c>
      <c r="BH33" s="23">
        <v>1404374.5028282837</v>
      </c>
      <c r="BI33" s="23">
        <v>60281.649260051672</v>
      </c>
      <c r="BJ33" s="23">
        <v>677740.80377595604</v>
      </c>
      <c r="BK33" s="23">
        <v>13116.867171462012</v>
      </c>
      <c r="BL33" s="23">
        <v>2355547.7818967011</v>
      </c>
      <c r="BM33" s="23">
        <v>1297893.1550406259</v>
      </c>
      <c r="BN33" s="23">
        <v>421542.91251930827</v>
      </c>
      <c r="BO33" s="23">
        <v>233956.17535615907</v>
      </c>
      <c r="BP33" s="23">
        <v>217383.53676117712</v>
      </c>
      <c r="BQ33" s="23">
        <v>359193.74701930949</v>
      </c>
      <c r="BR33" s="23">
        <v>372852.16660759936</v>
      </c>
      <c r="BS33" s="23">
        <v>0</v>
      </c>
      <c r="BT33" s="64">
        <v>89528342.050877541</v>
      </c>
      <c r="BU33" s="23">
        <v>40743860.812274039</v>
      </c>
      <c r="BV33" s="23">
        <v>0</v>
      </c>
      <c r="BW33" s="23">
        <v>994410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193160.33167723869</v>
      </c>
      <c r="CD33" s="23">
        <v>10581197.767238274</v>
      </c>
      <c r="CE33" s="23">
        <v>0</v>
      </c>
      <c r="CF33" s="23">
        <v>5824593</v>
      </c>
      <c r="CG33" s="23">
        <v>202714</v>
      </c>
      <c r="CH33" s="23">
        <v>752340.81660755677</v>
      </c>
      <c r="CI33" s="23">
        <v>112878411.41552776</v>
      </c>
      <c r="CJ33" s="34">
        <f t="shared" si="0"/>
        <v>261699030.19420242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</row>
    <row r="34" spans="1:180" x14ac:dyDescent="0.2">
      <c r="A34" s="1" t="s">
        <v>122</v>
      </c>
      <c r="B34" s="23" t="s">
        <v>123</v>
      </c>
      <c r="C34" s="23">
        <v>158292.75868951037</v>
      </c>
      <c r="D34" s="23">
        <v>5216.7919746726166</v>
      </c>
      <c r="E34" s="23">
        <v>1821.3629012844117</v>
      </c>
      <c r="F34" s="23">
        <v>5728.7961912158826</v>
      </c>
      <c r="G34" s="23">
        <v>142610.17117881408</v>
      </c>
      <c r="H34" s="23">
        <v>14158.275326371166</v>
      </c>
      <c r="I34" s="23">
        <v>13296.097582870787</v>
      </c>
      <c r="J34" s="23">
        <v>2523.3486102728216</v>
      </c>
      <c r="K34" s="23">
        <v>3787.1366542131291</v>
      </c>
      <c r="L34" s="23">
        <v>3299.5802311297239</v>
      </c>
      <c r="M34" s="23">
        <v>32758.219661363957</v>
      </c>
      <c r="N34" s="23">
        <v>62250.255148019947</v>
      </c>
      <c r="O34" s="23">
        <v>17708.536655836368</v>
      </c>
      <c r="P34" s="23">
        <v>21642.509405898698</v>
      </c>
      <c r="Q34" s="23">
        <v>3094.7605324137016</v>
      </c>
      <c r="R34" s="23">
        <v>31217.195487523444</v>
      </c>
      <c r="S34" s="23">
        <v>15222.463340769296</v>
      </c>
      <c r="T34" s="23">
        <v>6855.3175167288446</v>
      </c>
      <c r="U34" s="23">
        <v>55481.898259728827</v>
      </c>
      <c r="V34" s="23">
        <v>4606.8621186598166</v>
      </c>
      <c r="W34" s="23">
        <v>3142.4846481703312</v>
      </c>
      <c r="X34" s="23">
        <v>21660.853609397629</v>
      </c>
      <c r="Y34" s="23">
        <v>21729.091085638654</v>
      </c>
      <c r="Z34" s="23">
        <v>26386.8061649355</v>
      </c>
      <c r="AA34" s="23">
        <v>2792.2528449611805</v>
      </c>
      <c r="AB34" s="23">
        <v>59104.131189635104</v>
      </c>
      <c r="AC34" s="23">
        <v>3455166.4414885221</v>
      </c>
      <c r="AD34" s="23">
        <v>61771.107711775177</v>
      </c>
      <c r="AE34" s="23">
        <v>270190.64219800051</v>
      </c>
      <c r="AF34" s="23">
        <v>138677.89199508243</v>
      </c>
      <c r="AG34" s="23">
        <v>319763.25447489315</v>
      </c>
      <c r="AH34" s="23">
        <v>11511.494145626122</v>
      </c>
      <c r="AI34" s="23">
        <v>1284.0513342532274</v>
      </c>
      <c r="AJ34" s="23">
        <v>70884.418256321587</v>
      </c>
      <c r="AK34" s="23">
        <v>24600.574936410889</v>
      </c>
      <c r="AL34" s="23">
        <v>1452114.8754356317</v>
      </c>
      <c r="AM34" s="23">
        <v>6784.2877771093945</v>
      </c>
      <c r="AN34" s="23">
        <v>16895.280277510094</v>
      </c>
      <c r="AO34" s="23">
        <v>1636516.4201041183</v>
      </c>
      <c r="AP34" s="23">
        <v>109047.57304385403</v>
      </c>
      <c r="AQ34" s="23">
        <v>21531.122315205212</v>
      </c>
      <c r="AR34" s="23">
        <v>3807.948045292359</v>
      </c>
      <c r="AS34" s="23">
        <v>6858.0320275304039</v>
      </c>
      <c r="AT34" s="23">
        <v>5636.5641511509702</v>
      </c>
      <c r="AU34" s="23">
        <v>27363.028388962266</v>
      </c>
      <c r="AV34" s="23">
        <v>3122.0916389885701</v>
      </c>
      <c r="AW34" s="23">
        <v>1175.9003402083003</v>
      </c>
      <c r="AX34" s="23">
        <v>50118.243627389165</v>
      </c>
      <c r="AY34" s="23">
        <v>84925.500491289175</v>
      </c>
      <c r="AZ34" s="23">
        <v>284519.2991127657</v>
      </c>
      <c r="BA34" s="23">
        <v>4106.2738885273202</v>
      </c>
      <c r="BB34" s="23">
        <v>25751.244019463233</v>
      </c>
      <c r="BC34" s="23">
        <v>82416.672305186439</v>
      </c>
      <c r="BD34" s="23">
        <v>43326.471087493708</v>
      </c>
      <c r="BE34" s="23">
        <v>17993.578720233996</v>
      </c>
      <c r="BF34" s="23">
        <v>1858.112900591515</v>
      </c>
      <c r="BG34" s="23">
        <v>76575.017596494858</v>
      </c>
      <c r="BH34" s="23">
        <v>442907.51870174019</v>
      </c>
      <c r="BI34" s="23">
        <v>24731.717235701261</v>
      </c>
      <c r="BJ34" s="23">
        <v>312201.54514208972</v>
      </c>
      <c r="BK34" s="23">
        <v>5506.1391053118496</v>
      </c>
      <c r="BL34" s="23">
        <v>680953.87065358087</v>
      </c>
      <c r="BM34" s="23">
        <v>1009389.5785552812</v>
      </c>
      <c r="BN34" s="23">
        <v>69837.723306773842</v>
      </c>
      <c r="BO34" s="23">
        <v>48152.421179964615</v>
      </c>
      <c r="BP34" s="23">
        <v>112426.07729123124</v>
      </c>
      <c r="BQ34" s="23">
        <v>6878.512733519191</v>
      </c>
      <c r="BR34" s="23">
        <v>16545.345923938006</v>
      </c>
      <c r="BS34" s="23">
        <v>0</v>
      </c>
      <c r="BT34" s="64">
        <v>11782211.820675051</v>
      </c>
      <c r="BU34" s="23">
        <v>76521252.819378078</v>
      </c>
      <c r="BV34" s="23">
        <v>0</v>
      </c>
      <c r="BW34" s="23">
        <v>1417129.7411701619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105.27108517472284</v>
      </c>
      <c r="CD34" s="23">
        <v>2091731.6385832746</v>
      </c>
      <c r="CE34" s="23">
        <v>0</v>
      </c>
      <c r="CF34" s="23">
        <v>888624</v>
      </c>
      <c r="CG34" s="23">
        <v>1133647.7415919735</v>
      </c>
      <c r="CH34" s="23">
        <v>0</v>
      </c>
      <c r="CI34" s="23">
        <v>166768.9675162987</v>
      </c>
      <c r="CJ34" s="34">
        <f t="shared" si="0"/>
        <v>94001472.000000015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</row>
    <row r="35" spans="1:180" x14ac:dyDescent="0.2">
      <c r="A35" s="1" t="s">
        <v>124</v>
      </c>
      <c r="B35" s="23" t="s">
        <v>125</v>
      </c>
      <c r="C35" s="23">
        <v>69615.949037213257</v>
      </c>
      <c r="D35" s="23">
        <v>73603.531456964309</v>
      </c>
      <c r="E35" s="23">
        <v>18161.994165227505</v>
      </c>
      <c r="F35" s="23">
        <v>131998.53469780306</v>
      </c>
      <c r="G35" s="23">
        <v>2877737.2901220727</v>
      </c>
      <c r="H35" s="23">
        <v>54231.565042809692</v>
      </c>
      <c r="I35" s="23">
        <v>126903.43687116522</v>
      </c>
      <c r="J35" s="23">
        <v>199691.03930374683</v>
      </c>
      <c r="K35" s="23">
        <v>58905.379655689598</v>
      </c>
      <c r="L35" s="23">
        <v>86121.557992914357</v>
      </c>
      <c r="M35" s="23">
        <v>279383.17980832723</v>
      </c>
      <c r="N35" s="23">
        <v>205465.12740739444</v>
      </c>
      <c r="O35" s="23">
        <v>168948.80712722175</v>
      </c>
      <c r="P35" s="23">
        <v>665531.72243126726</v>
      </c>
      <c r="Q35" s="23">
        <v>63214.441376696108</v>
      </c>
      <c r="R35" s="23">
        <v>175336.12491698971</v>
      </c>
      <c r="S35" s="23">
        <v>104538.06463197486</v>
      </c>
      <c r="T35" s="23">
        <v>79801.093027497322</v>
      </c>
      <c r="U35" s="23">
        <v>467944.58735110052</v>
      </c>
      <c r="V35" s="23">
        <v>55696.858797171335</v>
      </c>
      <c r="W35" s="23">
        <v>10028.800137437353</v>
      </c>
      <c r="X35" s="23">
        <v>433633.56754729216</v>
      </c>
      <c r="Y35" s="23">
        <v>67585.060972962441</v>
      </c>
      <c r="Z35" s="23">
        <v>57239.95594473197</v>
      </c>
      <c r="AA35" s="23">
        <v>20463.834771419424</v>
      </c>
      <c r="AB35" s="23">
        <v>987139.34917552769</v>
      </c>
      <c r="AC35" s="23">
        <v>557092.82663407433</v>
      </c>
      <c r="AD35" s="23">
        <v>324724.55942636251</v>
      </c>
      <c r="AE35" s="23">
        <v>13987344.321019242</v>
      </c>
      <c r="AF35" s="23">
        <v>1398561.3512047951</v>
      </c>
      <c r="AG35" s="23">
        <v>9507880.6961112171</v>
      </c>
      <c r="AH35" s="23">
        <v>35196.441284887944</v>
      </c>
      <c r="AI35" s="23">
        <v>2994.0652723045632</v>
      </c>
      <c r="AJ35" s="23">
        <v>1360014.4641347202</v>
      </c>
      <c r="AK35" s="23">
        <v>219413.96710891099</v>
      </c>
      <c r="AL35" s="23">
        <v>84152.244618121505</v>
      </c>
      <c r="AM35" s="23">
        <v>129339.58668131048</v>
      </c>
      <c r="AN35" s="23">
        <v>114627.04841006247</v>
      </c>
      <c r="AO35" s="23">
        <v>514945.02178819687</v>
      </c>
      <c r="AP35" s="23">
        <v>329262.38297197531</v>
      </c>
      <c r="AQ35" s="23">
        <v>332854.23130833352</v>
      </c>
      <c r="AR35" s="23">
        <v>3812.8757615813074</v>
      </c>
      <c r="AS35" s="23">
        <v>44397.454293421426</v>
      </c>
      <c r="AT35" s="23">
        <v>29653.212726856997</v>
      </c>
      <c r="AU35" s="23">
        <v>62566.140583858702</v>
      </c>
      <c r="AV35" s="23">
        <v>708.18000746488349</v>
      </c>
      <c r="AW35" s="23">
        <v>304.94227247173239</v>
      </c>
      <c r="AX35" s="23">
        <v>211111.48869368859</v>
      </c>
      <c r="AY35" s="23">
        <v>376828.31958687282</v>
      </c>
      <c r="AZ35" s="23">
        <v>76329.502500093702</v>
      </c>
      <c r="BA35" s="23">
        <v>2134.3942439634607</v>
      </c>
      <c r="BB35" s="23">
        <v>42106.389582817566</v>
      </c>
      <c r="BC35" s="23">
        <v>117648.85321087686</v>
      </c>
      <c r="BD35" s="23">
        <v>157190.76987890876</v>
      </c>
      <c r="BE35" s="23">
        <v>146561.4689073553</v>
      </c>
      <c r="BF35" s="23">
        <v>56888.094600879675</v>
      </c>
      <c r="BG35" s="23">
        <v>226896.09020881972</v>
      </c>
      <c r="BH35" s="23">
        <v>908922.39740200457</v>
      </c>
      <c r="BI35" s="23">
        <v>35838.215981036628</v>
      </c>
      <c r="BJ35" s="23">
        <v>2261494.7993995729</v>
      </c>
      <c r="BK35" s="23">
        <v>13671.411932926812</v>
      </c>
      <c r="BL35" s="23">
        <v>1499977.6027252953</v>
      </c>
      <c r="BM35" s="23">
        <v>2843221.8972738162</v>
      </c>
      <c r="BN35" s="23">
        <v>234437.22006981479</v>
      </c>
      <c r="BO35" s="23">
        <v>314262.80607905902</v>
      </c>
      <c r="BP35" s="23">
        <v>278861.80397619295</v>
      </c>
      <c r="BQ35" s="23">
        <v>70583.721448705415</v>
      </c>
      <c r="BR35" s="23">
        <v>80953.525702749699</v>
      </c>
      <c r="BS35" s="23">
        <v>0</v>
      </c>
      <c r="BT35" s="64">
        <v>46534687.640796244</v>
      </c>
      <c r="BU35" s="23">
        <v>14782233.790986208</v>
      </c>
      <c r="BV35" s="23">
        <v>0</v>
      </c>
      <c r="BW35" s="23">
        <v>330839.95107391407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223</v>
      </c>
      <c r="CE35" s="23">
        <v>0</v>
      </c>
      <c r="CF35" s="23">
        <v>68526</v>
      </c>
      <c r="CG35" s="23">
        <v>0</v>
      </c>
      <c r="CH35" s="23">
        <v>0</v>
      </c>
      <c r="CI35" s="23">
        <v>15578970.998479677</v>
      </c>
      <c r="CJ35" s="34">
        <f t="shared" si="0"/>
        <v>77295481.381336048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</row>
    <row r="36" spans="1:180" x14ac:dyDescent="0.2">
      <c r="A36" s="1" t="s">
        <v>126</v>
      </c>
      <c r="B36" s="23" t="s">
        <v>127</v>
      </c>
      <c r="C36" s="23">
        <v>2993.5082267994962</v>
      </c>
      <c r="D36" s="23">
        <v>7420.3783121992738</v>
      </c>
      <c r="E36" s="23">
        <v>155.90167312800133</v>
      </c>
      <c r="F36" s="23">
        <v>12826.099284038317</v>
      </c>
      <c r="G36" s="23">
        <v>10320.886864076967</v>
      </c>
      <c r="H36" s="23">
        <v>1092.2922255729427</v>
      </c>
      <c r="I36" s="23">
        <v>1362.9139978748735</v>
      </c>
      <c r="J36" s="23">
        <v>442.21166408104324</v>
      </c>
      <c r="K36" s="23">
        <v>2311.0707143130862</v>
      </c>
      <c r="L36" s="23">
        <v>8271.6132986844841</v>
      </c>
      <c r="M36" s="23">
        <v>10913.117119318484</v>
      </c>
      <c r="N36" s="23">
        <v>118095.02713693515</v>
      </c>
      <c r="O36" s="23">
        <v>294.15410032689431</v>
      </c>
      <c r="P36" s="23">
        <v>876.57921883798258</v>
      </c>
      <c r="Q36" s="23">
        <v>44.123115071500514</v>
      </c>
      <c r="R36" s="23">
        <v>4622.1414286514755</v>
      </c>
      <c r="S36" s="23">
        <v>5244.7676073544044</v>
      </c>
      <c r="T36" s="23">
        <v>1625.6916607129128</v>
      </c>
      <c r="U36" s="23">
        <v>14266.47386194172</v>
      </c>
      <c r="V36" s="23">
        <v>1389.3878668281704</v>
      </c>
      <c r="W36" s="23">
        <v>979.53315380148626</v>
      </c>
      <c r="X36" s="23">
        <v>5662.4664304945609</v>
      </c>
      <c r="Y36" s="23">
        <v>9232.5166928376293</v>
      </c>
      <c r="Z36" s="23">
        <v>14094.883969722743</v>
      </c>
      <c r="AA36" s="23">
        <v>12081.88941042941</v>
      </c>
      <c r="AB36" s="23">
        <v>13977.222329638895</v>
      </c>
      <c r="AC36" s="23">
        <v>15935.528051812405</v>
      </c>
      <c r="AD36" s="23">
        <v>52713.39527626372</v>
      </c>
      <c r="AE36" s="23">
        <v>370502.77746895386</v>
      </c>
      <c r="AF36" s="23">
        <v>96072.690165052249</v>
      </c>
      <c r="AG36" s="23">
        <v>4675930.4471710455</v>
      </c>
      <c r="AH36" s="23">
        <v>53830.200343497629</v>
      </c>
      <c r="AI36" s="23">
        <v>7904.9011870543009</v>
      </c>
      <c r="AJ36" s="23">
        <v>129892.66117972153</v>
      </c>
      <c r="AK36" s="23">
        <v>251569.41114628487</v>
      </c>
      <c r="AL36" s="23">
        <v>34218.946480874387</v>
      </c>
      <c r="AM36" s="23">
        <v>14092.922942538715</v>
      </c>
      <c r="AN36" s="23">
        <v>27877.965620055103</v>
      </c>
      <c r="AO36" s="23">
        <v>356155.90148661175</v>
      </c>
      <c r="AP36" s="23">
        <v>173876.44967795335</v>
      </c>
      <c r="AQ36" s="23">
        <v>33378.64626773198</v>
      </c>
      <c r="AR36" s="23">
        <v>230.42071185319472</v>
      </c>
      <c r="AS36" s="23">
        <v>8489.2873328597525</v>
      </c>
      <c r="AT36" s="23">
        <v>20406.450447157888</v>
      </c>
      <c r="AU36" s="23">
        <v>16823.852946445437</v>
      </c>
      <c r="AV36" s="23">
        <v>13.727191345245407</v>
      </c>
      <c r="AW36" s="23">
        <v>21.571300684097309</v>
      </c>
      <c r="AX36" s="23">
        <v>170541.72269488216</v>
      </c>
      <c r="AY36" s="23">
        <v>125388.33370457105</v>
      </c>
      <c r="AZ36" s="23">
        <v>21324.211240015728</v>
      </c>
      <c r="BA36" s="23">
        <v>2634.7540986336853</v>
      </c>
      <c r="BB36" s="23">
        <v>30686.15573681418</v>
      </c>
      <c r="BC36" s="23">
        <v>86449.929032523694</v>
      </c>
      <c r="BD36" s="23">
        <v>224966.11432126991</v>
      </c>
      <c r="BE36" s="23">
        <v>75932.730986803144</v>
      </c>
      <c r="BF36" s="23">
        <v>252584.24279210079</v>
      </c>
      <c r="BG36" s="23">
        <v>154985.49379693632</v>
      </c>
      <c r="BH36" s="23">
        <v>100417.56973503713</v>
      </c>
      <c r="BI36" s="23">
        <v>10267.939125630523</v>
      </c>
      <c r="BJ36" s="23">
        <v>326508.50279223075</v>
      </c>
      <c r="BK36" s="23">
        <v>11421.023198563043</v>
      </c>
      <c r="BL36" s="23">
        <v>60533.356384161452</v>
      </c>
      <c r="BM36" s="23">
        <v>273469.95585666446</v>
      </c>
      <c r="BN36" s="23">
        <v>43300.794823238903</v>
      </c>
      <c r="BO36" s="23">
        <v>24693.130722873731</v>
      </c>
      <c r="BP36" s="23">
        <v>59467.521596701474</v>
      </c>
      <c r="BQ36" s="23">
        <v>3091.5595934989287</v>
      </c>
      <c r="BR36" s="23">
        <v>10747.410309024513</v>
      </c>
      <c r="BS36" s="23">
        <v>0</v>
      </c>
      <c r="BT36" s="64">
        <v>8669947.4583016429</v>
      </c>
      <c r="BU36" s="23">
        <v>1702613.5417072559</v>
      </c>
      <c r="BV36" s="23">
        <v>0</v>
      </c>
      <c r="BW36" s="23">
        <v>0</v>
      </c>
      <c r="BX36" s="23">
        <v>0</v>
      </c>
      <c r="BY36" s="23">
        <v>204341</v>
      </c>
      <c r="BZ36" s="23">
        <v>0</v>
      </c>
      <c r="CA36" s="23">
        <v>0</v>
      </c>
      <c r="CB36" s="23">
        <v>0</v>
      </c>
      <c r="CC36" s="23">
        <v>0</v>
      </c>
      <c r="CD36" s="23">
        <v>43378</v>
      </c>
      <c r="CE36" s="23">
        <v>0</v>
      </c>
      <c r="CF36" s="23">
        <v>145272</v>
      </c>
      <c r="CG36" s="23">
        <v>0</v>
      </c>
      <c r="CH36" s="23">
        <v>0</v>
      </c>
      <c r="CI36" s="23">
        <v>181638991.99999109</v>
      </c>
      <c r="CJ36" s="34">
        <f t="shared" si="0"/>
        <v>192404544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</row>
    <row r="37" spans="1:180" x14ac:dyDescent="0.2">
      <c r="A37" s="1" t="s">
        <v>128</v>
      </c>
      <c r="B37" s="23" t="s">
        <v>129</v>
      </c>
      <c r="C37" s="23">
        <v>1962.1984283535523</v>
      </c>
      <c r="D37" s="23">
        <v>146.76895871856459</v>
      </c>
      <c r="E37" s="23">
        <v>243.68325217611533</v>
      </c>
      <c r="F37" s="23">
        <v>21788.385968383704</v>
      </c>
      <c r="G37" s="23">
        <v>19065.873308913746</v>
      </c>
      <c r="H37" s="23">
        <v>2927.8019232090001</v>
      </c>
      <c r="I37" s="23">
        <v>1797.8616923422474</v>
      </c>
      <c r="J37" s="23">
        <v>462.20322733303294</v>
      </c>
      <c r="K37" s="23">
        <v>1717.3304928699631</v>
      </c>
      <c r="L37" s="23">
        <v>24429.373022361062</v>
      </c>
      <c r="M37" s="23">
        <v>21013.228645536052</v>
      </c>
      <c r="N37" s="23">
        <v>68519.920523199107</v>
      </c>
      <c r="O37" s="23">
        <v>2978.9422252515019</v>
      </c>
      <c r="P37" s="23">
        <v>3453.8607458017646</v>
      </c>
      <c r="Q37" s="23">
        <v>310.15049430224394</v>
      </c>
      <c r="R37" s="23">
        <v>2867.31355413342</v>
      </c>
      <c r="S37" s="23">
        <v>41421.649853880066</v>
      </c>
      <c r="T37" s="23">
        <v>24997.0195035818</v>
      </c>
      <c r="U37" s="23">
        <v>125692.7107965593</v>
      </c>
      <c r="V37" s="23">
        <v>2882.4084027624253</v>
      </c>
      <c r="W37" s="23">
        <v>1270.4761266569019</v>
      </c>
      <c r="X37" s="23">
        <v>22656.068410026674</v>
      </c>
      <c r="Y37" s="23">
        <v>9232.701921744323</v>
      </c>
      <c r="Z37" s="23">
        <v>9643.9928678450378</v>
      </c>
      <c r="AA37" s="23">
        <v>4943.7889980324417</v>
      </c>
      <c r="AB37" s="23">
        <v>25094.172118560753</v>
      </c>
      <c r="AC37" s="23">
        <v>26290.887332096059</v>
      </c>
      <c r="AD37" s="23">
        <v>43532.147010956462</v>
      </c>
      <c r="AE37" s="23">
        <v>328244.06794362213</v>
      </c>
      <c r="AF37" s="23">
        <v>85348.504328639334</v>
      </c>
      <c r="AG37" s="23">
        <v>9928.6437879955192</v>
      </c>
      <c r="AH37" s="23">
        <v>69709.010617008797</v>
      </c>
      <c r="AI37" s="23">
        <v>95203.732764383996</v>
      </c>
      <c r="AJ37" s="23">
        <v>352922.0878393132</v>
      </c>
      <c r="AK37" s="23">
        <v>43881.296407776463</v>
      </c>
      <c r="AL37" s="23">
        <v>10099.980911548768</v>
      </c>
      <c r="AM37" s="23">
        <v>5938.2379996763702</v>
      </c>
      <c r="AN37" s="23">
        <v>9279.8862798856135</v>
      </c>
      <c r="AO37" s="23">
        <v>40793.65926892437</v>
      </c>
      <c r="AP37" s="23">
        <v>56408.989973657212</v>
      </c>
      <c r="AQ37" s="23">
        <v>12752.131169229342</v>
      </c>
      <c r="AR37" s="23">
        <v>424.99939238501565</v>
      </c>
      <c r="AS37" s="23">
        <v>3334.0074540417172</v>
      </c>
      <c r="AT37" s="23">
        <v>8038.2131713792978</v>
      </c>
      <c r="AU37" s="23">
        <v>10254.293437622582</v>
      </c>
      <c r="AV37" s="23">
        <v>9.6208798589174993</v>
      </c>
      <c r="AW37" s="23">
        <v>28.185733240523604</v>
      </c>
      <c r="AX37" s="23">
        <v>102493.54925929867</v>
      </c>
      <c r="AY37" s="23">
        <v>187508.56935284034</v>
      </c>
      <c r="AZ37" s="23">
        <v>11938.858265777577</v>
      </c>
      <c r="BA37" s="23">
        <v>163.19037276861872</v>
      </c>
      <c r="BB37" s="23">
        <v>21003.448335708803</v>
      </c>
      <c r="BC37" s="23">
        <v>46236.104289272189</v>
      </c>
      <c r="BD37" s="23">
        <v>73153.437225046087</v>
      </c>
      <c r="BE37" s="23">
        <v>56026.465743200337</v>
      </c>
      <c r="BF37" s="23">
        <v>1877152.157683132</v>
      </c>
      <c r="BG37" s="23">
        <v>97220.404310126134</v>
      </c>
      <c r="BH37" s="23">
        <v>308413.36849790916</v>
      </c>
      <c r="BI37" s="23">
        <v>3263.9347743246271</v>
      </c>
      <c r="BJ37" s="23">
        <v>50204.863350028856</v>
      </c>
      <c r="BK37" s="23">
        <v>4252.6038111614425</v>
      </c>
      <c r="BL37" s="23">
        <v>24976.03487709937</v>
      </c>
      <c r="BM37" s="23">
        <v>15344.79371485503</v>
      </c>
      <c r="BN37" s="23">
        <v>17300.906077113981</v>
      </c>
      <c r="BO37" s="23">
        <v>10741.945823030106</v>
      </c>
      <c r="BP37" s="23">
        <v>26296.466426009312</v>
      </c>
      <c r="BQ37" s="23">
        <v>4460.7915719488828</v>
      </c>
      <c r="BR37" s="23">
        <v>4882.6563456651102</v>
      </c>
      <c r="BS37" s="23">
        <v>0</v>
      </c>
      <c r="BT37" s="64">
        <v>4596977.0192720937</v>
      </c>
      <c r="BU37" s="23">
        <v>309446.9958217789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61887</v>
      </c>
      <c r="CG37" s="23">
        <v>0</v>
      </c>
      <c r="CH37" s="23">
        <v>0</v>
      </c>
      <c r="CI37" s="23">
        <v>16177832.984906126</v>
      </c>
      <c r="CJ37" s="34">
        <f t="shared" ref="CJ37:CJ68" si="1">SUM(BT37:CI37)</f>
        <v>21146144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</row>
    <row r="38" spans="1:180" x14ac:dyDescent="0.2">
      <c r="A38" s="1" t="s">
        <v>130</v>
      </c>
      <c r="B38" s="23" t="s">
        <v>131</v>
      </c>
      <c r="C38" s="23">
        <v>3983.9739966736915</v>
      </c>
      <c r="D38" s="23">
        <v>2962.697418664859</v>
      </c>
      <c r="E38" s="23">
        <v>152613.36141960649</v>
      </c>
      <c r="F38" s="23">
        <v>155930.76335220848</v>
      </c>
      <c r="G38" s="23">
        <v>650115.77234401449</v>
      </c>
      <c r="H38" s="23">
        <v>28810.999731981003</v>
      </c>
      <c r="I38" s="23">
        <v>11324.552255248078</v>
      </c>
      <c r="J38" s="23">
        <v>19492.076994563016</v>
      </c>
      <c r="K38" s="23">
        <v>35943.8257617458</v>
      </c>
      <c r="L38" s="23">
        <v>26346.325047310256</v>
      </c>
      <c r="M38" s="23">
        <v>184491.48675099015</v>
      </c>
      <c r="N38" s="23">
        <v>283160.61399890285</v>
      </c>
      <c r="O38" s="23">
        <v>41175.626744543129</v>
      </c>
      <c r="P38" s="23">
        <v>51288.960259179745</v>
      </c>
      <c r="Q38" s="23">
        <v>1023.2822676102414</v>
      </c>
      <c r="R38" s="23">
        <v>26853.037107965822</v>
      </c>
      <c r="S38" s="23">
        <v>44382.023217527611</v>
      </c>
      <c r="T38" s="23">
        <v>10867.635277262638</v>
      </c>
      <c r="U38" s="23">
        <v>116591.41584359428</v>
      </c>
      <c r="V38" s="23">
        <v>5003.6097663664495</v>
      </c>
      <c r="W38" s="23">
        <v>2167.43631071343</v>
      </c>
      <c r="X38" s="23">
        <v>38805.13889019264</v>
      </c>
      <c r="Y38" s="23">
        <v>38623.311672819545</v>
      </c>
      <c r="Z38" s="23">
        <v>12889.741359044434</v>
      </c>
      <c r="AA38" s="23">
        <v>8401.8436727494227</v>
      </c>
      <c r="AB38" s="23">
        <v>115199.95993701194</v>
      </c>
      <c r="AC38" s="23">
        <v>505855.03026261658</v>
      </c>
      <c r="AD38" s="23">
        <v>729013.33718817576</v>
      </c>
      <c r="AE38" s="23">
        <v>14680270.472567443</v>
      </c>
      <c r="AF38" s="23">
        <v>747459.38551002217</v>
      </c>
      <c r="AG38" s="23">
        <v>2878626.5427809656</v>
      </c>
      <c r="AH38" s="23">
        <v>1687807.136796505</v>
      </c>
      <c r="AI38" s="23">
        <v>1891077.545476574</v>
      </c>
      <c r="AJ38" s="23">
        <v>1978260.7009406132</v>
      </c>
      <c r="AK38" s="23">
        <v>93165.329851413742</v>
      </c>
      <c r="AL38" s="23">
        <v>16937.756141821294</v>
      </c>
      <c r="AM38" s="23">
        <v>73730.448602812859</v>
      </c>
      <c r="AN38" s="23">
        <v>32669.51759255509</v>
      </c>
      <c r="AO38" s="23">
        <v>223149.17288199329</v>
      </c>
      <c r="AP38" s="23">
        <v>49393.18241430023</v>
      </c>
      <c r="AQ38" s="23">
        <v>8948.0555194755361</v>
      </c>
      <c r="AR38" s="23">
        <v>380.05856982544606</v>
      </c>
      <c r="AS38" s="23">
        <v>3894.0001255697493</v>
      </c>
      <c r="AT38" s="23">
        <v>14123.216806857639</v>
      </c>
      <c r="AU38" s="23">
        <v>29905.057517484907</v>
      </c>
      <c r="AV38" s="23">
        <v>135.06847053738332</v>
      </c>
      <c r="AW38" s="23">
        <v>43.231863733165802</v>
      </c>
      <c r="AX38" s="23">
        <v>41060.767336410296</v>
      </c>
      <c r="AY38" s="23">
        <v>60900.442584537435</v>
      </c>
      <c r="AZ38" s="23">
        <v>13127.592887840603</v>
      </c>
      <c r="BA38" s="23">
        <v>557.69624334909668</v>
      </c>
      <c r="BB38" s="23">
        <v>9536.3923576517009</v>
      </c>
      <c r="BC38" s="23">
        <v>25947.256051974022</v>
      </c>
      <c r="BD38" s="23">
        <v>89789.149011785412</v>
      </c>
      <c r="BE38" s="23">
        <v>24804.206034188799</v>
      </c>
      <c r="BF38" s="23">
        <v>11524.506610326534</v>
      </c>
      <c r="BG38" s="23">
        <v>45639.643821706231</v>
      </c>
      <c r="BH38" s="23">
        <v>240260.50208079032</v>
      </c>
      <c r="BI38" s="23">
        <v>12410.628422448417</v>
      </c>
      <c r="BJ38" s="23">
        <v>208319.20122533356</v>
      </c>
      <c r="BK38" s="23">
        <v>5746.5909267105217</v>
      </c>
      <c r="BL38" s="23">
        <v>38407.883247236889</v>
      </c>
      <c r="BM38" s="23">
        <v>132180.53694846533</v>
      </c>
      <c r="BN38" s="23">
        <v>78008.214625311812</v>
      </c>
      <c r="BO38" s="23">
        <v>33698.479787805896</v>
      </c>
      <c r="BP38" s="23">
        <v>27014.022757639821</v>
      </c>
      <c r="BQ38" s="23">
        <v>42986.730828092521</v>
      </c>
      <c r="BR38" s="23">
        <v>9636.3865956430327</v>
      </c>
      <c r="BS38" s="23">
        <v>0</v>
      </c>
      <c r="BT38" s="64">
        <v>28864850.549665038</v>
      </c>
      <c r="BU38" s="23">
        <v>2381407.4512725039</v>
      </c>
      <c r="BV38" s="23">
        <v>0</v>
      </c>
      <c r="BW38" s="23">
        <v>0</v>
      </c>
      <c r="BX38" s="23">
        <v>0</v>
      </c>
      <c r="BY38" s="23">
        <v>3029847</v>
      </c>
      <c r="BZ38" s="23">
        <v>0</v>
      </c>
      <c r="CA38" s="23">
        <v>0</v>
      </c>
      <c r="CB38" s="23">
        <v>0</v>
      </c>
      <c r="CC38" s="23">
        <v>0</v>
      </c>
      <c r="CD38" s="23">
        <v>17658</v>
      </c>
      <c r="CE38" s="23">
        <v>0</v>
      </c>
      <c r="CF38" s="23">
        <v>277275</v>
      </c>
      <c r="CG38" s="23">
        <v>0</v>
      </c>
      <c r="CH38" s="23">
        <v>0</v>
      </c>
      <c r="CI38" s="23">
        <v>15378962.99906246</v>
      </c>
      <c r="CJ38" s="34">
        <f t="shared" si="1"/>
        <v>49950001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</row>
    <row r="39" spans="1:180" x14ac:dyDescent="0.2">
      <c r="A39" s="1" t="s">
        <v>132</v>
      </c>
      <c r="B39" s="23" t="s">
        <v>133</v>
      </c>
      <c r="C39" s="23">
        <v>28829.612432153212</v>
      </c>
      <c r="D39" s="23">
        <v>1042.7408745540765</v>
      </c>
      <c r="E39" s="23">
        <v>1770.7224865582982</v>
      </c>
      <c r="F39" s="23">
        <v>5271.9983371092239</v>
      </c>
      <c r="G39" s="23">
        <v>197647.00302432242</v>
      </c>
      <c r="H39" s="23">
        <v>5910.6436172669373</v>
      </c>
      <c r="I39" s="23">
        <v>20356.951424975054</v>
      </c>
      <c r="J39" s="23">
        <v>11406.583049819134</v>
      </c>
      <c r="K39" s="23">
        <v>126654.27096117467</v>
      </c>
      <c r="L39" s="23">
        <v>34975.981892470183</v>
      </c>
      <c r="M39" s="23">
        <v>99559.710446952377</v>
      </c>
      <c r="N39" s="23">
        <v>120326.76383751123</v>
      </c>
      <c r="O39" s="23">
        <v>8986.8169235930691</v>
      </c>
      <c r="P39" s="23">
        <v>16389.148761874054</v>
      </c>
      <c r="Q39" s="23">
        <v>1879.9277386825781</v>
      </c>
      <c r="R39" s="23">
        <v>19524.94951800452</v>
      </c>
      <c r="S39" s="23">
        <v>10484.330061669163</v>
      </c>
      <c r="T39" s="23">
        <v>12204.166165935319</v>
      </c>
      <c r="U39" s="23">
        <v>68800.306746801056</v>
      </c>
      <c r="V39" s="23">
        <v>9221.3103250636668</v>
      </c>
      <c r="W39" s="23">
        <v>2682.6898561391513</v>
      </c>
      <c r="X39" s="23">
        <v>55196.977761809918</v>
      </c>
      <c r="Y39" s="23">
        <v>20508.6308497918</v>
      </c>
      <c r="Z39" s="23">
        <v>229634.30874759052</v>
      </c>
      <c r="AA39" s="23">
        <v>157246.97454105041</v>
      </c>
      <c r="AB39" s="23">
        <v>185868.41340859357</v>
      </c>
      <c r="AC39" s="23">
        <v>60021.742010278402</v>
      </c>
      <c r="AD39" s="23">
        <v>153061.89971424587</v>
      </c>
      <c r="AE39" s="23">
        <v>1683793.4094324643</v>
      </c>
      <c r="AF39" s="23">
        <v>540609.71233895305</v>
      </c>
      <c r="AG39" s="23">
        <v>159897.17293946812</v>
      </c>
      <c r="AH39" s="23">
        <v>94312.735463842444</v>
      </c>
      <c r="AI39" s="23">
        <v>27835.657309582093</v>
      </c>
      <c r="AJ39" s="23">
        <v>968620.89802614809</v>
      </c>
      <c r="AK39" s="23">
        <v>455374.20233274304</v>
      </c>
      <c r="AL39" s="23">
        <v>176845.31372549821</v>
      </c>
      <c r="AM39" s="23">
        <v>1280076.0202478538</v>
      </c>
      <c r="AN39" s="23">
        <v>124873.716249904</v>
      </c>
      <c r="AO39" s="23">
        <v>86680.961254797483</v>
      </c>
      <c r="AP39" s="23">
        <v>545275.85999233171</v>
      </c>
      <c r="AQ39" s="23">
        <v>614399.6554828909</v>
      </c>
      <c r="AR39" s="23">
        <v>55015.446624815748</v>
      </c>
      <c r="AS39" s="23">
        <v>92736.065261839656</v>
      </c>
      <c r="AT39" s="23">
        <v>55676.539456823462</v>
      </c>
      <c r="AU39" s="23">
        <v>167863.64355523745</v>
      </c>
      <c r="AV39" s="23">
        <v>15034.385978334753</v>
      </c>
      <c r="AW39" s="23">
        <v>8097.5144721473207</v>
      </c>
      <c r="AX39" s="23">
        <v>446369.9652928033</v>
      </c>
      <c r="AY39" s="23">
        <v>129246.25286560158</v>
      </c>
      <c r="AZ39" s="23">
        <v>310150.88893753942</v>
      </c>
      <c r="BA39" s="23">
        <v>7772.9021979956351</v>
      </c>
      <c r="BB39" s="23">
        <v>179653.66817089068</v>
      </c>
      <c r="BC39" s="23">
        <v>311116.66451932502</v>
      </c>
      <c r="BD39" s="23">
        <v>230969.99602147378</v>
      </c>
      <c r="BE39" s="23">
        <v>418801.96215885377</v>
      </c>
      <c r="BF39" s="23">
        <v>30518.198325912002</v>
      </c>
      <c r="BG39" s="23">
        <v>501048.45520759921</v>
      </c>
      <c r="BH39" s="23">
        <v>642061.3915535094</v>
      </c>
      <c r="BI39" s="23">
        <v>53144.457610828824</v>
      </c>
      <c r="BJ39" s="23">
        <v>454130.97631654103</v>
      </c>
      <c r="BK39" s="23">
        <v>54898.924434569548</v>
      </c>
      <c r="BL39" s="23">
        <v>382749.92057186191</v>
      </c>
      <c r="BM39" s="23">
        <v>906947.87289934745</v>
      </c>
      <c r="BN39" s="23">
        <v>192691.08602080782</v>
      </c>
      <c r="BO39" s="23">
        <v>88396.40669442073</v>
      </c>
      <c r="BP39" s="23">
        <v>87065.605049615755</v>
      </c>
      <c r="BQ39" s="23">
        <v>49911.745068143529</v>
      </c>
      <c r="BR39" s="23">
        <v>57176.046225696147</v>
      </c>
      <c r="BS39" s="23">
        <v>0</v>
      </c>
      <c r="BT39" s="64">
        <v>14353307.871805003</v>
      </c>
      <c r="BU39" s="23">
        <v>330181.12820538168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4611</v>
      </c>
      <c r="CE39" s="23">
        <v>0</v>
      </c>
      <c r="CF39" s="23">
        <v>162687</v>
      </c>
      <c r="CG39" s="23">
        <v>0</v>
      </c>
      <c r="CH39" s="23">
        <v>0</v>
      </c>
      <c r="CI39" s="23">
        <v>1255101.9999896158</v>
      </c>
      <c r="CJ39" s="34">
        <f t="shared" si="1"/>
        <v>16105889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</row>
    <row r="40" spans="1:180" x14ac:dyDescent="0.2">
      <c r="A40" s="1" t="s">
        <v>134</v>
      </c>
      <c r="B40" s="23" t="s">
        <v>135</v>
      </c>
      <c r="C40" s="23">
        <v>16632.203456753487</v>
      </c>
      <c r="D40" s="23">
        <v>20873.629260856138</v>
      </c>
      <c r="E40" s="23">
        <v>9521.136108275452</v>
      </c>
      <c r="F40" s="23">
        <v>11861.20435395286</v>
      </c>
      <c r="G40" s="23">
        <v>132515.29811085647</v>
      </c>
      <c r="H40" s="23">
        <v>10850.875247864968</v>
      </c>
      <c r="I40" s="23">
        <v>16756.173057023971</v>
      </c>
      <c r="J40" s="23">
        <v>4738.2143684744478</v>
      </c>
      <c r="K40" s="23">
        <v>18126.581353500846</v>
      </c>
      <c r="L40" s="23">
        <v>12544.336511512016</v>
      </c>
      <c r="M40" s="23">
        <v>200434.02348738143</v>
      </c>
      <c r="N40" s="23">
        <v>930229.89373037778</v>
      </c>
      <c r="O40" s="23">
        <v>31052.523001081343</v>
      </c>
      <c r="P40" s="23">
        <v>31305.815104622194</v>
      </c>
      <c r="Q40" s="23">
        <v>812.50810288852881</v>
      </c>
      <c r="R40" s="23">
        <v>54004.104394914495</v>
      </c>
      <c r="S40" s="23">
        <v>70774.227611197653</v>
      </c>
      <c r="T40" s="23">
        <v>21033.676574083671</v>
      </c>
      <c r="U40" s="23">
        <v>253992.96421811206</v>
      </c>
      <c r="V40" s="23">
        <v>13808.45118677537</v>
      </c>
      <c r="W40" s="23">
        <v>13225.499466247618</v>
      </c>
      <c r="X40" s="23">
        <v>59273.15401539499</v>
      </c>
      <c r="Y40" s="23">
        <v>73426.241203117344</v>
      </c>
      <c r="Z40" s="23">
        <v>50493.829394906417</v>
      </c>
      <c r="AA40" s="23">
        <v>23566.536181928856</v>
      </c>
      <c r="AB40" s="23">
        <v>122563.56290939155</v>
      </c>
      <c r="AC40" s="23">
        <v>73806.280831534576</v>
      </c>
      <c r="AD40" s="23">
        <v>71401.386848823575</v>
      </c>
      <c r="AE40" s="23">
        <v>2013199.1038533377</v>
      </c>
      <c r="AF40" s="23">
        <v>608638.2266945882</v>
      </c>
      <c r="AG40" s="23">
        <v>812709.95742118894</v>
      </c>
      <c r="AH40" s="23">
        <v>274716.14662265824</v>
      </c>
      <c r="AI40" s="23">
        <v>665429.15476803377</v>
      </c>
      <c r="AJ40" s="23">
        <v>359812.43544043152</v>
      </c>
      <c r="AK40" s="23">
        <v>88000.059944257315</v>
      </c>
      <c r="AL40" s="23">
        <v>1667274.6906293235</v>
      </c>
      <c r="AM40" s="23">
        <v>45176.220535043933</v>
      </c>
      <c r="AN40" s="23">
        <v>172607.86461033273</v>
      </c>
      <c r="AO40" s="23">
        <v>99445.884290204151</v>
      </c>
      <c r="AP40" s="23">
        <v>596653.69260242372</v>
      </c>
      <c r="AQ40" s="23">
        <v>539814.7071507799</v>
      </c>
      <c r="AR40" s="23">
        <v>13211.113166865196</v>
      </c>
      <c r="AS40" s="23">
        <v>52399.058993769366</v>
      </c>
      <c r="AT40" s="23">
        <v>73551.830111284755</v>
      </c>
      <c r="AU40" s="23">
        <v>65567.829445476338</v>
      </c>
      <c r="AV40" s="23">
        <v>112.22148483187594</v>
      </c>
      <c r="AW40" s="23">
        <v>187.52892948378226</v>
      </c>
      <c r="AX40" s="23">
        <v>537276.34174455563</v>
      </c>
      <c r="AY40" s="23">
        <v>883810.34086978948</v>
      </c>
      <c r="AZ40" s="23">
        <v>160288.37055031466</v>
      </c>
      <c r="BA40" s="23">
        <v>746.38518998708139</v>
      </c>
      <c r="BB40" s="23">
        <v>145717.86585293399</v>
      </c>
      <c r="BC40" s="23">
        <v>273339.42192195455</v>
      </c>
      <c r="BD40" s="23">
        <v>361452.74838247919</v>
      </c>
      <c r="BE40" s="23">
        <v>315845.09196377394</v>
      </c>
      <c r="BF40" s="23">
        <v>126634.20645066643</v>
      </c>
      <c r="BG40" s="23">
        <v>561313.66414958995</v>
      </c>
      <c r="BH40" s="23">
        <v>627873.14369741234</v>
      </c>
      <c r="BI40" s="23">
        <v>13277.486578908371</v>
      </c>
      <c r="BJ40" s="23">
        <v>397618.22636555322</v>
      </c>
      <c r="BK40" s="23">
        <v>44116.444871992971</v>
      </c>
      <c r="BL40" s="23">
        <v>154537.2288585105</v>
      </c>
      <c r="BM40" s="23">
        <v>784518.17000531917</v>
      </c>
      <c r="BN40" s="23">
        <v>304399.15240122855</v>
      </c>
      <c r="BO40" s="23">
        <v>164566.08228285032</v>
      </c>
      <c r="BP40" s="23">
        <v>384604.23676954501</v>
      </c>
      <c r="BQ40" s="23">
        <v>26750.109738975862</v>
      </c>
      <c r="BR40" s="23">
        <v>22209.439127699618</v>
      </c>
      <c r="BS40" s="23">
        <v>0</v>
      </c>
      <c r="BT40" s="64">
        <v>16789026.214560211</v>
      </c>
      <c r="BU40" s="23">
        <v>40319382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14</v>
      </c>
      <c r="CE40" s="23">
        <v>0</v>
      </c>
      <c r="CF40" s="23">
        <v>63506</v>
      </c>
      <c r="CG40" s="23">
        <v>0</v>
      </c>
      <c r="CH40" s="23">
        <v>0</v>
      </c>
      <c r="CI40" s="23">
        <v>2166544.7854397721</v>
      </c>
      <c r="CJ40" s="34">
        <f t="shared" si="1"/>
        <v>59338472.999999985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</row>
    <row r="41" spans="1:180" x14ac:dyDescent="0.2">
      <c r="A41" s="1" t="s">
        <v>136</v>
      </c>
      <c r="B41" s="23" t="s">
        <v>137</v>
      </c>
      <c r="C41" s="23">
        <v>8421.8890967700263</v>
      </c>
      <c r="D41" s="23">
        <v>1643.3790052538093</v>
      </c>
      <c r="E41" s="23">
        <v>1813.6083881211248</v>
      </c>
      <c r="F41" s="23">
        <v>5305.3485862908274</v>
      </c>
      <c r="G41" s="23">
        <v>67905.053517263616</v>
      </c>
      <c r="H41" s="23">
        <v>2228.120890664572</v>
      </c>
      <c r="I41" s="23">
        <v>3498.9024534424202</v>
      </c>
      <c r="J41" s="23">
        <v>1941.4333910942892</v>
      </c>
      <c r="K41" s="23">
        <v>3452.4888844102984</v>
      </c>
      <c r="L41" s="23">
        <v>5558.3851957111856</v>
      </c>
      <c r="M41" s="23">
        <v>36132.001740218875</v>
      </c>
      <c r="N41" s="23">
        <v>103686.92248875357</v>
      </c>
      <c r="O41" s="23">
        <v>5584.3872000182582</v>
      </c>
      <c r="P41" s="23">
        <v>12192.121530061322</v>
      </c>
      <c r="Q41" s="23">
        <v>168.6658089744181</v>
      </c>
      <c r="R41" s="23">
        <v>11528.014189967455</v>
      </c>
      <c r="S41" s="23">
        <v>28620.497486522177</v>
      </c>
      <c r="T41" s="23">
        <v>10234.891482231749</v>
      </c>
      <c r="U41" s="23">
        <v>63540.378791580602</v>
      </c>
      <c r="V41" s="23">
        <v>2937.7952921233709</v>
      </c>
      <c r="W41" s="23">
        <v>1567.5786688173766</v>
      </c>
      <c r="X41" s="23">
        <v>22382.558869502809</v>
      </c>
      <c r="Y41" s="23">
        <v>20030.875512737035</v>
      </c>
      <c r="Z41" s="23">
        <v>32377.673710541301</v>
      </c>
      <c r="AA41" s="23">
        <v>6453.6256256514243</v>
      </c>
      <c r="AB41" s="23">
        <v>87892.941529025658</v>
      </c>
      <c r="AC41" s="23">
        <v>18015.887474597603</v>
      </c>
      <c r="AD41" s="23">
        <v>64333.932119181285</v>
      </c>
      <c r="AE41" s="23">
        <v>851622.83874711453</v>
      </c>
      <c r="AF41" s="23">
        <v>282756.15654870984</v>
      </c>
      <c r="AG41" s="23">
        <v>43169.663443103658</v>
      </c>
      <c r="AH41" s="23">
        <v>36706.595202208453</v>
      </c>
      <c r="AI41" s="23">
        <v>17086.94338179726</v>
      </c>
      <c r="AJ41" s="23">
        <v>59631.225363790341</v>
      </c>
      <c r="AK41" s="23">
        <v>219216.35067581563</v>
      </c>
      <c r="AL41" s="23">
        <v>230467.29159293574</v>
      </c>
      <c r="AM41" s="23">
        <v>863756.67801567388</v>
      </c>
      <c r="AN41" s="23">
        <v>34248.862904203132</v>
      </c>
      <c r="AO41" s="23">
        <v>73486.493050025674</v>
      </c>
      <c r="AP41" s="23">
        <v>552218.83032949851</v>
      </c>
      <c r="AQ41" s="23">
        <v>502099.7045978739</v>
      </c>
      <c r="AR41" s="23">
        <v>40734.338866704122</v>
      </c>
      <c r="AS41" s="23">
        <v>34785.613398561196</v>
      </c>
      <c r="AT41" s="23">
        <v>263426.88649085461</v>
      </c>
      <c r="AU41" s="23">
        <v>14956.076888125357</v>
      </c>
      <c r="AV41" s="23">
        <v>4010.4623879123542</v>
      </c>
      <c r="AW41" s="23">
        <v>1406.9684553360585</v>
      </c>
      <c r="AX41" s="23">
        <v>172481.91487684022</v>
      </c>
      <c r="AY41" s="23">
        <v>376165.9509970597</v>
      </c>
      <c r="AZ41" s="23">
        <v>160594.42004290145</v>
      </c>
      <c r="BA41" s="23">
        <v>2117.0634668123207</v>
      </c>
      <c r="BB41" s="23">
        <v>3462061.3051649132</v>
      </c>
      <c r="BC41" s="23">
        <v>67708.810200972672</v>
      </c>
      <c r="BD41" s="23">
        <v>69044.850526795504</v>
      </c>
      <c r="BE41" s="23">
        <v>78515.325706232659</v>
      </c>
      <c r="BF41" s="23">
        <v>3349.1120375297178</v>
      </c>
      <c r="BG41" s="23">
        <v>118618.60620542592</v>
      </c>
      <c r="BH41" s="23">
        <v>251894.78317985125</v>
      </c>
      <c r="BI41" s="23">
        <v>4817.5029239182304</v>
      </c>
      <c r="BJ41" s="23">
        <v>455642.95147644996</v>
      </c>
      <c r="BK41" s="23">
        <v>14077.376490427732</v>
      </c>
      <c r="BL41" s="23">
        <v>72992.757867942812</v>
      </c>
      <c r="BM41" s="23">
        <v>100806.14804514826</v>
      </c>
      <c r="BN41" s="23">
        <v>92180.867918163494</v>
      </c>
      <c r="BO41" s="23">
        <v>31808.798856416204</v>
      </c>
      <c r="BP41" s="23">
        <v>117741.87787757065</v>
      </c>
      <c r="BQ41" s="23">
        <v>10385.866383287592</v>
      </c>
      <c r="BR41" s="23">
        <v>20546.091512450676</v>
      </c>
      <c r="BS41" s="23">
        <v>0</v>
      </c>
      <c r="BT41" s="64">
        <v>10438789.721026883</v>
      </c>
      <c r="BU41" s="23">
        <v>6066599.5262444103</v>
      </c>
      <c r="BV41" s="23">
        <v>0</v>
      </c>
      <c r="BW41" s="23">
        <v>669.06183373696933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41756.718955625045</v>
      </c>
      <c r="CE41" s="23">
        <v>0</v>
      </c>
      <c r="CF41" s="23">
        <v>1957879.3965924</v>
      </c>
      <c r="CG41" s="23">
        <v>0</v>
      </c>
      <c r="CH41" s="23">
        <v>-77091.364821408715</v>
      </c>
      <c r="CI41" s="23">
        <v>2856389.9630624205</v>
      </c>
      <c r="CJ41" s="34">
        <f t="shared" si="1"/>
        <v>21284993.022894066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</row>
    <row r="42" spans="1:180" x14ac:dyDescent="0.2">
      <c r="A42" s="1" t="s">
        <v>138</v>
      </c>
      <c r="B42" s="23" t="s">
        <v>139</v>
      </c>
      <c r="C42" s="23">
        <v>3028.6569228787075</v>
      </c>
      <c r="D42" s="23">
        <v>496.93979881371615</v>
      </c>
      <c r="E42" s="23">
        <v>580.9934267394633</v>
      </c>
      <c r="F42" s="23">
        <v>2268.567099259003</v>
      </c>
      <c r="G42" s="23">
        <v>153555.85741877239</v>
      </c>
      <c r="H42" s="23">
        <v>5651.1428227406223</v>
      </c>
      <c r="I42" s="23">
        <v>1528.3585905976163</v>
      </c>
      <c r="J42" s="23">
        <v>877.36229264651797</v>
      </c>
      <c r="K42" s="23">
        <v>1030.2863496534915</v>
      </c>
      <c r="L42" s="23">
        <v>1491.1129906584283</v>
      </c>
      <c r="M42" s="23">
        <v>17077.733358351827</v>
      </c>
      <c r="N42" s="23">
        <v>33832.047746812932</v>
      </c>
      <c r="O42" s="23">
        <v>2578.2738862796032</v>
      </c>
      <c r="P42" s="23">
        <v>6193.2509642518726</v>
      </c>
      <c r="Q42" s="23">
        <v>60.439852222899056</v>
      </c>
      <c r="R42" s="23">
        <v>5397.4893133311771</v>
      </c>
      <c r="S42" s="23">
        <v>6533.3241792507361</v>
      </c>
      <c r="T42" s="23">
        <v>2427.1954026183848</v>
      </c>
      <c r="U42" s="23">
        <v>21764.395500660801</v>
      </c>
      <c r="V42" s="23">
        <v>1374.3859264587475</v>
      </c>
      <c r="W42" s="23">
        <v>624.77536055203643</v>
      </c>
      <c r="X42" s="23">
        <v>26425.713986805065</v>
      </c>
      <c r="Y42" s="23">
        <v>6928.0194707022101</v>
      </c>
      <c r="Z42" s="23">
        <v>12248.592899909725</v>
      </c>
      <c r="AA42" s="23">
        <v>1224.3979177785241</v>
      </c>
      <c r="AB42" s="23">
        <v>22222.620911499635</v>
      </c>
      <c r="AC42" s="23">
        <v>5672.9486764169187</v>
      </c>
      <c r="AD42" s="23">
        <v>89775.212244944923</v>
      </c>
      <c r="AE42" s="23">
        <v>1166289.2136765297</v>
      </c>
      <c r="AF42" s="23">
        <v>457287.15890881192</v>
      </c>
      <c r="AG42" s="23">
        <v>22037.086880314986</v>
      </c>
      <c r="AH42" s="23">
        <v>22154.611859414363</v>
      </c>
      <c r="AI42" s="23">
        <v>6125.7958641355499</v>
      </c>
      <c r="AJ42" s="23">
        <v>34746.185050724089</v>
      </c>
      <c r="AK42" s="23">
        <v>88092.784546621129</v>
      </c>
      <c r="AL42" s="23">
        <v>111972.23192798271</v>
      </c>
      <c r="AM42" s="23">
        <v>36842.362467460982</v>
      </c>
      <c r="AN42" s="23">
        <v>3510286.7769995811</v>
      </c>
      <c r="AO42" s="23">
        <v>1105962.8840784621</v>
      </c>
      <c r="AP42" s="23">
        <v>50587.909530959689</v>
      </c>
      <c r="AQ42" s="23">
        <v>594157.42830985808</v>
      </c>
      <c r="AR42" s="23">
        <v>101469.79284899324</v>
      </c>
      <c r="AS42" s="23">
        <v>3286.5219116029466</v>
      </c>
      <c r="AT42" s="23">
        <v>21601.629467671315</v>
      </c>
      <c r="AU42" s="23">
        <v>4661.1174632905459</v>
      </c>
      <c r="AV42" s="23">
        <v>46.472765010006412</v>
      </c>
      <c r="AW42" s="23">
        <v>48.947395520948824</v>
      </c>
      <c r="AX42" s="23">
        <v>256423.45768802083</v>
      </c>
      <c r="AY42" s="23">
        <v>58555.393666231466</v>
      </c>
      <c r="AZ42" s="23">
        <v>48746.40532812498</v>
      </c>
      <c r="BA42" s="23">
        <v>146.91294243172683</v>
      </c>
      <c r="BB42" s="23">
        <v>2023166.0484325101</v>
      </c>
      <c r="BC42" s="23">
        <v>82161.974033707709</v>
      </c>
      <c r="BD42" s="23">
        <v>90890.610152347333</v>
      </c>
      <c r="BE42" s="23">
        <v>7968.5269421336861</v>
      </c>
      <c r="BF42" s="23">
        <v>17595.770807921293</v>
      </c>
      <c r="BG42" s="23">
        <v>69261.116769019092</v>
      </c>
      <c r="BH42" s="23">
        <v>234175.21353286458</v>
      </c>
      <c r="BI42" s="23">
        <v>10632.715073867152</v>
      </c>
      <c r="BJ42" s="23">
        <v>285946.01603214332</v>
      </c>
      <c r="BK42" s="23">
        <v>7733.7437078039748</v>
      </c>
      <c r="BL42" s="23">
        <v>120445.72494680138</v>
      </c>
      <c r="BM42" s="23">
        <v>38808.867215739549</v>
      </c>
      <c r="BN42" s="23">
        <v>545641.39631071896</v>
      </c>
      <c r="BO42" s="23">
        <v>221569.58317726708</v>
      </c>
      <c r="BP42" s="23">
        <v>162806.93584490483</v>
      </c>
      <c r="BQ42" s="23">
        <v>2275.9070935971208</v>
      </c>
      <c r="BR42" s="23">
        <v>7154.4147487873734</v>
      </c>
      <c r="BS42" s="23">
        <v>0</v>
      </c>
      <c r="BT42" s="64">
        <v>12062633.741711497</v>
      </c>
      <c r="BU42" s="23">
        <v>3190183.3310190085</v>
      </c>
      <c r="BV42" s="23">
        <v>0</v>
      </c>
      <c r="BW42" s="23">
        <v>0</v>
      </c>
      <c r="BX42" s="23">
        <v>28473.999999999996</v>
      </c>
      <c r="BY42" s="23">
        <v>3253649</v>
      </c>
      <c r="BZ42" s="23">
        <v>0</v>
      </c>
      <c r="CA42" s="23">
        <v>0</v>
      </c>
      <c r="CB42" s="23">
        <v>0</v>
      </c>
      <c r="CC42" s="23">
        <v>0</v>
      </c>
      <c r="CD42" s="23">
        <v>225385</v>
      </c>
      <c r="CE42" s="23">
        <v>0</v>
      </c>
      <c r="CF42" s="23">
        <v>3811410.9859337085</v>
      </c>
      <c r="CG42" s="23">
        <v>0</v>
      </c>
      <c r="CH42" s="23">
        <v>-876</v>
      </c>
      <c r="CI42" s="23">
        <v>1079849.9764684848</v>
      </c>
      <c r="CJ42" s="34">
        <f t="shared" si="1"/>
        <v>23650710.035132699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</row>
    <row r="43" spans="1:180" x14ac:dyDescent="0.2">
      <c r="A43" s="1" t="s">
        <v>140</v>
      </c>
      <c r="B43" s="23" t="s">
        <v>141</v>
      </c>
      <c r="C43" s="23">
        <v>15929.801596350277</v>
      </c>
      <c r="D43" s="23">
        <v>942.5941059396913</v>
      </c>
      <c r="E43" s="23">
        <v>26775.343310389646</v>
      </c>
      <c r="F43" s="23">
        <v>98865.209159684091</v>
      </c>
      <c r="G43" s="23">
        <v>103005.88355678454</v>
      </c>
      <c r="H43" s="23">
        <v>12196.261218464519</v>
      </c>
      <c r="I43" s="23">
        <v>10658.564133927675</v>
      </c>
      <c r="J43" s="23">
        <v>8665.3036070231137</v>
      </c>
      <c r="K43" s="23">
        <v>12836.51568282677</v>
      </c>
      <c r="L43" s="23">
        <v>19223.907354982242</v>
      </c>
      <c r="M43" s="23">
        <v>57895.973505371199</v>
      </c>
      <c r="N43" s="23">
        <v>241021.24413242922</v>
      </c>
      <c r="O43" s="23">
        <v>11355.407919454146</v>
      </c>
      <c r="P43" s="23">
        <v>21838.978416498438</v>
      </c>
      <c r="Q43" s="23">
        <v>5136.1318231115565</v>
      </c>
      <c r="R43" s="23">
        <v>29024.13171037762</v>
      </c>
      <c r="S43" s="23">
        <v>72328.681070134713</v>
      </c>
      <c r="T43" s="23">
        <v>23255.957733967185</v>
      </c>
      <c r="U43" s="23">
        <v>214144.72407414927</v>
      </c>
      <c r="V43" s="23">
        <v>6718.2125125659832</v>
      </c>
      <c r="W43" s="23">
        <v>5113.0727313289144</v>
      </c>
      <c r="X43" s="23">
        <v>73136.458211879581</v>
      </c>
      <c r="Y43" s="23">
        <v>88260.665141277161</v>
      </c>
      <c r="Z43" s="23">
        <v>55658.75944175788</v>
      </c>
      <c r="AA43" s="23">
        <v>28649.311743254169</v>
      </c>
      <c r="AB43" s="23">
        <v>306653.16345669044</v>
      </c>
      <c r="AC43" s="23">
        <v>97770.905450573788</v>
      </c>
      <c r="AD43" s="23">
        <v>215091.4279759448</v>
      </c>
      <c r="AE43" s="23">
        <v>1702027.5450738024</v>
      </c>
      <c r="AF43" s="23">
        <v>425420.56507167139</v>
      </c>
      <c r="AG43" s="23">
        <v>200794.55968084984</v>
      </c>
      <c r="AH43" s="23">
        <v>145558.97743090961</v>
      </c>
      <c r="AI43" s="23">
        <v>19762.522352165393</v>
      </c>
      <c r="AJ43" s="23">
        <v>353658.08639649011</v>
      </c>
      <c r="AK43" s="23">
        <v>1171872.4677590146</v>
      </c>
      <c r="AL43" s="23">
        <v>218515.54162759701</v>
      </c>
      <c r="AM43" s="23">
        <v>43151.585164891905</v>
      </c>
      <c r="AN43" s="23">
        <v>125700.71381111577</v>
      </c>
      <c r="AO43" s="23">
        <v>3282618.3163156705</v>
      </c>
      <c r="AP43" s="23">
        <v>1557417.6449592616</v>
      </c>
      <c r="AQ43" s="23">
        <v>834247.46130065026</v>
      </c>
      <c r="AR43" s="23">
        <v>7286.0099148931613</v>
      </c>
      <c r="AS43" s="23">
        <v>81864.961191956856</v>
      </c>
      <c r="AT43" s="23">
        <v>45394.063302213704</v>
      </c>
      <c r="AU43" s="23">
        <v>84597.726962969406</v>
      </c>
      <c r="AV43" s="23">
        <v>11493.100121809197</v>
      </c>
      <c r="AW43" s="23">
        <v>3161.1076662549085</v>
      </c>
      <c r="AX43" s="23">
        <v>1021603.1760697063</v>
      </c>
      <c r="AY43" s="23">
        <v>1222217.5425137901</v>
      </c>
      <c r="AZ43" s="23">
        <v>385070.03195454465</v>
      </c>
      <c r="BA43" s="23">
        <v>3729.1739949965731</v>
      </c>
      <c r="BB43" s="23">
        <v>672837.24351516122</v>
      </c>
      <c r="BC43" s="23">
        <v>507637.68977619911</v>
      </c>
      <c r="BD43" s="23">
        <v>480667.75496936933</v>
      </c>
      <c r="BE43" s="23">
        <v>607174.05836137733</v>
      </c>
      <c r="BF43" s="23">
        <v>2418.367764299046</v>
      </c>
      <c r="BG43" s="23">
        <v>1193306.5208132882</v>
      </c>
      <c r="BH43" s="23">
        <v>964982.70959093561</v>
      </c>
      <c r="BI43" s="23">
        <v>38389.760333411003</v>
      </c>
      <c r="BJ43" s="23">
        <v>777902.28002273839</v>
      </c>
      <c r="BK43" s="23">
        <v>47405.502174820285</v>
      </c>
      <c r="BL43" s="23">
        <v>532009.74232180452</v>
      </c>
      <c r="BM43" s="23">
        <v>428907.94388344401</v>
      </c>
      <c r="BN43" s="23">
        <v>197325.59241218003</v>
      </c>
      <c r="BO43" s="23">
        <v>95025.430871458389</v>
      </c>
      <c r="BP43" s="23">
        <v>184170.99806508262</v>
      </c>
      <c r="BQ43" s="23">
        <v>30139.579676091493</v>
      </c>
      <c r="BR43" s="23">
        <v>97637.754033775956</v>
      </c>
      <c r="BS43" s="23">
        <v>0</v>
      </c>
      <c r="BT43" s="64">
        <v>21667254.399999794</v>
      </c>
      <c r="BU43" s="23">
        <v>14854521.238736488</v>
      </c>
      <c r="BV43" s="23">
        <v>0</v>
      </c>
      <c r="BW43" s="23">
        <v>237.18027203231708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269492</v>
      </c>
      <c r="CE43" s="23">
        <v>0</v>
      </c>
      <c r="CF43" s="23">
        <v>1576932.9039162684</v>
      </c>
      <c r="CG43" s="23">
        <v>0</v>
      </c>
      <c r="CH43" s="23">
        <v>-54.599699143744132</v>
      </c>
      <c r="CI43" s="23">
        <v>3859604.8767745523</v>
      </c>
      <c r="CJ43" s="34">
        <f t="shared" si="1"/>
        <v>42227987.999999985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</row>
    <row r="44" spans="1:180" x14ac:dyDescent="0.2">
      <c r="A44" s="1" t="s">
        <v>142</v>
      </c>
      <c r="B44" s="23" t="s">
        <v>143</v>
      </c>
      <c r="C44" s="23">
        <v>143549.15984719445</v>
      </c>
      <c r="D44" s="23">
        <v>14711.634746038804</v>
      </c>
      <c r="E44" s="23">
        <v>20412.856745989306</v>
      </c>
      <c r="F44" s="23">
        <v>87936.728172919451</v>
      </c>
      <c r="G44" s="23">
        <v>352820.44915536692</v>
      </c>
      <c r="H44" s="23">
        <v>12720.458765862044</v>
      </c>
      <c r="I44" s="23">
        <v>14608.462196618437</v>
      </c>
      <c r="J44" s="23">
        <v>7919.0642566152774</v>
      </c>
      <c r="K44" s="23">
        <v>37762.550855473455</v>
      </c>
      <c r="L44" s="23">
        <v>52828.737129481611</v>
      </c>
      <c r="M44" s="23">
        <v>187126.14525956937</v>
      </c>
      <c r="N44" s="23">
        <v>814267.98030964239</v>
      </c>
      <c r="O44" s="23">
        <v>22975.723208459673</v>
      </c>
      <c r="P44" s="23">
        <v>46971.425085742383</v>
      </c>
      <c r="Q44" s="23">
        <v>7431.3921515840275</v>
      </c>
      <c r="R44" s="23">
        <v>42839.605155907309</v>
      </c>
      <c r="S44" s="23">
        <v>193112.21984129076</v>
      </c>
      <c r="T44" s="23">
        <v>134236.61152194804</v>
      </c>
      <c r="U44" s="23">
        <v>444469.63365572237</v>
      </c>
      <c r="V44" s="23">
        <v>12387.203112261543</v>
      </c>
      <c r="W44" s="23">
        <v>10840.812090396479</v>
      </c>
      <c r="X44" s="23">
        <v>129309.09307116437</v>
      </c>
      <c r="Y44" s="23">
        <v>117429.98744036029</v>
      </c>
      <c r="Z44" s="23">
        <v>264322.34074199328</v>
      </c>
      <c r="AA44" s="23">
        <v>110168.97727390847</v>
      </c>
      <c r="AB44" s="23">
        <v>644980.06432399142</v>
      </c>
      <c r="AC44" s="23">
        <v>288975.70881124702</v>
      </c>
      <c r="AD44" s="23">
        <v>220400.07333507985</v>
      </c>
      <c r="AE44" s="23">
        <v>3209227.6876987596</v>
      </c>
      <c r="AF44" s="23">
        <v>1248990.3763275614</v>
      </c>
      <c r="AG44" s="23">
        <v>162149.37365034924</v>
      </c>
      <c r="AH44" s="23">
        <v>637342.98942269047</v>
      </c>
      <c r="AI44" s="23">
        <v>28432.734628331116</v>
      </c>
      <c r="AJ44" s="23">
        <v>870945.52143883228</v>
      </c>
      <c r="AK44" s="23">
        <v>745891.1336687149</v>
      </c>
      <c r="AL44" s="23">
        <v>409587.87683845201</v>
      </c>
      <c r="AM44" s="23">
        <v>300604.40343863535</v>
      </c>
      <c r="AN44" s="23">
        <v>828266.37271652254</v>
      </c>
      <c r="AO44" s="23">
        <v>1517391.1777412386</v>
      </c>
      <c r="AP44" s="23">
        <v>7911714.3386756489</v>
      </c>
      <c r="AQ44" s="23">
        <v>3033184.168659932</v>
      </c>
      <c r="AR44" s="23">
        <v>123428.63657776147</v>
      </c>
      <c r="AS44" s="23">
        <v>849344.27890369669</v>
      </c>
      <c r="AT44" s="23">
        <v>677077.44690725033</v>
      </c>
      <c r="AU44" s="23">
        <v>310578.09209505789</v>
      </c>
      <c r="AV44" s="23">
        <v>103534.01476768368</v>
      </c>
      <c r="AW44" s="23">
        <v>85237.348624615537</v>
      </c>
      <c r="AX44" s="23">
        <v>1087096.218590338</v>
      </c>
      <c r="AY44" s="23">
        <v>2860564.3373419009</v>
      </c>
      <c r="AZ44" s="23">
        <v>341173.83465061005</v>
      </c>
      <c r="BA44" s="23">
        <v>25432.640426265818</v>
      </c>
      <c r="BB44" s="23">
        <v>510701.02378149016</v>
      </c>
      <c r="BC44" s="23">
        <v>544303.96229624294</v>
      </c>
      <c r="BD44" s="23">
        <v>322269.41813729896</v>
      </c>
      <c r="BE44" s="23">
        <v>642793.4235041748</v>
      </c>
      <c r="BF44" s="23">
        <v>51733.593233600237</v>
      </c>
      <c r="BG44" s="23">
        <v>1287803.8865730972</v>
      </c>
      <c r="BH44" s="23">
        <v>3688423.0906441896</v>
      </c>
      <c r="BI44" s="23">
        <v>103178.05295512396</v>
      </c>
      <c r="BJ44" s="23">
        <v>2849946.4182166797</v>
      </c>
      <c r="BK44" s="23">
        <v>355483.90575268783</v>
      </c>
      <c r="BL44" s="23">
        <v>1445092.3134931324</v>
      </c>
      <c r="BM44" s="23">
        <v>569129.98522718495</v>
      </c>
      <c r="BN44" s="23">
        <v>402145.06494761864</v>
      </c>
      <c r="BO44" s="23">
        <v>177584.67423848924</v>
      </c>
      <c r="BP44" s="23">
        <v>801616.98003704206</v>
      </c>
      <c r="BQ44" s="23">
        <v>109302.86121731516</v>
      </c>
      <c r="BR44" s="23">
        <v>252318.9045560727</v>
      </c>
      <c r="BS44" s="23">
        <v>0</v>
      </c>
      <c r="BT44" s="64">
        <v>45918537.660864122</v>
      </c>
      <c r="BU44" s="23">
        <v>811465.9234896492</v>
      </c>
      <c r="BV44" s="23">
        <v>0</v>
      </c>
      <c r="BW44" s="23">
        <v>1329.9370384933106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278130.28718141571</v>
      </c>
      <c r="CE44" s="23">
        <v>0</v>
      </c>
      <c r="CF44" s="23">
        <v>8361713.7044393485</v>
      </c>
      <c r="CG44" s="23">
        <v>0</v>
      </c>
      <c r="CH44" s="23">
        <v>-76320.575353899825</v>
      </c>
      <c r="CI44" s="23">
        <v>13961775.532448333</v>
      </c>
      <c r="CJ44" s="34">
        <f t="shared" si="1"/>
        <v>69256632.470107466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</row>
    <row r="45" spans="1:180" x14ac:dyDescent="0.2">
      <c r="A45" s="1" t="s">
        <v>144</v>
      </c>
      <c r="B45" s="23" t="s">
        <v>145</v>
      </c>
      <c r="C45" s="23">
        <v>6022947.7269120188</v>
      </c>
      <c r="D45" s="23">
        <v>187051.97808086514</v>
      </c>
      <c r="E45" s="23">
        <v>220821.10520211226</v>
      </c>
      <c r="F45" s="23">
        <v>82045.957562082651</v>
      </c>
      <c r="G45" s="23">
        <v>1027325.350637938</v>
      </c>
      <c r="H45" s="23">
        <v>159642.48591545873</v>
      </c>
      <c r="I45" s="23">
        <v>100034.59087020076</v>
      </c>
      <c r="J45" s="23">
        <v>71182.810368467573</v>
      </c>
      <c r="K45" s="23">
        <v>83810.142493408799</v>
      </c>
      <c r="L45" s="23">
        <v>17314.247426260998</v>
      </c>
      <c r="M45" s="23">
        <v>198598.17338416175</v>
      </c>
      <c r="N45" s="23">
        <v>363749.00912937033</v>
      </c>
      <c r="O45" s="23">
        <v>127899.2912159663</v>
      </c>
      <c r="P45" s="23">
        <v>164302.93299297246</v>
      </c>
      <c r="Q45" s="23">
        <v>74274.855702767745</v>
      </c>
      <c r="R45" s="23">
        <v>259498.69080056957</v>
      </c>
      <c r="S45" s="23">
        <v>182601.33624249155</v>
      </c>
      <c r="T45" s="23">
        <v>105407.22709939035</v>
      </c>
      <c r="U45" s="23">
        <v>568778.56472102506</v>
      </c>
      <c r="V45" s="23">
        <v>62733.190070227087</v>
      </c>
      <c r="W45" s="23">
        <v>52142.122862705131</v>
      </c>
      <c r="X45" s="23">
        <v>232356.85117259822</v>
      </c>
      <c r="Y45" s="23">
        <v>80245.81628830111</v>
      </c>
      <c r="Z45" s="23">
        <v>1487515.9915040364</v>
      </c>
      <c r="AA45" s="23">
        <v>62853.640599140839</v>
      </c>
      <c r="AB45" s="23">
        <v>123059.1339651258</v>
      </c>
      <c r="AC45" s="23">
        <v>1493496.6628566026</v>
      </c>
      <c r="AD45" s="23">
        <v>562123.71170301666</v>
      </c>
      <c r="AE45" s="23">
        <v>2448894.2036928013</v>
      </c>
      <c r="AF45" s="23">
        <v>1231134.5434724253</v>
      </c>
      <c r="AG45" s="23">
        <v>505477.03970710462</v>
      </c>
      <c r="AH45" s="23">
        <v>2868975.2804511767</v>
      </c>
      <c r="AI45" s="23">
        <v>115380.3174018298</v>
      </c>
      <c r="AJ45" s="23">
        <v>307449.50556860492</v>
      </c>
      <c r="AK45" s="23">
        <v>114100.97046508371</v>
      </c>
      <c r="AL45" s="23">
        <v>482436.7200885659</v>
      </c>
      <c r="AM45" s="23">
        <v>105340.93002624784</v>
      </c>
      <c r="AN45" s="23">
        <v>60726.560867626176</v>
      </c>
      <c r="AO45" s="23">
        <v>304499.29505955451</v>
      </c>
      <c r="AP45" s="23">
        <v>339368.06588554697</v>
      </c>
      <c r="AQ45" s="23">
        <v>12270689.785764741</v>
      </c>
      <c r="AR45" s="23">
        <v>3871747.4953803658</v>
      </c>
      <c r="AS45" s="23">
        <v>276549.32938039285</v>
      </c>
      <c r="AT45" s="23">
        <v>643214.56858171138</v>
      </c>
      <c r="AU45" s="23">
        <v>3650641.3858810845</v>
      </c>
      <c r="AV45" s="23">
        <v>5608765.6959262704</v>
      </c>
      <c r="AW45" s="23">
        <v>17325147.912855607</v>
      </c>
      <c r="AX45" s="23">
        <v>1037894.2205844847</v>
      </c>
      <c r="AY45" s="23">
        <v>364496.68989527406</v>
      </c>
      <c r="AZ45" s="23">
        <v>32093.550848114177</v>
      </c>
      <c r="BA45" s="23">
        <v>8076.9826798629729</v>
      </c>
      <c r="BB45" s="23">
        <v>93092.049106320381</v>
      </c>
      <c r="BC45" s="23">
        <v>152695.95163712907</v>
      </c>
      <c r="BD45" s="23">
        <v>597807.82832638535</v>
      </c>
      <c r="BE45" s="23">
        <v>83904.011370325592</v>
      </c>
      <c r="BF45" s="23">
        <v>147203.98817924366</v>
      </c>
      <c r="BG45" s="23">
        <v>411826.9107751897</v>
      </c>
      <c r="BH45" s="23">
        <v>1444952.0385881874</v>
      </c>
      <c r="BI45" s="23">
        <v>46195.842509557078</v>
      </c>
      <c r="BJ45" s="23">
        <v>73837.369429598883</v>
      </c>
      <c r="BK45" s="23">
        <v>9610.69387651959</v>
      </c>
      <c r="BL45" s="23">
        <v>142514.79512806845</v>
      </c>
      <c r="BM45" s="23">
        <v>41917.36410793478</v>
      </c>
      <c r="BN45" s="23">
        <v>89929.164753686549</v>
      </c>
      <c r="BO45" s="23">
        <v>64192.210183209783</v>
      </c>
      <c r="BP45" s="23">
        <v>335127.43957217463</v>
      </c>
      <c r="BQ45" s="23">
        <v>48549.229001737986</v>
      </c>
      <c r="BR45" s="23">
        <v>72354.236552394083</v>
      </c>
      <c r="BS45" s="23">
        <v>0</v>
      </c>
      <c r="BT45" s="64">
        <v>72002625.771341369</v>
      </c>
      <c r="BU45" s="23">
        <v>35301682.151627302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2428926</v>
      </c>
      <c r="CG45" s="23">
        <v>5835.8023215947496</v>
      </c>
      <c r="CH45" s="23">
        <v>-9.5394034383112114</v>
      </c>
      <c r="CI45" s="23">
        <v>5942172</v>
      </c>
      <c r="CJ45" s="34">
        <f t="shared" si="1"/>
        <v>115681232.18588683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</row>
    <row r="46" spans="1:180" x14ac:dyDescent="0.2">
      <c r="A46" s="1" t="s">
        <v>146</v>
      </c>
      <c r="B46" s="23" t="s">
        <v>147</v>
      </c>
      <c r="C46" s="23">
        <v>250422.23855167482</v>
      </c>
      <c r="D46" s="23">
        <v>6584.5531289344472</v>
      </c>
      <c r="E46" s="23">
        <v>14865.642735101877</v>
      </c>
      <c r="F46" s="23">
        <v>50748.620543212492</v>
      </c>
      <c r="G46" s="23">
        <v>253999.79934394578</v>
      </c>
      <c r="H46" s="23">
        <v>50503.229260960507</v>
      </c>
      <c r="I46" s="23">
        <v>24899.598145576365</v>
      </c>
      <c r="J46" s="23">
        <v>29487.944152408283</v>
      </c>
      <c r="K46" s="23">
        <v>26009.039707175787</v>
      </c>
      <c r="L46" s="23">
        <v>16151.018700033028</v>
      </c>
      <c r="M46" s="23">
        <v>42127.425708018025</v>
      </c>
      <c r="N46" s="23">
        <v>22249.260145028213</v>
      </c>
      <c r="O46" s="23">
        <v>37695.475644418162</v>
      </c>
      <c r="P46" s="23">
        <v>57715.773401529965</v>
      </c>
      <c r="Q46" s="23">
        <v>30819.601166637025</v>
      </c>
      <c r="R46" s="23">
        <v>60572.301205288873</v>
      </c>
      <c r="S46" s="23">
        <v>38822.231225122945</v>
      </c>
      <c r="T46" s="23">
        <v>22296.3343964663</v>
      </c>
      <c r="U46" s="23">
        <v>116496.43825678555</v>
      </c>
      <c r="V46" s="23">
        <v>11900.438930246664</v>
      </c>
      <c r="W46" s="23">
        <v>77800.624306280472</v>
      </c>
      <c r="X46" s="23">
        <v>51639.370786394771</v>
      </c>
      <c r="Y46" s="23">
        <v>18304.40497835767</v>
      </c>
      <c r="Z46" s="23">
        <v>70324.133752953625</v>
      </c>
      <c r="AA46" s="23">
        <v>4047.0842592927952</v>
      </c>
      <c r="AB46" s="23">
        <v>26293.435288756315</v>
      </c>
      <c r="AC46" s="23">
        <v>279139.37154083553</v>
      </c>
      <c r="AD46" s="23">
        <v>89301.182021377987</v>
      </c>
      <c r="AE46" s="23">
        <v>417496.80277649988</v>
      </c>
      <c r="AF46" s="23">
        <v>99933.327939662035</v>
      </c>
      <c r="AG46" s="23">
        <v>240664.86897500168</v>
      </c>
      <c r="AH46" s="23">
        <v>426453.89789788023</v>
      </c>
      <c r="AI46" s="23">
        <v>37690.557234949702</v>
      </c>
      <c r="AJ46" s="23">
        <v>197331.31830589235</v>
      </c>
      <c r="AK46" s="23">
        <v>15350.148892584089</v>
      </c>
      <c r="AL46" s="23">
        <v>47700.700771307034</v>
      </c>
      <c r="AM46" s="23">
        <v>41141.340457291881</v>
      </c>
      <c r="AN46" s="23">
        <v>11683.943753348249</v>
      </c>
      <c r="AO46" s="23">
        <v>35574.277491976361</v>
      </c>
      <c r="AP46" s="23">
        <v>48773.869280540501</v>
      </c>
      <c r="AQ46" s="23">
        <v>130007.13896262774</v>
      </c>
      <c r="AR46" s="23">
        <v>4769896.6537544457</v>
      </c>
      <c r="AS46" s="23">
        <v>25975.2731458872</v>
      </c>
      <c r="AT46" s="23">
        <v>19236.210847762006</v>
      </c>
      <c r="AU46" s="23">
        <v>128664.98177692534</v>
      </c>
      <c r="AV46" s="23">
        <v>243270.17066660107</v>
      </c>
      <c r="AW46" s="23">
        <v>449482.0395074836</v>
      </c>
      <c r="AX46" s="23">
        <v>82019.013911204558</v>
      </c>
      <c r="AY46" s="23">
        <v>83593.687577134755</v>
      </c>
      <c r="AZ46" s="23">
        <v>3539.5807612197118</v>
      </c>
      <c r="BA46" s="23">
        <v>9204.9577362884611</v>
      </c>
      <c r="BB46" s="23">
        <v>57039.459725371882</v>
      </c>
      <c r="BC46" s="23">
        <v>15038.148225393776</v>
      </c>
      <c r="BD46" s="23">
        <v>60769.960573387965</v>
      </c>
      <c r="BE46" s="23">
        <v>12813.60809731832</v>
      </c>
      <c r="BF46" s="23">
        <v>44580.218928862771</v>
      </c>
      <c r="BG46" s="23">
        <v>41652.319097849715</v>
      </c>
      <c r="BH46" s="23">
        <v>201242.46883839584</v>
      </c>
      <c r="BI46" s="23">
        <v>4829.9184281727084</v>
      </c>
      <c r="BJ46" s="23">
        <v>112000.72229908744</v>
      </c>
      <c r="BK46" s="23">
        <v>5532.1382081869469</v>
      </c>
      <c r="BL46" s="23">
        <v>67016.917633133999</v>
      </c>
      <c r="BM46" s="23">
        <v>125960.59446975886</v>
      </c>
      <c r="BN46" s="23">
        <v>23831.230501819879</v>
      </c>
      <c r="BO46" s="23">
        <v>15473.585783851313</v>
      </c>
      <c r="BP46" s="23">
        <v>53387.235608620598</v>
      </c>
      <c r="BQ46" s="23">
        <v>6068.7988826102919</v>
      </c>
      <c r="BR46" s="23">
        <v>8265.7742433293133</v>
      </c>
      <c r="BS46" s="23">
        <v>0</v>
      </c>
      <c r="BT46" s="64">
        <v>10201404.433252484</v>
      </c>
      <c r="BU46" s="23">
        <v>16877591.014697377</v>
      </c>
      <c r="BV46" s="23">
        <v>0</v>
      </c>
      <c r="BW46" s="23">
        <v>174969.4578110514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1166382</v>
      </c>
      <c r="CG46" s="23">
        <v>0</v>
      </c>
      <c r="CH46" s="23">
        <v>0</v>
      </c>
      <c r="CI46" s="23">
        <v>1302901</v>
      </c>
      <c r="CJ46" s="34">
        <f t="shared" si="1"/>
        <v>29723247.90576091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</row>
    <row r="47" spans="1:180" x14ac:dyDescent="0.2">
      <c r="A47" s="1" t="s">
        <v>148</v>
      </c>
      <c r="B47" s="23" t="s">
        <v>149</v>
      </c>
      <c r="C47" s="23">
        <v>10796.283105421966</v>
      </c>
      <c r="D47" s="23">
        <v>957.60836503780399</v>
      </c>
      <c r="E47" s="23">
        <v>2462.4294284637754</v>
      </c>
      <c r="F47" s="23">
        <v>1092.6585073683095</v>
      </c>
      <c r="G47" s="23">
        <v>29968.992939665808</v>
      </c>
      <c r="H47" s="23">
        <v>1282.8125319958931</v>
      </c>
      <c r="I47" s="23">
        <v>4238.3212698165553</v>
      </c>
      <c r="J47" s="23">
        <v>1039.0180731339074</v>
      </c>
      <c r="K47" s="23">
        <v>5267.4061804843222</v>
      </c>
      <c r="L47" s="23">
        <v>5189.9695293686846</v>
      </c>
      <c r="M47" s="23">
        <v>34496.331066779443</v>
      </c>
      <c r="N47" s="23">
        <v>124133.35639239755</v>
      </c>
      <c r="O47" s="23">
        <v>4361.0739262061425</v>
      </c>
      <c r="P47" s="23">
        <v>7896.1838401447931</v>
      </c>
      <c r="Q47" s="23">
        <v>147.946522282752</v>
      </c>
      <c r="R47" s="23">
        <v>9123.446787923056</v>
      </c>
      <c r="S47" s="23">
        <v>16995.688249776857</v>
      </c>
      <c r="T47" s="23">
        <v>7549.7801433273198</v>
      </c>
      <c r="U47" s="23">
        <v>38637.646309296135</v>
      </c>
      <c r="V47" s="23">
        <v>3050.4066891993225</v>
      </c>
      <c r="W47" s="23">
        <v>3251.3157672591092</v>
      </c>
      <c r="X47" s="23">
        <v>16103.49311854778</v>
      </c>
      <c r="Y47" s="23">
        <v>21601.710673858302</v>
      </c>
      <c r="Z47" s="23">
        <v>80108.873884899076</v>
      </c>
      <c r="AA47" s="23">
        <v>8803.1974996943736</v>
      </c>
      <c r="AB47" s="23">
        <v>52111.512302333642</v>
      </c>
      <c r="AC47" s="23">
        <v>58056.025392915246</v>
      </c>
      <c r="AD47" s="23">
        <v>28178.303078057743</v>
      </c>
      <c r="AE47" s="23">
        <v>302863.35431049881</v>
      </c>
      <c r="AF47" s="23">
        <v>180538.94306792825</v>
      </c>
      <c r="AG47" s="23">
        <v>72369.272681873612</v>
      </c>
      <c r="AH47" s="23">
        <v>53381.049755600645</v>
      </c>
      <c r="AI47" s="23">
        <v>2178.1322714385296</v>
      </c>
      <c r="AJ47" s="23">
        <v>67238.498947350367</v>
      </c>
      <c r="AK47" s="23">
        <v>48108.706202531386</v>
      </c>
      <c r="AL47" s="23">
        <v>78547.244016825352</v>
      </c>
      <c r="AM47" s="23">
        <v>14232.840704611586</v>
      </c>
      <c r="AN47" s="23">
        <v>21198.29240278434</v>
      </c>
      <c r="AO47" s="23">
        <v>58528.361992859122</v>
      </c>
      <c r="AP47" s="23">
        <v>273834.80772315606</v>
      </c>
      <c r="AQ47" s="23">
        <v>5708048.0605019368</v>
      </c>
      <c r="AR47" s="23">
        <v>2997296.6851673289</v>
      </c>
      <c r="AS47" s="23">
        <v>1739259.1486767437</v>
      </c>
      <c r="AT47" s="23">
        <v>46933.93481055263</v>
      </c>
      <c r="AU47" s="23">
        <v>26510.599742225026</v>
      </c>
      <c r="AV47" s="23">
        <v>255.494323725892</v>
      </c>
      <c r="AW47" s="23">
        <v>151.22148472954132</v>
      </c>
      <c r="AX47" s="23">
        <v>207648.6447484942</v>
      </c>
      <c r="AY47" s="23">
        <v>352353.15164510347</v>
      </c>
      <c r="AZ47" s="23">
        <v>84677.351746322704</v>
      </c>
      <c r="BA47" s="23">
        <v>358.03434079525266</v>
      </c>
      <c r="BB47" s="23">
        <v>48476.767217409579</v>
      </c>
      <c r="BC47" s="23">
        <v>86645.931174068523</v>
      </c>
      <c r="BD47" s="23">
        <v>167271.50469657732</v>
      </c>
      <c r="BE47" s="23">
        <v>102783.69185866154</v>
      </c>
      <c r="BF47" s="23">
        <v>1070.7905706225545</v>
      </c>
      <c r="BG47" s="23">
        <v>166554.75954082332</v>
      </c>
      <c r="BH47" s="23">
        <v>218680.48164506507</v>
      </c>
      <c r="BI47" s="23">
        <v>7432.993560127421</v>
      </c>
      <c r="BJ47" s="23">
        <v>96982.061683889231</v>
      </c>
      <c r="BK47" s="23">
        <v>10771.535338416925</v>
      </c>
      <c r="BL47" s="23">
        <v>123931.51448764204</v>
      </c>
      <c r="BM47" s="23">
        <v>164955.5284974908</v>
      </c>
      <c r="BN47" s="23">
        <v>43790.273509045095</v>
      </c>
      <c r="BO47" s="23">
        <v>23079.465065715682</v>
      </c>
      <c r="BP47" s="23">
        <v>76079.383467044623</v>
      </c>
      <c r="BQ47" s="23">
        <v>7843.4422374000842</v>
      </c>
      <c r="BR47" s="23">
        <v>16928.824566290481</v>
      </c>
      <c r="BS47" s="23">
        <v>0</v>
      </c>
      <c r="BT47" s="64">
        <v>14276692.571957363</v>
      </c>
      <c r="BU47" s="23">
        <v>1032564.794100201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912052</v>
      </c>
      <c r="CG47" s="23">
        <v>0</v>
      </c>
      <c r="CH47" s="23">
        <v>0</v>
      </c>
      <c r="CI47" s="23">
        <v>1164823</v>
      </c>
      <c r="CJ47" s="34">
        <f t="shared" si="1"/>
        <v>17386132.366057564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</row>
    <row r="48" spans="1:180" x14ac:dyDescent="0.2">
      <c r="A48" s="1" t="s">
        <v>150</v>
      </c>
      <c r="B48" s="23" t="s">
        <v>151</v>
      </c>
      <c r="C48" s="23">
        <v>3757.9942630250866</v>
      </c>
      <c r="D48" s="23">
        <v>616.60895460158872</v>
      </c>
      <c r="E48" s="23">
        <v>720.90371705535165</v>
      </c>
      <c r="F48" s="23">
        <v>2814.8656760116528</v>
      </c>
      <c r="G48" s="23">
        <v>39516.889965482405</v>
      </c>
      <c r="H48" s="23">
        <v>1146.4617382185199</v>
      </c>
      <c r="I48" s="23">
        <v>1896.4056179119448</v>
      </c>
      <c r="J48" s="23">
        <v>1088.641639651232</v>
      </c>
      <c r="K48" s="23">
        <v>1278.3914946897798</v>
      </c>
      <c r="L48" s="23">
        <v>1850.1911667430979</v>
      </c>
      <c r="M48" s="23">
        <v>19089.94887905096</v>
      </c>
      <c r="N48" s="23">
        <v>41979.214386307009</v>
      </c>
      <c r="O48" s="23">
        <v>3199.1533676855584</v>
      </c>
      <c r="P48" s="23">
        <v>7684.6608457201237</v>
      </c>
      <c r="Q48" s="23">
        <v>74.994389407664286</v>
      </c>
      <c r="R48" s="23">
        <v>6693.5483494346545</v>
      </c>
      <c r="S48" s="23">
        <v>8106.6278777307389</v>
      </c>
      <c r="T48" s="23">
        <v>3011.6934192816261</v>
      </c>
      <c r="U48" s="23">
        <v>27005.52581166567</v>
      </c>
      <c r="V48" s="23">
        <v>1705.3546798367499</v>
      </c>
      <c r="W48" s="23">
        <v>766.54568684460855</v>
      </c>
      <c r="X48" s="23">
        <v>8949.1047728384547</v>
      </c>
      <c r="Y48" s="23">
        <v>8373.0895423544771</v>
      </c>
      <c r="Z48" s="23">
        <v>15198.203325210316</v>
      </c>
      <c r="AA48" s="23">
        <v>1519.2478562799531</v>
      </c>
      <c r="AB48" s="23">
        <v>27574.098784257436</v>
      </c>
      <c r="AC48" s="23">
        <v>7039.063770508631</v>
      </c>
      <c r="AD48" s="23">
        <v>18284.162522561786</v>
      </c>
      <c r="AE48" s="23">
        <v>135565.75666369646</v>
      </c>
      <c r="AF48" s="23">
        <v>86660.2563288979</v>
      </c>
      <c r="AG48" s="23">
        <v>10486.723864264404</v>
      </c>
      <c r="AH48" s="23">
        <v>6211.9917313537144</v>
      </c>
      <c r="AI48" s="23">
        <v>114.75546462200033</v>
      </c>
      <c r="AJ48" s="23">
        <v>22163.365616244169</v>
      </c>
      <c r="AK48" s="23">
        <v>2427.2472176033057</v>
      </c>
      <c r="AL48" s="23">
        <v>40267.56243754115</v>
      </c>
      <c r="AM48" s="23">
        <v>3960.1824680073632</v>
      </c>
      <c r="AN48" s="23">
        <v>6154.796201166906</v>
      </c>
      <c r="AO48" s="23">
        <v>8567.4192450261889</v>
      </c>
      <c r="AP48" s="23">
        <v>62770.09419922188</v>
      </c>
      <c r="AQ48" s="23">
        <v>12253.697807614619</v>
      </c>
      <c r="AR48" s="23">
        <v>2218.6056492781818</v>
      </c>
      <c r="AS48" s="23">
        <v>4077.9564358225225</v>
      </c>
      <c r="AT48" s="23">
        <v>1375.9206230175128</v>
      </c>
      <c r="AU48" s="23">
        <v>5783.5713303649854</v>
      </c>
      <c r="AV48" s="23">
        <v>453722.66397047165</v>
      </c>
      <c r="AW48" s="23">
        <v>528442.73452481092</v>
      </c>
      <c r="AX48" s="23">
        <v>27996.326036832987</v>
      </c>
      <c r="AY48" s="23">
        <v>57625.562478118234</v>
      </c>
      <c r="AZ48" s="23">
        <v>60485.133349258613</v>
      </c>
      <c r="BA48" s="23">
        <v>7.7024076024058994</v>
      </c>
      <c r="BB48" s="23">
        <v>10700.257502831098</v>
      </c>
      <c r="BC48" s="23">
        <v>9720.4904376006562</v>
      </c>
      <c r="BD48" s="23">
        <v>29882.739358031711</v>
      </c>
      <c r="BE48" s="23">
        <v>9887.445326700441</v>
      </c>
      <c r="BF48" s="23">
        <v>826.70773492720957</v>
      </c>
      <c r="BG48" s="23">
        <v>16387.913053286728</v>
      </c>
      <c r="BH48" s="23">
        <v>12690.549226618708</v>
      </c>
      <c r="BI48" s="23">
        <v>933.86487850773267</v>
      </c>
      <c r="BJ48" s="23">
        <v>9313.720047387289</v>
      </c>
      <c r="BK48" s="23">
        <v>2999.098938590525</v>
      </c>
      <c r="BL48" s="23">
        <v>12602.491963205415</v>
      </c>
      <c r="BM48" s="23">
        <v>9450.6979983436086</v>
      </c>
      <c r="BN48" s="23">
        <v>11191.129858947894</v>
      </c>
      <c r="BO48" s="23">
        <v>7846.3073124067996</v>
      </c>
      <c r="BP48" s="23">
        <v>59288.710045761167</v>
      </c>
      <c r="BQ48" s="23">
        <v>2823.9732522158215</v>
      </c>
      <c r="BR48" s="23">
        <v>8877.2849785990184</v>
      </c>
      <c r="BS48" s="23">
        <v>0</v>
      </c>
      <c r="BT48" s="64">
        <v>2015705.0004651672</v>
      </c>
      <c r="BU48" s="23">
        <v>1468822</v>
      </c>
      <c r="BV48" s="23">
        <v>0</v>
      </c>
      <c r="BW48" s="23">
        <v>0</v>
      </c>
      <c r="BX48" s="23">
        <v>0</v>
      </c>
      <c r="BY48" s="23">
        <v>0</v>
      </c>
      <c r="BZ48" s="23">
        <v>4267425</v>
      </c>
      <c r="CA48" s="23">
        <v>1674731.9999999998</v>
      </c>
      <c r="CB48" s="23">
        <v>0</v>
      </c>
      <c r="CC48" s="23">
        <v>0</v>
      </c>
      <c r="CD48" s="23">
        <v>67771</v>
      </c>
      <c r="CE48" s="23">
        <v>0</v>
      </c>
      <c r="CF48" s="23">
        <v>73076</v>
      </c>
      <c r="CG48" s="23">
        <v>0</v>
      </c>
      <c r="CH48" s="23">
        <v>0</v>
      </c>
      <c r="CI48" s="23">
        <v>2194.999534833024</v>
      </c>
      <c r="CJ48" s="34">
        <f t="shared" si="1"/>
        <v>9569726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</row>
    <row r="49" spans="1:180" x14ac:dyDescent="0.2">
      <c r="A49" s="1" t="s">
        <v>152</v>
      </c>
      <c r="B49" s="23" t="s">
        <v>153</v>
      </c>
      <c r="C49" s="23">
        <v>68566.000003604539</v>
      </c>
      <c r="D49" s="23">
        <v>29971.083763830986</v>
      </c>
      <c r="E49" s="23">
        <v>17478.000000154458</v>
      </c>
      <c r="F49" s="23">
        <v>54346.000000575776</v>
      </c>
      <c r="G49" s="23">
        <v>611876.00003079919</v>
      </c>
      <c r="H49" s="23">
        <v>112594.00000180372</v>
      </c>
      <c r="I49" s="23">
        <v>157364.00000815291</v>
      </c>
      <c r="J49" s="23">
        <v>142417.00000435062</v>
      </c>
      <c r="K49" s="23">
        <v>248783.00000856398</v>
      </c>
      <c r="L49" s="23">
        <v>6597.000000047783</v>
      </c>
      <c r="M49" s="23">
        <v>158852.00003814333</v>
      </c>
      <c r="N49" s="23">
        <v>292155.0000642176</v>
      </c>
      <c r="O49" s="23">
        <v>234888.00000680285</v>
      </c>
      <c r="P49" s="23">
        <v>139963.00000988846</v>
      </c>
      <c r="Q49" s="23">
        <v>40263.000002733752</v>
      </c>
      <c r="R49" s="23">
        <v>711431.00001905754</v>
      </c>
      <c r="S49" s="23">
        <v>394072.0000088755</v>
      </c>
      <c r="T49" s="23">
        <v>214775.00000502891</v>
      </c>
      <c r="U49" s="23">
        <v>1069346.0000315518</v>
      </c>
      <c r="V49" s="23">
        <v>20737.000002959885</v>
      </c>
      <c r="W49" s="23">
        <v>38702.000000760825</v>
      </c>
      <c r="X49" s="23">
        <v>583957.0000700861</v>
      </c>
      <c r="Y49" s="23">
        <v>191021.0000033541</v>
      </c>
      <c r="Z49" s="23">
        <v>53239.000000005239</v>
      </c>
      <c r="AA49" s="23">
        <v>10078</v>
      </c>
      <c r="AB49" s="23">
        <v>157936.00000086159</v>
      </c>
      <c r="AC49" s="23">
        <v>725475.83247426001</v>
      </c>
      <c r="AD49" s="23">
        <v>1499671.0000001602</v>
      </c>
      <c r="AE49" s="23">
        <v>7701433.0000688797</v>
      </c>
      <c r="AF49" s="23">
        <v>11709161.000006679</v>
      </c>
      <c r="AG49" s="23">
        <v>750660.00000025972</v>
      </c>
      <c r="AH49" s="23">
        <v>79174.000000019485</v>
      </c>
      <c r="AI49" s="23">
        <v>238243.00000000739</v>
      </c>
      <c r="AJ49" s="23">
        <v>1005862.0000001297</v>
      </c>
      <c r="AK49" s="23">
        <v>255101.00000036162</v>
      </c>
      <c r="AL49" s="23">
        <v>3963479.0000170707</v>
      </c>
      <c r="AM49" s="23">
        <v>382599.00001151225</v>
      </c>
      <c r="AN49" s="23">
        <v>472737.00007384247</v>
      </c>
      <c r="AO49" s="23">
        <v>534117.00006259105</v>
      </c>
      <c r="AP49" s="23">
        <v>1434840.0000091128</v>
      </c>
      <c r="AQ49" s="23">
        <v>2421775.0000071512</v>
      </c>
      <c r="AR49" s="23">
        <v>603036.00000002573</v>
      </c>
      <c r="AS49" s="23">
        <v>742475.00000000012</v>
      </c>
      <c r="AT49" s="23">
        <v>426431.00000013981</v>
      </c>
      <c r="AU49" s="23">
        <v>55654.800471973256</v>
      </c>
      <c r="AV49" s="23">
        <v>6.252294387020781E-8</v>
      </c>
      <c r="AW49" s="23">
        <v>0</v>
      </c>
      <c r="AX49" s="23">
        <v>2014188.0000058194</v>
      </c>
      <c r="AY49" s="23">
        <v>959346.45362781687</v>
      </c>
      <c r="AZ49" s="23">
        <v>428838.00000900496</v>
      </c>
      <c r="BA49" s="23">
        <v>362311.69565461489</v>
      </c>
      <c r="BB49" s="23">
        <v>327844.00000139553</v>
      </c>
      <c r="BC49" s="23">
        <v>535555.00000010186</v>
      </c>
      <c r="BD49" s="23">
        <v>534264.00003710424</v>
      </c>
      <c r="BE49" s="23">
        <v>262894.25168434239</v>
      </c>
      <c r="BF49" s="23">
        <v>151892.42359088702</v>
      </c>
      <c r="BG49" s="23">
        <v>670828.79173282417</v>
      </c>
      <c r="BH49" s="23">
        <v>4703199.297902111</v>
      </c>
      <c r="BI49" s="23">
        <v>7876.0000000155078</v>
      </c>
      <c r="BJ49" s="23">
        <v>2092350.1968343758</v>
      </c>
      <c r="BK49" s="23">
        <v>155689.00000007448</v>
      </c>
      <c r="BL49" s="23">
        <v>1438791.3779474651</v>
      </c>
      <c r="BM49" s="23">
        <v>922809.82899180101</v>
      </c>
      <c r="BN49" s="23">
        <v>550050.47917470662</v>
      </c>
      <c r="BO49" s="23">
        <v>289204.71575401106</v>
      </c>
      <c r="BP49" s="23">
        <v>1015553.3191704763</v>
      </c>
      <c r="BQ49" s="23">
        <v>508661.00000006106</v>
      </c>
      <c r="BR49" s="23">
        <v>291815.00000051537</v>
      </c>
      <c r="BS49" s="23">
        <v>0</v>
      </c>
      <c r="BT49" s="64">
        <v>58987294.549409978</v>
      </c>
      <c r="BU49" s="23">
        <v>60879.000000000015</v>
      </c>
      <c r="BV49" s="23">
        <v>0</v>
      </c>
      <c r="BW49" s="23">
        <v>0</v>
      </c>
      <c r="BX49" s="23">
        <v>0</v>
      </c>
      <c r="BY49" s="23">
        <v>591906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79550</v>
      </c>
      <c r="CG49" s="23">
        <v>0</v>
      </c>
      <c r="CH49" s="23">
        <v>0</v>
      </c>
      <c r="CI49" s="23">
        <v>21543.999321216481</v>
      </c>
      <c r="CJ49" s="34">
        <f t="shared" si="1"/>
        <v>59741173.548731193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</row>
    <row r="50" spans="1:180" x14ac:dyDescent="0.2">
      <c r="A50" s="1" t="s">
        <v>154</v>
      </c>
      <c r="B50" s="23" t="s">
        <v>155</v>
      </c>
      <c r="C50" s="23">
        <v>1.7668186099168628E-7</v>
      </c>
      <c r="D50" s="23">
        <v>3.7358019756953707E-9</v>
      </c>
      <c r="E50" s="23">
        <v>7.5709057454284732E-9</v>
      </c>
      <c r="F50" s="23">
        <v>2.8222254705482358E-8</v>
      </c>
      <c r="G50" s="23">
        <v>1.509674902156258E-6</v>
      </c>
      <c r="H50" s="23">
        <v>8.8412838691525633E-8</v>
      </c>
      <c r="I50" s="23">
        <v>3.9962808540557253E-7</v>
      </c>
      <c r="J50" s="23">
        <v>2.1325231479592693E-7</v>
      </c>
      <c r="K50" s="23">
        <v>4.1977607699584893E-7</v>
      </c>
      <c r="L50" s="23">
        <v>2.3421526593727164E-9</v>
      </c>
      <c r="M50" s="23">
        <v>1.8696541781424206E-6</v>
      </c>
      <c r="N50" s="23">
        <v>3.1477264788045382E-6</v>
      </c>
      <c r="O50" s="23">
        <v>3.334520001789101E-7</v>
      </c>
      <c r="P50" s="23">
        <v>4.8469890509775929E-7</v>
      </c>
      <c r="Q50" s="23">
        <v>1.3399921055443349E-7</v>
      </c>
      <c r="R50" s="23">
        <v>9.3413882491253485E-7</v>
      </c>
      <c r="S50" s="23">
        <v>4.3504800807889323E-7</v>
      </c>
      <c r="T50" s="23">
        <v>2.4650129479959521E-7</v>
      </c>
      <c r="U50" s="23">
        <v>1.5465535339419953E-6</v>
      </c>
      <c r="V50" s="23">
        <v>1.4508334528892104E-7</v>
      </c>
      <c r="W50" s="23">
        <v>3.7292959960860019E-8</v>
      </c>
      <c r="X50" s="23">
        <v>3.4353763825334925E-6</v>
      </c>
      <c r="Y50" s="23">
        <v>1.6440610472874596E-7</v>
      </c>
      <c r="Z50" s="23">
        <v>2.568149845803417E-10</v>
      </c>
      <c r="AA50" s="23">
        <v>0</v>
      </c>
      <c r="AB50" s="23">
        <v>4.2230656064391391E-8</v>
      </c>
      <c r="AC50" s="23">
        <v>8.6734980792267406E-8</v>
      </c>
      <c r="AD50" s="23">
        <v>7.8722353273360741E-9</v>
      </c>
      <c r="AE50" s="23">
        <v>3.3762438762839202E-6</v>
      </c>
      <c r="AF50" s="23">
        <v>3.2741856014116923E-7</v>
      </c>
      <c r="AG50" s="23">
        <v>1.2731174835596141E-8</v>
      </c>
      <c r="AH50" s="23">
        <v>9.5535174263887108E-10</v>
      </c>
      <c r="AI50" s="23">
        <v>3.6296517820688302E-10</v>
      </c>
      <c r="AJ50" s="23">
        <v>6.355314818414856E-9</v>
      </c>
      <c r="AK50" s="23">
        <v>1.7727082335632388E-8</v>
      </c>
      <c r="AL50" s="23">
        <v>8.3674431016028625E-7</v>
      </c>
      <c r="AM50" s="23">
        <v>5.6429100511889889E-7</v>
      </c>
      <c r="AN50" s="23">
        <v>3.6195024538782149E-6</v>
      </c>
      <c r="AO50" s="23">
        <v>3.067997410791622E-6</v>
      </c>
      <c r="AP50" s="23">
        <v>4.4667659058069111E-7</v>
      </c>
      <c r="AQ50" s="23">
        <v>3.5052163615401679E-7</v>
      </c>
      <c r="AR50" s="23">
        <v>1.2601055243408768E-9</v>
      </c>
      <c r="AS50" s="23">
        <v>6.8483995888091126E-12</v>
      </c>
      <c r="AT50" s="23">
        <v>6.8552479883979214E-9</v>
      </c>
      <c r="AU50" s="23">
        <v>1.8679009878476853E-8</v>
      </c>
      <c r="AV50" s="23">
        <v>3.0646588159920777E-9</v>
      </c>
      <c r="AW50" s="23">
        <v>0</v>
      </c>
      <c r="AX50" s="23">
        <v>2.8525638807266593E-7</v>
      </c>
      <c r="AY50" s="23">
        <v>5.1390390514423587E-8</v>
      </c>
      <c r="AZ50" s="23">
        <v>4.413930502979249E-7</v>
      </c>
      <c r="BA50" s="23">
        <v>0</v>
      </c>
      <c r="BB50" s="23">
        <v>6.8405239292819822E-8</v>
      </c>
      <c r="BC50" s="23">
        <v>4.9924833002418423E-9</v>
      </c>
      <c r="BD50" s="23">
        <v>1.8187226304004473E-6</v>
      </c>
      <c r="BE50" s="23">
        <v>4.1467059510239177E-9</v>
      </c>
      <c r="BF50" s="23">
        <v>2.4209092546440213E-9</v>
      </c>
      <c r="BG50" s="23">
        <v>9.4957854178550496E-7</v>
      </c>
      <c r="BH50" s="23">
        <v>6.3953094720135001E-7</v>
      </c>
      <c r="BI50" s="23">
        <v>7.6017235435781142E-10</v>
      </c>
      <c r="BJ50" s="23">
        <v>3.8255160103087707E-8</v>
      </c>
      <c r="BK50" s="23">
        <v>3.6501969808352571E-9</v>
      </c>
      <c r="BL50" s="23">
        <v>6.7799155929210211E-10</v>
      </c>
      <c r="BM50" s="23">
        <v>5.3931146761871759E-9</v>
      </c>
      <c r="BN50" s="23">
        <v>1.6476906990695282E-7</v>
      </c>
      <c r="BO50" s="23">
        <v>2.8746157274026248E-8</v>
      </c>
      <c r="BP50" s="23">
        <v>1.7756188033884825E-7</v>
      </c>
      <c r="BQ50" s="23">
        <v>2.9927506203095813E-9</v>
      </c>
      <c r="BR50" s="23">
        <v>2.5260321883322412E-8</v>
      </c>
      <c r="BS50" s="23">
        <v>0</v>
      </c>
      <c r="BT50" s="64">
        <v>3.3271620812708838E-5</v>
      </c>
      <c r="BU50" s="23">
        <v>68871139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40259</v>
      </c>
      <c r="CG50" s="23">
        <v>0</v>
      </c>
      <c r="CH50" s="23">
        <v>0</v>
      </c>
      <c r="CI50" s="23">
        <v>156.99996672837574</v>
      </c>
      <c r="CJ50" s="34">
        <f t="shared" si="1"/>
        <v>68911555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</row>
    <row r="51" spans="1:180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64">
        <v>0</v>
      </c>
      <c r="BU51" s="23">
        <v>111382720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34">
        <f t="shared" si="1"/>
        <v>111382720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</row>
    <row r="52" spans="1:180" x14ac:dyDescent="0.2">
      <c r="A52" s="1" t="s">
        <v>158</v>
      </c>
      <c r="B52" s="23" t="s">
        <v>159</v>
      </c>
      <c r="C52" s="23">
        <v>99369.569607815254</v>
      </c>
      <c r="D52" s="23">
        <v>45663.668130599188</v>
      </c>
      <c r="E52" s="23">
        <v>6505.362150361675</v>
      </c>
      <c r="F52" s="23">
        <v>269892.97156549315</v>
      </c>
      <c r="G52" s="23">
        <v>259485.90774491354</v>
      </c>
      <c r="H52" s="23">
        <v>19518.568454275497</v>
      </c>
      <c r="I52" s="23">
        <v>17124.98473915915</v>
      </c>
      <c r="J52" s="23">
        <v>8346.5446787437522</v>
      </c>
      <c r="K52" s="23">
        <v>33977.033438038918</v>
      </c>
      <c r="L52" s="23">
        <v>72866.656729611073</v>
      </c>
      <c r="M52" s="23">
        <v>322396.91033764323</v>
      </c>
      <c r="N52" s="23">
        <v>1589564.65930263</v>
      </c>
      <c r="O52" s="23">
        <v>52639.044408656664</v>
      </c>
      <c r="P52" s="23">
        <v>48459.086165571585</v>
      </c>
      <c r="Q52" s="23">
        <v>2000.8092604192946</v>
      </c>
      <c r="R52" s="23">
        <v>54515.481731052379</v>
      </c>
      <c r="S52" s="23">
        <v>147018.25376939739</v>
      </c>
      <c r="T52" s="23">
        <v>52469.906524332706</v>
      </c>
      <c r="U52" s="23">
        <v>502085.75825233239</v>
      </c>
      <c r="V52" s="23">
        <v>46184.270527996072</v>
      </c>
      <c r="W52" s="23">
        <v>12883.156432816108</v>
      </c>
      <c r="X52" s="23">
        <v>97432.766104614115</v>
      </c>
      <c r="Y52" s="23">
        <v>186550.6046379426</v>
      </c>
      <c r="Z52" s="23">
        <v>1843117.1167171411</v>
      </c>
      <c r="AA52" s="23">
        <v>159414.56830432729</v>
      </c>
      <c r="AB52" s="23">
        <v>777501.85184114624</v>
      </c>
      <c r="AC52" s="23">
        <v>631816.64495163457</v>
      </c>
      <c r="AD52" s="23">
        <v>410159.64014152484</v>
      </c>
      <c r="AE52" s="23">
        <v>5605866.6224519759</v>
      </c>
      <c r="AF52" s="23">
        <v>2392862.8635614477</v>
      </c>
      <c r="AG52" s="23">
        <v>537446.90328279114</v>
      </c>
      <c r="AH52" s="23">
        <v>343709.47064434708</v>
      </c>
      <c r="AI52" s="23">
        <v>38836.876151580094</v>
      </c>
      <c r="AJ52" s="23">
        <v>1416354.8798543178</v>
      </c>
      <c r="AK52" s="23">
        <v>162370.67454609851</v>
      </c>
      <c r="AL52" s="23">
        <v>686993.24247811711</v>
      </c>
      <c r="AM52" s="23">
        <v>300154.00572638429</v>
      </c>
      <c r="AN52" s="23">
        <v>401131.98535414558</v>
      </c>
      <c r="AO52" s="23">
        <v>410908.14190452034</v>
      </c>
      <c r="AP52" s="23">
        <v>3476213.6062591872</v>
      </c>
      <c r="AQ52" s="23">
        <v>1398792.0271856231</v>
      </c>
      <c r="AR52" s="23">
        <v>102128.50420696057</v>
      </c>
      <c r="AS52" s="23">
        <v>220342.01801853246</v>
      </c>
      <c r="AT52" s="23">
        <v>334597.84470358811</v>
      </c>
      <c r="AU52" s="23">
        <v>922122.20898900949</v>
      </c>
      <c r="AV52" s="23">
        <v>62787.298788189226</v>
      </c>
      <c r="AW52" s="23">
        <v>31358.801708164334</v>
      </c>
      <c r="AX52" s="23">
        <v>2361112.4590703193</v>
      </c>
      <c r="AY52" s="23">
        <v>3229692.9795447406</v>
      </c>
      <c r="AZ52" s="23">
        <v>555383.07866183331</v>
      </c>
      <c r="BA52" s="23">
        <v>1355.1502251539446</v>
      </c>
      <c r="BB52" s="23">
        <v>978802.35986806534</v>
      </c>
      <c r="BC52" s="23">
        <v>1116274.115646116</v>
      </c>
      <c r="BD52" s="23">
        <v>1907796.3607456922</v>
      </c>
      <c r="BE52" s="23">
        <v>1200117.095852132</v>
      </c>
      <c r="BF52" s="23">
        <v>16299.104476347724</v>
      </c>
      <c r="BG52" s="23">
        <v>3501555.2585391416</v>
      </c>
      <c r="BH52" s="23">
        <v>1022432.1447405581</v>
      </c>
      <c r="BI52" s="23">
        <v>47923.308857256554</v>
      </c>
      <c r="BJ52" s="23">
        <v>702515.069624678</v>
      </c>
      <c r="BK52" s="23">
        <v>101692.16652595805</v>
      </c>
      <c r="BL52" s="23">
        <v>454130.54181494797</v>
      </c>
      <c r="BM52" s="23">
        <v>334253.32134100498</v>
      </c>
      <c r="BN52" s="23">
        <v>411798.07169421075</v>
      </c>
      <c r="BO52" s="23">
        <v>228927.3965584581</v>
      </c>
      <c r="BP52" s="23">
        <v>471871.74959652027</v>
      </c>
      <c r="BQ52" s="23">
        <v>128650.84516638494</v>
      </c>
      <c r="BR52" s="23">
        <v>278089.8940612764</v>
      </c>
      <c r="BS52" s="23">
        <v>0</v>
      </c>
      <c r="BT52" s="64">
        <v>45664612.245075963</v>
      </c>
      <c r="BU52" s="23">
        <v>527017.80570627376</v>
      </c>
      <c r="BV52" s="23">
        <v>0</v>
      </c>
      <c r="BW52" s="23">
        <v>0</v>
      </c>
      <c r="BX52" s="23">
        <v>0</v>
      </c>
      <c r="BY52" s="23">
        <v>0</v>
      </c>
      <c r="BZ52" s="23">
        <v>2081593.9469693047</v>
      </c>
      <c r="CA52" s="23">
        <v>757066.65781937435</v>
      </c>
      <c r="CB52" s="23">
        <v>0</v>
      </c>
      <c r="CC52" s="23">
        <v>0</v>
      </c>
      <c r="CD52" s="23">
        <v>61433.000000000007</v>
      </c>
      <c r="CE52" s="23">
        <v>0</v>
      </c>
      <c r="CF52" s="23">
        <v>1324319</v>
      </c>
      <c r="CG52" s="23">
        <v>0</v>
      </c>
      <c r="CH52" s="23">
        <v>0</v>
      </c>
      <c r="CI52" s="23">
        <v>7294896.6922398079</v>
      </c>
      <c r="CJ52" s="34">
        <f t="shared" si="1"/>
        <v>57710939.347810723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</row>
    <row r="53" spans="1:180" x14ac:dyDescent="0.2">
      <c r="A53" s="1" t="s">
        <v>160</v>
      </c>
      <c r="B53" s="23" t="s">
        <v>161</v>
      </c>
      <c r="C53" s="23">
        <v>19213.218497040078</v>
      </c>
      <c r="D53" s="23">
        <v>8472.6095659347848</v>
      </c>
      <c r="E53" s="23">
        <v>4166.0197126220592</v>
      </c>
      <c r="F53" s="23">
        <v>196225.97855462495</v>
      </c>
      <c r="G53" s="23">
        <v>601215.54451766901</v>
      </c>
      <c r="H53" s="23">
        <v>2160.9778740804491</v>
      </c>
      <c r="I53" s="23">
        <v>5448.3276934134619</v>
      </c>
      <c r="J53" s="23">
        <v>16966.011635142124</v>
      </c>
      <c r="K53" s="23">
        <v>71927.90550405567</v>
      </c>
      <c r="L53" s="23">
        <v>9052.2709982452598</v>
      </c>
      <c r="M53" s="23">
        <v>83516.185190772318</v>
      </c>
      <c r="N53" s="23">
        <v>224279.33622147518</v>
      </c>
      <c r="O53" s="23">
        <v>10572.037966285865</v>
      </c>
      <c r="P53" s="23">
        <v>41310.927137337807</v>
      </c>
      <c r="Q53" s="23">
        <v>45.505972041694214</v>
      </c>
      <c r="R53" s="23">
        <v>90921.869443585863</v>
      </c>
      <c r="S53" s="23">
        <v>27387.686218267787</v>
      </c>
      <c r="T53" s="23">
        <v>21843.760690308725</v>
      </c>
      <c r="U53" s="23">
        <v>178703.3243775983</v>
      </c>
      <c r="V53" s="23">
        <v>4811.9996479227457</v>
      </c>
      <c r="W53" s="23">
        <v>6104.8668886838977</v>
      </c>
      <c r="X53" s="23">
        <v>28072.212068400986</v>
      </c>
      <c r="Y53" s="23">
        <v>46147.959911787628</v>
      </c>
      <c r="Z53" s="23">
        <v>215311.86312811647</v>
      </c>
      <c r="AA53" s="23">
        <v>157222.18935115432</v>
      </c>
      <c r="AB53" s="23">
        <v>1430845.3909844554</v>
      </c>
      <c r="AC53" s="23">
        <v>19473390.73818586</v>
      </c>
      <c r="AD53" s="23">
        <v>59517.327971492938</v>
      </c>
      <c r="AE53" s="23">
        <v>1686448.027367251</v>
      </c>
      <c r="AF53" s="23">
        <v>478255.17341629381</v>
      </c>
      <c r="AG53" s="23">
        <v>205321.83827114131</v>
      </c>
      <c r="AH53" s="23">
        <v>49804.350032153241</v>
      </c>
      <c r="AI53" s="23">
        <v>457.63701753880105</v>
      </c>
      <c r="AJ53" s="23">
        <v>536688.67064769682</v>
      </c>
      <c r="AK53" s="23">
        <v>351957.16427874344</v>
      </c>
      <c r="AL53" s="23">
        <v>456465.82342546887</v>
      </c>
      <c r="AM53" s="23">
        <v>30694.507168203036</v>
      </c>
      <c r="AN53" s="23">
        <v>183445.97452762321</v>
      </c>
      <c r="AO53" s="23">
        <v>828841.69641994266</v>
      </c>
      <c r="AP53" s="23">
        <v>702034.53305622947</v>
      </c>
      <c r="AQ53" s="23">
        <v>85981.992572225252</v>
      </c>
      <c r="AR53" s="23">
        <v>4235.3929101938165</v>
      </c>
      <c r="AS53" s="23">
        <v>4517.6024072899927</v>
      </c>
      <c r="AT53" s="23">
        <v>152559.66956380877</v>
      </c>
      <c r="AU53" s="23">
        <v>86722.441423951037</v>
      </c>
      <c r="AV53" s="23">
        <v>830.93444356663576</v>
      </c>
      <c r="AW53" s="23">
        <v>457.47928346183602</v>
      </c>
      <c r="AX53" s="23">
        <v>334462.56946501962</v>
      </c>
      <c r="AY53" s="23">
        <v>3346687.88395502</v>
      </c>
      <c r="AZ53" s="23">
        <v>64319.272060219999</v>
      </c>
      <c r="BA53" s="23">
        <v>0.8486433288007097</v>
      </c>
      <c r="BB53" s="23">
        <v>5276.9647705472689</v>
      </c>
      <c r="BC53" s="23">
        <v>409033.50921130338</v>
      </c>
      <c r="BD53" s="23">
        <v>254930.38029955534</v>
      </c>
      <c r="BE53" s="23">
        <v>122719.89329277923</v>
      </c>
      <c r="BF53" s="23">
        <v>91.085818987897682</v>
      </c>
      <c r="BG53" s="23">
        <v>388996.66597291449</v>
      </c>
      <c r="BH53" s="23">
        <v>577376.4799675839</v>
      </c>
      <c r="BI53" s="23">
        <v>1637.9211429194986</v>
      </c>
      <c r="BJ53" s="23">
        <v>371252.05275614763</v>
      </c>
      <c r="BK53" s="23">
        <v>33406.225037555632</v>
      </c>
      <c r="BL53" s="23">
        <v>74733.121537187297</v>
      </c>
      <c r="BM53" s="23">
        <v>163145.35760760703</v>
      </c>
      <c r="BN53" s="23">
        <v>72968.406091439407</v>
      </c>
      <c r="BO53" s="23">
        <v>93116.429352521838</v>
      </c>
      <c r="BP53" s="23">
        <v>99824.015572310629</v>
      </c>
      <c r="BQ53" s="23">
        <v>5951.538793855203</v>
      </c>
      <c r="BR53" s="23">
        <v>12853.333085463695</v>
      </c>
      <c r="BS53" s="23">
        <v>0</v>
      </c>
      <c r="BT53" s="64">
        <v>35313358.908575423</v>
      </c>
      <c r="BU53" s="23">
        <v>557830</v>
      </c>
      <c r="BV53" s="23">
        <v>0</v>
      </c>
      <c r="BW53" s="23">
        <v>0</v>
      </c>
      <c r="BX53" s="23">
        <v>0</v>
      </c>
      <c r="BY53" s="23">
        <v>602297</v>
      </c>
      <c r="BZ53" s="23">
        <v>0</v>
      </c>
      <c r="CA53" s="23">
        <v>0</v>
      </c>
      <c r="CB53" s="23">
        <v>0</v>
      </c>
      <c r="CC53" s="23">
        <v>0</v>
      </c>
      <c r="CD53" s="23">
        <v>2082533.5936019286</v>
      </c>
      <c r="CE53" s="23">
        <v>0</v>
      </c>
      <c r="CF53" s="23">
        <v>438147</v>
      </c>
      <c r="CG53" s="23">
        <v>0</v>
      </c>
      <c r="CH53" s="23">
        <v>-30436.000000000004</v>
      </c>
      <c r="CI53" s="23">
        <v>17053916.820572913</v>
      </c>
      <c r="CJ53" s="34">
        <f t="shared" si="1"/>
        <v>56017647.322750263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</row>
    <row r="54" spans="1:180" x14ac:dyDescent="0.2">
      <c r="A54" s="1" t="s">
        <v>162</v>
      </c>
      <c r="B54" s="23" t="s">
        <v>163</v>
      </c>
      <c r="C54" s="23">
        <v>3.0122141618199295E-3</v>
      </c>
      <c r="D54" s="23">
        <v>6.3690950241202058E-5</v>
      </c>
      <c r="E54" s="23">
        <v>1.2907487716159281E-4</v>
      </c>
      <c r="F54" s="23">
        <v>4.8115564792666115E-4</v>
      </c>
      <c r="G54" s="23">
        <v>2.5738149318187103E-2</v>
      </c>
      <c r="H54" s="23">
        <v>1.5073330295397223E-3</v>
      </c>
      <c r="I54" s="23">
        <v>6.8131803206232522E-3</v>
      </c>
      <c r="J54" s="23">
        <v>3.635696607810799E-3</v>
      </c>
      <c r="K54" s="23">
        <v>7.1566794509800198E-3</v>
      </c>
      <c r="L54" s="23">
        <v>3.993089822638149E-5</v>
      </c>
      <c r="M54" s="23">
        <v>3.1875364915764634E-2</v>
      </c>
      <c r="N54" s="23">
        <v>5.3664967211528102E-2</v>
      </c>
      <c r="O54" s="23">
        <v>5.6849573102094398E-3</v>
      </c>
      <c r="P54" s="23">
        <v>8.2635359281323494E-3</v>
      </c>
      <c r="Q54" s="23">
        <v>2.2845260822996886E-3</v>
      </c>
      <c r="R54" s="23">
        <v>1.5925948378140355E-2</v>
      </c>
      <c r="S54" s="23">
        <v>7.4170475885380043E-3</v>
      </c>
      <c r="T54" s="23">
        <v>4.2025519028081153E-3</v>
      </c>
      <c r="U54" s="23">
        <v>1000000.0263668859</v>
      </c>
      <c r="V54" s="23">
        <v>2.4734973068008537E-3</v>
      </c>
      <c r="W54" s="23">
        <v>6.3580031079462111E-4</v>
      </c>
      <c r="X54" s="23">
        <v>5.8569053623088306E-2</v>
      </c>
      <c r="Y54" s="23">
        <v>2.8029272171685008E-3</v>
      </c>
      <c r="Z54" s="23">
        <v>4.3783879634190229E-6</v>
      </c>
      <c r="AA54" s="23">
        <v>0</v>
      </c>
      <c r="AB54" s="23">
        <v>7.1998211670462413E-4</v>
      </c>
      <c r="AC54" s="23">
        <v>1.4787275615120513E-3</v>
      </c>
      <c r="AD54" s="23">
        <v>1.3421218570533778E-4</v>
      </c>
      <c r="AE54" s="23">
        <v>5.756091519988453E-2</v>
      </c>
      <c r="AF54" s="23">
        <v>5.5820943823221818E-3</v>
      </c>
      <c r="AG54" s="23">
        <v>2.1705128597322568E-4</v>
      </c>
      <c r="AH54" s="23">
        <v>1.6287603223918765E-5</v>
      </c>
      <c r="AI54" s="23">
        <v>6.1881216549655524E-6</v>
      </c>
      <c r="AJ54" s="23">
        <v>1.083505074680761E-4</v>
      </c>
      <c r="AK54" s="23">
        <v>3.0222552648827045E-4</v>
      </c>
      <c r="AL54" s="23">
        <v>1.4265488526893324E-2</v>
      </c>
      <c r="AM54" s="23">
        <v>9.6204859257551737E-3</v>
      </c>
      <c r="AN54" s="23">
        <v>6.170818265734121E-2</v>
      </c>
      <c r="AO54" s="23">
        <v>5.2305682073658127E-2</v>
      </c>
      <c r="AP54" s="23">
        <v>7.6153009955216176E-3</v>
      </c>
      <c r="AQ54" s="23">
        <v>5.9759741635113557E-3</v>
      </c>
      <c r="AR54" s="23">
        <v>2.1483290273842673E-5</v>
      </c>
      <c r="AS54" s="23">
        <v>1.1675701235784062E-7</v>
      </c>
      <c r="AT54" s="23">
        <v>1.1687376937019845E-4</v>
      </c>
      <c r="AU54" s="23">
        <v>3.1845475120601029E-4</v>
      </c>
      <c r="AV54" s="23">
        <v>5.2248763030133677E-5</v>
      </c>
      <c r="AW54" s="23">
        <v>0</v>
      </c>
      <c r="AX54" s="23">
        <v>4.863279835741135E-3</v>
      </c>
      <c r="AY54" s="23">
        <v>8.7614462073323579E-4</v>
      </c>
      <c r="AZ54" s="23">
        <v>384632.75056610955</v>
      </c>
      <c r="BA54" s="23">
        <v>0</v>
      </c>
      <c r="BB54" s="23">
        <v>1.166227417936291E-3</v>
      </c>
      <c r="BC54" s="23">
        <v>8.5115862008865818E-5</v>
      </c>
      <c r="BD54" s="23">
        <v>3.1007043014859379E-2</v>
      </c>
      <c r="BE54" s="23">
        <v>7.0696370982672495E-5</v>
      </c>
      <c r="BF54" s="23">
        <v>4.1273603868496659E-5</v>
      </c>
      <c r="BG54" s="23">
        <v>1.6189177062501107E-2</v>
      </c>
      <c r="BH54" s="23">
        <v>816621.56683027255</v>
      </c>
      <c r="BI54" s="23">
        <v>1.2960028371720308E-5</v>
      </c>
      <c r="BJ54" s="23">
        <v>534297.30842837295</v>
      </c>
      <c r="BK54" s="23">
        <v>6.2231487586729043E-5</v>
      </c>
      <c r="BL54" s="23">
        <v>471337.74027455563</v>
      </c>
      <c r="BM54" s="23">
        <v>41173.935491654913</v>
      </c>
      <c r="BN54" s="23">
        <v>2.8091153388234667E-3</v>
      </c>
      <c r="BO54" s="23">
        <v>4.9008755937203605E-4</v>
      </c>
      <c r="BP54" s="23">
        <v>104983.96395778509</v>
      </c>
      <c r="BQ54" s="23">
        <v>5.1022814400376354E-5</v>
      </c>
      <c r="BR54" s="23">
        <v>4.3065824008189512E-4</v>
      </c>
      <c r="BS54" s="23">
        <v>0</v>
      </c>
      <c r="BT54" s="64">
        <v>3353047.8105786573</v>
      </c>
      <c r="BU54" s="23">
        <v>54652.000000000007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50836</v>
      </c>
      <c r="CE54" s="23">
        <v>0</v>
      </c>
      <c r="CF54" s="23">
        <v>5963176.22178338</v>
      </c>
      <c r="CG54" s="23">
        <v>0</v>
      </c>
      <c r="CH54" s="23">
        <v>0</v>
      </c>
      <c r="CI54" s="23">
        <v>8088185.4327586479</v>
      </c>
      <c r="CJ54" s="34">
        <f t="shared" si="1"/>
        <v>17509897.465120684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</row>
    <row r="55" spans="1:180" x14ac:dyDescent="0.2">
      <c r="A55" s="1" t="s">
        <v>164</v>
      </c>
      <c r="B55" s="23" t="s">
        <v>165</v>
      </c>
      <c r="C55" s="23">
        <v>95</v>
      </c>
      <c r="D55" s="23">
        <v>1348.1054710663416</v>
      </c>
      <c r="E55" s="23">
        <v>21</v>
      </c>
      <c r="F55" s="23">
        <v>7</v>
      </c>
      <c r="G55" s="23">
        <v>87</v>
      </c>
      <c r="H55" s="23">
        <v>3.0000000000000004</v>
      </c>
      <c r="I55" s="23">
        <v>4</v>
      </c>
      <c r="J55" s="23">
        <v>4</v>
      </c>
      <c r="K55" s="23">
        <v>8</v>
      </c>
      <c r="L55" s="23">
        <v>44</v>
      </c>
      <c r="M55" s="23">
        <v>45</v>
      </c>
      <c r="N55" s="23">
        <v>5918</v>
      </c>
      <c r="O55" s="23">
        <v>8</v>
      </c>
      <c r="P55" s="23">
        <v>23</v>
      </c>
      <c r="Q55" s="23">
        <v>1</v>
      </c>
      <c r="R55" s="23">
        <v>18</v>
      </c>
      <c r="S55" s="23">
        <v>57</v>
      </c>
      <c r="T55" s="23">
        <v>12</v>
      </c>
      <c r="U55" s="23">
        <v>129</v>
      </c>
      <c r="V55" s="23">
        <v>8</v>
      </c>
      <c r="W55" s="23">
        <v>18</v>
      </c>
      <c r="X55" s="23">
        <v>36</v>
      </c>
      <c r="Y55" s="23">
        <v>59</v>
      </c>
      <c r="Z55" s="23">
        <v>139</v>
      </c>
      <c r="AA55" s="23">
        <v>81.999999999999986</v>
      </c>
      <c r="AB55" s="23">
        <v>205</v>
      </c>
      <c r="AC55" s="23">
        <v>2144.6550612241645</v>
      </c>
      <c r="AD55" s="23">
        <v>281</v>
      </c>
      <c r="AE55" s="23">
        <v>285</v>
      </c>
      <c r="AF55" s="23">
        <v>1067</v>
      </c>
      <c r="AG55" s="23">
        <v>402</v>
      </c>
      <c r="AH55" s="23">
        <v>0</v>
      </c>
      <c r="AI55" s="23">
        <v>5</v>
      </c>
      <c r="AJ55" s="23">
        <v>580.08390031115141</v>
      </c>
      <c r="AK55" s="23">
        <v>165</v>
      </c>
      <c r="AL55" s="23">
        <v>422</v>
      </c>
      <c r="AM55" s="23">
        <v>59.000000000000007</v>
      </c>
      <c r="AN55" s="23">
        <v>134.00008013401256</v>
      </c>
      <c r="AO55" s="23">
        <v>405</v>
      </c>
      <c r="AP55" s="23">
        <v>1416</v>
      </c>
      <c r="AQ55" s="23">
        <v>743</v>
      </c>
      <c r="AR55" s="23">
        <v>8</v>
      </c>
      <c r="AS55" s="23">
        <v>144</v>
      </c>
      <c r="AT55" s="23">
        <v>243</v>
      </c>
      <c r="AU55" s="23">
        <v>461.03498804077418</v>
      </c>
      <c r="AV55" s="23">
        <v>2</v>
      </c>
      <c r="AW55" s="23">
        <v>1</v>
      </c>
      <c r="AX55" s="23">
        <v>916.99999999999989</v>
      </c>
      <c r="AY55" s="23">
        <v>7872.0463409202448</v>
      </c>
      <c r="AZ55" s="23">
        <v>9438.6202652705069</v>
      </c>
      <c r="BA55" s="23">
        <v>4.4921606135832493</v>
      </c>
      <c r="BB55" s="23">
        <v>171</v>
      </c>
      <c r="BC55" s="23">
        <v>589</v>
      </c>
      <c r="BD55" s="23">
        <v>521</v>
      </c>
      <c r="BE55" s="23">
        <v>1409.1052657436751</v>
      </c>
      <c r="BF55" s="23">
        <v>224.57994729403848</v>
      </c>
      <c r="BG55" s="23">
        <v>768.86856832609453</v>
      </c>
      <c r="BH55" s="23">
        <v>91890.720556665823</v>
      </c>
      <c r="BI55" s="23">
        <v>1</v>
      </c>
      <c r="BJ55" s="23">
        <v>48577.016935632259</v>
      </c>
      <c r="BK55" s="23">
        <v>73</v>
      </c>
      <c r="BL55" s="23">
        <v>43966.166785216643</v>
      </c>
      <c r="BM55" s="23">
        <v>16377.373732648275</v>
      </c>
      <c r="BN55" s="23">
        <v>2245.1615129886427</v>
      </c>
      <c r="BO55" s="23">
        <v>786.92977754913522</v>
      </c>
      <c r="BP55" s="23">
        <v>2603.2356840160201</v>
      </c>
      <c r="BQ55" s="23">
        <v>0</v>
      </c>
      <c r="BR55" s="23">
        <v>95</v>
      </c>
      <c r="BS55" s="23">
        <v>0</v>
      </c>
      <c r="BT55" s="64">
        <v>245878.19703366142</v>
      </c>
      <c r="BU55" s="23">
        <v>0</v>
      </c>
      <c r="BV55" s="23">
        <v>0</v>
      </c>
      <c r="BW55" s="23">
        <v>0</v>
      </c>
      <c r="BX55" s="23">
        <v>0</v>
      </c>
      <c r="BY55" s="23">
        <v>2034358.9999999998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1112331.6522827768</v>
      </c>
      <c r="CG55" s="23">
        <v>0</v>
      </c>
      <c r="CH55" s="23">
        <v>0</v>
      </c>
      <c r="CI55" s="23">
        <v>81831.109151832468</v>
      </c>
      <c r="CJ55" s="34">
        <f t="shared" si="1"/>
        <v>3474399.9584682705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</row>
    <row r="56" spans="1:180" x14ac:dyDescent="0.2">
      <c r="A56" s="1" t="s">
        <v>166</v>
      </c>
      <c r="B56" s="23" t="s">
        <v>167</v>
      </c>
      <c r="C56" s="23">
        <v>17910.190481637605</v>
      </c>
      <c r="D56" s="23">
        <v>1043.1664574248766</v>
      </c>
      <c r="E56" s="23">
        <v>313.97462273295054</v>
      </c>
      <c r="F56" s="23">
        <v>3418.4137314576219</v>
      </c>
      <c r="G56" s="23">
        <v>1335985.9601947947</v>
      </c>
      <c r="H56" s="23">
        <v>32246.967122238642</v>
      </c>
      <c r="I56" s="23">
        <v>20412.78671776066</v>
      </c>
      <c r="J56" s="23">
        <v>5005.5588265691076</v>
      </c>
      <c r="K56" s="23">
        <v>25775.829990607566</v>
      </c>
      <c r="L56" s="23">
        <v>43855.696596363719</v>
      </c>
      <c r="M56" s="23">
        <v>116085.74792271499</v>
      </c>
      <c r="N56" s="23">
        <v>676214.72185502737</v>
      </c>
      <c r="O56" s="23">
        <v>83633.148326784518</v>
      </c>
      <c r="P56" s="23">
        <v>34464.815719074395</v>
      </c>
      <c r="Q56" s="23">
        <v>7057.1413100478467</v>
      </c>
      <c r="R56" s="23">
        <v>22037.942757927991</v>
      </c>
      <c r="S56" s="23">
        <v>87384.82978076124</v>
      </c>
      <c r="T56" s="23">
        <v>37890.990547173664</v>
      </c>
      <c r="U56" s="23">
        <v>255470.9258372254</v>
      </c>
      <c r="V56" s="23">
        <v>14247.073958825256</v>
      </c>
      <c r="W56" s="23">
        <v>4887.1282446036585</v>
      </c>
      <c r="X56" s="23">
        <v>234763.54045901049</v>
      </c>
      <c r="Y56" s="23">
        <v>41278.956065732214</v>
      </c>
      <c r="Z56" s="23">
        <v>93909.434259002475</v>
      </c>
      <c r="AA56" s="23">
        <v>26539.248473724139</v>
      </c>
      <c r="AB56" s="23">
        <v>190332.19530626346</v>
      </c>
      <c r="AC56" s="23">
        <v>6977.7569256588149</v>
      </c>
      <c r="AD56" s="23">
        <v>337462.7472382756</v>
      </c>
      <c r="AE56" s="23">
        <v>3906848.1074239174</v>
      </c>
      <c r="AF56" s="23">
        <v>1641437.7936901406</v>
      </c>
      <c r="AG56" s="23">
        <v>132108.36955335789</v>
      </c>
      <c r="AH56" s="23">
        <v>49465.404329804689</v>
      </c>
      <c r="AI56" s="23">
        <v>5055.1739764131198</v>
      </c>
      <c r="AJ56" s="23">
        <v>295355.30552297545</v>
      </c>
      <c r="AK56" s="23">
        <v>62965.98361568321</v>
      </c>
      <c r="AL56" s="23">
        <v>399289.93495507218</v>
      </c>
      <c r="AM56" s="23">
        <v>241960.74105660274</v>
      </c>
      <c r="AN56" s="23">
        <v>190388.00037098731</v>
      </c>
      <c r="AO56" s="23">
        <v>149874.64986161553</v>
      </c>
      <c r="AP56" s="23">
        <v>283601.01053936582</v>
      </c>
      <c r="AQ56" s="23">
        <v>517431.79564394389</v>
      </c>
      <c r="AR56" s="23">
        <v>9965.1780911488422</v>
      </c>
      <c r="AS56" s="23">
        <v>80573.3095106603</v>
      </c>
      <c r="AT56" s="23">
        <v>89518.043705962904</v>
      </c>
      <c r="AU56" s="23">
        <v>40626.382108313803</v>
      </c>
      <c r="AV56" s="23">
        <v>239.84476987320645</v>
      </c>
      <c r="AW56" s="23">
        <v>104.5038751811668</v>
      </c>
      <c r="AX56" s="23">
        <v>288727.01099672617</v>
      </c>
      <c r="AY56" s="23">
        <v>515250.91247913032</v>
      </c>
      <c r="AZ56" s="23">
        <v>19165.133281616942</v>
      </c>
      <c r="BA56" s="23">
        <v>340.03078049541563</v>
      </c>
      <c r="BB56" s="23">
        <v>225809.85021137458</v>
      </c>
      <c r="BC56" s="23">
        <v>139283.43386880943</v>
      </c>
      <c r="BD56" s="23">
        <v>148184.74030206871</v>
      </c>
      <c r="BE56" s="23">
        <v>154115.04242615981</v>
      </c>
      <c r="BF56" s="23">
        <v>13682.938396714739</v>
      </c>
      <c r="BG56" s="23">
        <v>260014.28269418268</v>
      </c>
      <c r="BH56" s="23">
        <v>61813.743869997641</v>
      </c>
      <c r="BI56" s="23">
        <v>8957.7385009824957</v>
      </c>
      <c r="BJ56" s="23">
        <v>32674.093360755629</v>
      </c>
      <c r="BK56" s="23">
        <v>62156.919489440719</v>
      </c>
      <c r="BL56" s="23">
        <v>31110.474087322655</v>
      </c>
      <c r="BM56" s="23">
        <v>58397.363344510435</v>
      </c>
      <c r="BN56" s="23">
        <v>224860.57640698718</v>
      </c>
      <c r="BO56" s="23">
        <v>121045.23106139389</v>
      </c>
      <c r="BP56" s="23">
        <v>92834.546978764294</v>
      </c>
      <c r="BQ56" s="23">
        <v>60692.734932488129</v>
      </c>
      <c r="BR56" s="23">
        <v>110798.73707161441</v>
      </c>
      <c r="BS56" s="23">
        <v>0</v>
      </c>
      <c r="BT56" s="64">
        <v>14483331.956871973</v>
      </c>
      <c r="BU56" s="23">
        <v>55646.000000000015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12156</v>
      </c>
      <c r="CE56" s="23">
        <v>0</v>
      </c>
      <c r="CF56" s="23">
        <v>90011</v>
      </c>
      <c r="CG56" s="23">
        <v>0</v>
      </c>
      <c r="CH56" s="23">
        <v>0</v>
      </c>
      <c r="CI56" s="23">
        <v>2765932.99789753</v>
      </c>
      <c r="CJ56" s="34">
        <f t="shared" si="1"/>
        <v>17407077.954769503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</row>
    <row r="57" spans="1:180" x14ac:dyDescent="0.2">
      <c r="A57" s="1" t="s">
        <v>168</v>
      </c>
      <c r="B57" s="23" t="s">
        <v>169</v>
      </c>
      <c r="C57" s="23">
        <v>2942054.6772570745</v>
      </c>
      <c r="D57" s="23">
        <v>21052.566087335035</v>
      </c>
      <c r="E57" s="23">
        <v>138.54545740006117</v>
      </c>
      <c r="F57" s="23">
        <v>97.440941674775729</v>
      </c>
      <c r="G57" s="23">
        <v>90512.06813903607</v>
      </c>
      <c r="H57" s="23">
        <v>3299.0391590482523</v>
      </c>
      <c r="I57" s="23">
        <v>4771.4780702249582</v>
      </c>
      <c r="J57" s="23">
        <v>1793.1348476465816</v>
      </c>
      <c r="K57" s="23">
        <v>17093.276969660823</v>
      </c>
      <c r="L57" s="23">
        <v>6625.3621099077318</v>
      </c>
      <c r="M57" s="23">
        <v>42034.081076207869</v>
      </c>
      <c r="N57" s="23">
        <v>694941.9657708283</v>
      </c>
      <c r="O57" s="23">
        <v>18593.591327166374</v>
      </c>
      <c r="P57" s="23">
        <v>3890.9696295385738</v>
      </c>
      <c r="Q57" s="23">
        <v>85.805671346479031</v>
      </c>
      <c r="R57" s="23">
        <v>20417.110212078813</v>
      </c>
      <c r="S57" s="23">
        <v>49319.947177957685</v>
      </c>
      <c r="T57" s="23">
        <v>57336.678191406267</v>
      </c>
      <c r="U57" s="23">
        <v>218127.32645874665</v>
      </c>
      <c r="V57" s="23">
        <v>10458.424741583996</v>
      </c>
      <c r="W57" s="23">
        <v>6561.4577148482504</v>
      </c>
      <c r="X57" s="23">
        <v>87920.900633667523</v>
      </c>
      <c r="Y57" s="23">
        <v>8987.4527351017787</v>
      </c>
      <c r="Z57" s="23">
        <v>127586.64294231836</v>
      </c>
      <c r="AA57" s="23">
        <v>44145.386902370941</v>
      </c>
      <c r="AB57" s="23">
        <v>216897.50830377947</v>
      </c>
      <c r="AC57" s="23">
        <v>85094.472374990073</v>
      </c>
      <c r="AD57" s="23">
        <v>11551.663038480621</v>
      </c>
      <c r="AE57" s="23">
        <v>951131.98038667545</v>
      </c>
      <c r="AF57" s="23">
        <v>611361.24023990973</v>
      </c>
      <c r="AG57" s="23">
        <v>34631.024770261203</v>
      </c>
      <c r="AH57" s="23">
        <v>40424.412866564904</v>
      </c>
      <c r="AI57" s="23">
        <v>1039.7596889560937</v>
      </c>
      <c r="AJ57" s="23">
        <v>39203.991280122376</v>
      </c>
      <c r="AK57" s="23">
        <v>79067.406871803789</v>
      </c>
      <c r="AL57" s="23">
        <v>161660.34255970424</v>
      </c>
      <c r="AM57" s="23">
        <v>97646.434712817834</v>
      </c>
      <c r="AN57" s="23">
        <v>421569.40120775031</v>
      </c>
      <c r="AO57" s="23">
        <v>229087.52828152815</v>
      </c>
      <c r="AP57" s="23">
        <v>807777.56098718266</v>
      </c>
      <c r="AQ57" s="23">
        <v>207565.15874087697</v>
      </c>
      <c r="AR57" s="23">
        <v>2777.6892346886139</v>
      </c>
      <c r="AS57" s="23">
        <v>52895.924033506075</v>
      </c>
      <c r="AT57" s="23">
        <v>51711.920489274758</v>
      </c>
      <c r="AU57" s="23">
        <v>8492.6121214285595</v>
      </c>
      <c r="AV57" s="23">
        <v>22.874304067613568</v>
      </c>
      <c r="AW57" s="23">
        <v>22.584441240893426</v>
      </c>
      <c r="AX57" s="23">
        <v>453948.92759053828</v>
      </c>
      <c r="AY57" s="23">
        <v>1547216.8775092342</v>
      </c>
      <c r="AZ57" s="23">
        <v>518765.80319917743</v>
      </c>
      <c r="BA57" s="23">
        <v>896.60582033664923</v>
      </c>
      <c r="BB57" s="23">
        <v>135237.80922054962</v>
      </c>
      <c r="BC57" s="23">
        <v>392370.65520658524</v>
      </c>
      <c r="BD57" s="23">
        <v>138992.13660890635</v>
      </c>
      <c r="BE57" s="23">
        <v>191178.74211968356</v>
      </c>
      <c r="BF57" s="23">
        <v>6997.4699526627146</v>
      </c>
      <c r="BG57" s="23">
        <v>644972.04949879623</v>
      </c>
      <c r="BH57" s="23">
        <v>269512.32080741465</v>
      </c>
      <c r="BI57" s="23">
        <v>2722.0612019846976</v>
      </c>
      <c r="BJ57" s="23">
        <v>256753.36034756625</v>
      </c>
      <c r="BK57" s="23">
        <v>9231.4191548654253</v>
      </c>
      <c r="BL57" s="23">
        <v>96736.314643770835</v>
      </c>
      <c r="BM57" s="23">
        <v>219883.87290466373</v>
      </c>
      <c r="BN57" s="23">
        <v>270259.48332552856</v>
      </c>
      <c r="BO57" s="23">
        <v>417021.01432856423</v>
      </c>
      <c r="BP57" s="23">
        <v>112199.61999417168</v>
      </c>
      <c r="BQ57" s="23">
        <v>4880.6177824561191</v>
      </c>
      <c r="BR57" s="23">
        <v>9547.4582528467672</v>
      </c>
      <c r="BS57" s="23">
        <v>0</v>
      </c>
      <c r="BT57" s="64">
        <v>14288803.440630089</v>
      </c>
      <c r="BU57" s="23">
        <v>1483418.731386825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10655</v>
      </c>
      <c r="CE57" s="23">
        <v>0</v>
      </c>
      <c r="CF57" s="23">
        <v>196209</v>
      </c>
      <c r="CG57" s="23">
        <v>0</v>
      </c>
      <c r="CH57" s="23">
        <v>0</v>
      </c>
      <c r="CI57" s="23">
        <v>641097.98189726949</v>
      </c>
      <c r="CJ57" s="34">
        <f t="shared" si="1"/>
        <v>16620184.153914185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</row>
    <row r="58" spans="1:180" x14ac:dyDescent="0.2">
      <c r="A58" s="1" t="s">
        <v>170</v>
      </c>
      <c r="B58" s="23" t="s">
        <v>171</v>
      </c>
      <c r="C58" s="23">
        <v>306326.13585535483</v>
      </c>
      <c r="D58" s="23">
        <v>174439.05099394851</v>
      </c>
      <c r="E58" s="23">
        <v>4732.6441492281201</v>
      </c>
      <c r="F58" s="23">
        <v>128155.86637853232</v>
      </c>
      <c r="G58" s="23">
        <v>89940.047258253413</v>
      </c>
      <c r="H58" s="23">
        <v>10842.651667448526</v>
      </c>
      <c r="I58" s="23">
        <v>3686.3161051344614</v>
      </c>
      <c r="J58" s="23">
        <v>2409.4102584190841</v>
      </c>
      <c r="K58" s="23">
        <v>19345.840135485476</v>
      </c>
      <c r="L58" s="23">
        <v>7768.2076476819811</v>
      </c>
      <c r="M58" s="23">
        <v>32123.36205545851</v>
      </c>
      <c r="N58" s="23">
        <v>236430.7225731698</v>
      </c>
      <c r="O58" s="23">
        <v>6109.5680219490696</v>
      </c>
      <c r="P58" s="23">
        <v>65251.917647369359</v>
      </c>
      <c r="Q58" s="23">
        <v>187.63432914492751</v>
      </c>
      <c r="R58" s="23">
        <v>15064.070905261213</v>
      </c>
      <c r="S58" s="23">
        <v>56093.187597092081</v>
      </c>
      <c r="T58" s="23">
        <v>22247.432653123549</v>
      </c>
      <c r="U58" s="23">
        <v>195000.71795451207</v>
      </c>
      <c r="V58" s="23">
        <v>6049.5364884492819</v>
      </c>
      <c r="W58" s="23">
        <v>5493.9836308179256</v>
      </c>
      <c r="X58" s="23">
        <v>35809.921355512502</v>
      </c>
      <c r="Y58" s="23">
        <v>59600.92176078113</v>
      </c>
      <c r="Z58" s="23">
        <v>70273.117325118132</v>
      </c>
      <c r="AA58" s="23">
        <v>76056.645500502986</v>
      </c>
      <c r="AB58" s="23">
        <v>503642.9909331855</v>
      </c>
      <c r="AC58" s="23">
        <v>3474978.6840546574</v>
      </c>
      <c r="AD58" s="23">
        <v>81081.669529660037</v>
      </c>
      <c r="AE58" s="23">
        <v>1707086.7898956256</v>
      </c>
      <c r="AF58" s="23">
        <v>917393.19701376092</v>
      </c>
      <c r="AG58" s="23">
        <v>52206.183768570627</v>
      </c>
      <c r="AH58" s="23">
        <v>73435.592851803507</v>
      </c>
      <c r="AI58" s="23">
        <v>1524430.7541342538</v>
      </c>
      <c r="AJ58" s="23">
        <v>1669224.4523455265</v>
      </c>
      <c r="AK58" s="23">
        <v>40488.819965979077</v>
      </c>
      <c r="AL58" s="23">
        <v>303246.72311121458</v>
      </c>
      <c r="AM58" s="23">
        <v>89391.748952916212</v>
      </c>
      <c r="AN58" s="23">
        <v>211917.74554377084</v>
      </c>
      <c r="AO58" s="23">
        <v>113809.24289542293</v>
      </c>
      <c r="AP58" s="23">
        <v>822634.32502565812</v>
      </c>
      <c r="AQ58" s="23">
        <v>235538.08731097696</v>
      </c>
      <c r="AR58" s="23">
        <v>5023.44907473684</v>
      </c>
      <c r="AS58" s="23">
        <v>19026.793193264009</v>
      </c>
      <c r="AT58" s="23">
        <v>109611.77127840786</v>
      </c>
      <c r="AU58" s="23">
        <v>14685.129219483642</v>
      </c>
      <c r="AV58" s="23">
        <v>356.56639336955794</v>
      </c>
      <c r="AW58" s="23">
        <v>348.90208618095744</v>
      </c>
      <c r="AX58" s="23">
        <v>507560.44371867331</v>
      </c>
      <c r="AY58" s="23">
        <v>808756.56878190779</v>
      </c>
      <c r="AZ58" s="23">
        <v>38759.590760626881</v>
      </c>
      <c r="BA58" s="23">
        <v>48.450640281133538</v>
      </c>
      <c r="BB58" s="23">
        <v>78661.434897076892</v>
      </c>
      <c r="BC58" s="23">
        <v>238210.34187992057</v>
      </c>
      <c r="BD58" s="23">
        <v>294679.34279969591</v>
      </c>
      <c r="BE58" s="23">
        <v>289217.92568636267</v>
      </c>
      <c r="BF58" s="23">
        <v>24502.117727926448</v>
      </c>
      <c r="BG58" s="23">
        <v>471538.76820839243</v>
      </c>
      <c r="BH58" s="23">
        <v>244316.85497902345</v>
      </c>
      <c r="BI58" s="23">
        <v>31952.837517828342</v>
      </c>
      <c r="BJ58" s="23">
        <v>455932.03017420857</v>
      </c>
      <c r="BK58" s="23">
        <v>11751.933805717377</v>
      </c>
      <c r="BL58" s="23">
        <v>319666.30426038441</v>
      </c>
      <c r="BM58" s="23">
        <v>294283.96922239003</v>
      </c>
      <c r="BN58" s="23">
        <v>187146.75648414419</v>
      </c>
      <c r="BO58" s="23">
        <v>198064.11868829216</v>
      </c>
      <c r="BP58" s="23">
        <v>125078.50402720799</v>
      </c>
      <c r="BQ58" s="23">
        <v>32449.74754365077</v>
      </c>
      <c r="BR58" s="23">
        <v>114750.98581388999</v>
      </c>
      <c r="BS58" s="23">
        <v>0</v>
      </c>
      <c r="BT58" s="64">
        <v>18366327.556443777</v>
      </c>
      <c r="BU58" s="23">
        <v>1830219.3826852948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607.96176120534756</v>
      </c>
      <c r="CE58" s="23">
        <v>0</v>
      </c>
      <c r="CF58" s="23">
        <v>44588.04725387245</v>
      </c>
      <c r="CG58" s="23">
        <v>0</v>
      </c>
      <c r="CH58" s="23">
        <v>0</v>
      </c>
      <c r="CI58" s="23">
        <v>1111526.2940893394</v>
      </c>
      <c r="CJ58" s="34">
        <f t="shared" si="1"/>
        <v>21353269.242233492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</row>
    <row r="59" spans="1:180" x14ac:dyDescent="0.2">
      <c r="A59" s="1" t="s">
        <v>172</v>
      </c>
      <c r="B59" s="23" t="s">
        <v>173</v>
      </c>
      <c r="C59" s="23">
        <v>17750.855366454867</v>
      </c>
      <c r="D59" s="23">
        <v>1097.6833302965379</v>
      </c>
      <c r="E59" s="23">
        <v>330.19510172330001</v>
      </c>
      <c r="F59" s="23">
        <v>801.21191640322479</v>
      </c>
      <c r="G59" s="23">
        <v>98916.999571190157</v>
      </c>
      <c r="H59" s="23">
        <v>1913.2930678853982</v>
      </c>
      <c r="I59" s="23">
        <v>4090.4112600100598</v>
      </c>
      <c r="J59" s="23">
        <v>1661.8303546797831</v>
      </c>
      <c r="K59" s="23">
        <v>11459.514636384813</v>
      </c>
      <c r="L59" s="23">
        <v>43126.77323756789</v>
      </c>
      <c r="M59" s="23">
        <v>40244.005174401129</v>
      </c>
      <c r="N59" s="23">
        <v>579819.69254176028</v>
      </c>
      <c r="O59" s="23">
        <v>4899.0801037749052</v>
      </c>
      <c r="P59" s="23">
        <v>11730.071162453662</v>
      </c>
      <c r="Q59" s="23">
        <v>61.494007786490251</v>
      </c>
      <c r="R59" s="23">
        <v>11449.593156948833</v>
      </c>
      <c r="S59" s="23">
        <v>26313.878020215612</v>
      </c>
      <c r="T59" s="23">
        <v>9876.7154090214863</v>
      </c>
      <c r="U59" s="23">
        <v>77517.352240803652</v>
      </c>
      <c r="V59" s="23">
        <v>3994.7306586729624</v>
      </c>
      <c r="W59" s="23">
        <v>4001.9451761438213</v>
      </c>
      <c r="X59" s="23">
        <v>32187.445269845419</v>
      </c>
      <c r="Y59" s="23">
        <v>26386.512196565425</v>
      </c>
      <c r="Z59" s="23">
        <v>150991.82364682126</v>
      </c>
      <c r="AA59" s="23">
        <v>27229.610724944869</v>
      </c>
      <c r="AB59" s="23">
        <v>207914.75005237997</v>
      </c>
      <c r="AC59" s="23">
        <v>36450.922567978167</v>
      </c>
      <c r="AD59" s="23">
        <v>50667.420695639456</v>
      </c>
      <c r="AE59" s="23">
        <v>1637465.0294546739</v>
      </c>
      <c r="AF59" s="23">
        <v>468718.16999755049</v>
      </c>
      <c r="AG59" s="23">
        <v>50359.60649225612</v>
      </c>
      <c r="AH59" s="23">
        <v>40125.005646856589</v>
      </c>
      <c r="AI59" s="23">
        <v>723.87341413737533</v>
      </c>
      <c r="AJ59" s="23">
        <v>176456.1728996897</v>
      </c>
      <c r="AK59" s="23">
        <v>38650.843959142643</v>
      </c>
      <c r="AL59" s="23">
        <v>78575.889249704793</v>
      </c>
      <c r="AM59" s="23">
        <v>34748.636279175036</v>
      </c>
      <c r="AN59" s="23">
        <v>74953.835048837704</v>
      </c>
      <c r="AO59" s="23">
        <v>87217.209575516899</v>
      </c>
      <c r="AP59" s="23">
        <v>833870.16970310966</v>
      </c>
      <c r="AQ59" s="23">
        <v>139330.2677925544</v>
      </c>
      <c r="AR59" s="23">
        <v>6008.9664174377067</v>
      </c>
      <c r="AS59" s="23">
        <v>79212.098705021403</v>
      </c>
      <c r="AT59" s="23">
        <v>123811.95754461906</v>
      </c>
      <c r="AU59" s="23">
        <v>50410.406548098712</v>
      </c>
      <c r="AV59" s="23">
        <v>473.97867448906328</v>
      </c>
      <c r="AW59" s="23">
        <v>347.7511543458503</v>
      </c>
      <c r="AX59" s="23">
        <v>424606.69472714432</v>
      </c>
      <c r="AY59" s="23">
        <v>793827.95512272161</v>
      </c>
      <c r="AZ59" s="23">
        <v>19071.242322750939</v>
      </c>
      <c r="BA59" s="23">
        <v>1854.2313462357008</v>
      </c>
      <c r="BB59" s="23">
        <v>104517.56526180456</v>
      </c>
      <c r="BC59" s="23">
        <v>242281.2391703683</v>
      </c>
      <c r="BD59" s="23">
        <v>333072.4032869761</v>
      </c>
      <c r="BE59" s="23">
        <v>285321.07477076206</v>
      </c>
      <c r="BF59" s="23">
        <v>1820.0831070002851</v>
      </c>
      <c r="BG59" s="23">
        <v>484487.29107441992</v>
      </c>
      <c r="BH59" s="23">
        <v>305188.13618423458</v>
      </c>
      <c r="BI59" s="23">
        <v>17347.856064485473</v>
      </c>
      <c r="BJ59" s="23">
        <v>168142.91476316677</v>
      </c>
      <c r="BK59" s="23">
        <v>22492.882654441353</v>
      </c>
      <c r="BL59" s="23">
        <v>1769747.936014266</v>
      </c>
      <c r="BM59" s="23">
        <v>310618.66434592986</v>
      </c>
      <c r="BN59" s="23">
        <v>71806.205701940431</v>
      </c>
      <c r="BO59" s="23">
        <v>49097.403272088035</v>
      </c>
      <c r="BP59" s="23">
        <v>116257.86040057891</v>
      </c>
      <c r="BQ59" s="23">
        <v>27044.520955387849</v>
      </c>
      <c r="BR59" s="23">
        <v>57464.586978268802</v>
      </c>
      <c r="BS59" s="23">
        <v>0</v>
      </c>
      <c r="BT59" s="64">
        <v>11010414.42673094</v>
      </c>
      <c r="BU59" s="23">
        <v>166463.68118064792</v>
      </c>
      <c r="BV59" s="23">
        <v>0</v>
      </c>
      <c r="BW59" s="23">
        <v>0</v>
      </c>
      <c r="BX59" s="23">
        <v>10390211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66</v>
      </c>
      <c r="CE59" s="23">
        <v>0</v>
      </c>
      <c r="CF59" s="23">
        <v>13178.999999999998</v>
      </c>
      <c r="CG59" s="23">
        <v>0</v>
      </c>
      <c r="CH59" s="23">
        <v>0</v>
      </c>
      <c r="CI59" s="23">
        <v>538987.99840275012</v>
      </c>
      <c r="CJ59" s="34">
        <f t="shared" si="1"/>
        <v>22119322.106314339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</row>
    <row r="60" spans="1:180" x14ac:dyDescent="0.2">
      <c r="A60" s="1" t="s">
        <v>174</v>
      </c>
      <c r="B60" s="23" t="s">
        <v>175</v>
      </c>
      <c r="C60" s="23">
        <v>1031.908664680838</v>
      </c>
      <c r="D60" s="23">
        <v>896.1268773623234</v>
      </c>
      <c r="E60" s="23">
        <v>31.178047670149379</v>
      </c>
      <c r="F60" s="23">
        <v>193.36009692381452</v>
      </c>
      <c r="G60" s="23">
        <v>7263.1806560715931</v>
      </c>
      <c r="H60" s="23">
        <v>708.54752466970308</v>
      </c>
      <c r="I60" s="23">
        <v>890.29673507375708</v>
      </c>
      <c r="J60" s="23">
        <v>316.41038581868327</v>
      </c>
      <c r="K60" s="23">
        <v>1217.1422244367741</v>
      </c>
      <c r="L60" s="23">
        <v>3074.387796017621</v>
      </c>
      <c r="M60" s="23">
        <v>7283.4430886973823</v>
      </c>
      <c r="N60" s="23">
        <v>75013.607458836952</v>
      </c>
      <c r="O60" s="23">
        <v>1638.9179294959081</v>
      </c>
      <c r="P60" s="23">
        <v>1903.1346280525026</v>
      </c>
      <c r="Q60" s="23">
        <v>28.474930725979117</v>
      </c>
      <c r="R60" s="23">
        <v>2565.6424146440499</v>
      </c>
      <c r="S60" s="23">
        <v>7219.4334686516804</v>
      </c>
      <c r="T60" s="23">
        <v>2513.2311378026952</v>
      </c>
      <c r="U60" s="23">
        <v>27296.119078349977</v>
      </c>
      <c r="V60" s="23">
        <v>1009.5393034872195</v>
      </c>
      <c r="W60" s="23">
        <v>636.07569320456048</v>
      </c>
      <c r="X60" s="23">
        <v>5751.0027826082242</v>
      </c>
      <c r="Y60" s="23">
        <v>6666.6739572073393</v>
      </c>
      <c r="Z60" s="23">
        <v>2128.9037722565099</v>
      </c>
      <c r="AA60" s="23">
        <v>1744.8791183063599</v>
      </c>
      <c r="AB60" s="23">
        <v>5767.3010882543886</v>
      </c>
      <c r="AC60" s="23">
        <v>14619.437602966029</v>
      </c>
      <c r="AD60" s="23">
        <v>20634.595476148792</v>
      </c>
      <c r="AE60" s="23">
        <v>241929.1783634595</v>
      </c>
      <c r="AF60" s="23">
        <v>36552.351325757583</v>
      </c>
      <c r="AG60" s="23">
        <v>7825.2428875623755</v>
      </c>
      <c r="AH60" s="23">
        <v>4083.171530621722</v>
      </c>
      <c r="AI60" s="23">
        <v>141.25690109835125</v>
      </c>
      <c r="AJ60" s="23">
        <v>10572.887943816322</v>
      </c>
      <c r="AK60" s="23">
        <v>5710.7367856745032</v>
      </c>
      <c r="AL60" s="23">
        <v>5972.9441033523308</v>
      </c>
      <c r="AM60" s="23">
        <v>3429.8851459050065</v>
      </c>
      <c r="AN60" s="23">
        <v>148750.0470031458</v>
      </c>
      <c r="AO60" s="23">
        <v>7828.4961210798765</v>
      </c>
      <c r="AP60" s="23">
        <v>33293.50240632538</v>
      </c>
      <c r="AQ60" s="23">
        <v>4574.9940780630386</v>
      </c>
      <c r="AR60" s="23">
        <v>77.63342069276834</v>
      </c>
      <c r="AS60" s="23">
        <v>1175.2013590418694</v>
      </c>
      <c r="AT60" s="23">
        <v>2836.0602955818026</v>
      </c>
      <c r="AU60" s="23">
        <v>113.74576831740667</v>
      </c>
      <c r="AV60" s="23">
        <v>3.134080279053288</v>
      </c>
      <c r="AW60" s="23">
        <v>5.194468726484029</v>
      </c>
      <c r="AX60" s="23">
        <v>21617.605074097533</v>
      </c>
      <c r="AY60" s="23">
        <v>33836.324624396198</v>
      </c>
      <c r="AZ60" s="23">
        <v>4156.5639744344016</v>
      </c>
      <c r="BA60" s="23">
        <v>330.15148360884285</v>
      </c>
      <c r="BB60" s="23">
        <v>32024.442468797693</v>
      </c>
      <c r="BC60" s="23">
        <v>24196.173338367633</v>
      </c>
      <c r="BD60" s="23">
        <v>12329.705396641843</v>
      </c>
      <c r="BE60" s="23">
        <v>14459.456847863463</v>
      </c>
      <c r="BF60" s="23">
        <v>111.25889973108963</v>
      </c>
      <c r="BG60" s="23">
        <v>20849.301937970664</v>
      </c>
      <c r="BH60" s="23">
        <v>26245.585682384597</v>
      </c>
      <c r="BI60" s="23">
        <v>932.36636410586868</v>
      </c>
      <c r="BJ60" s="23">
        <v>162963.17336929165</v>
      </c>
      <c r="BK60" s="23">
        <v>1631.9834187678994</v>
      </c>
      <c r="BL60" s="23">
        <v>32440.853796116109</v>
      </c>
      <c r="BM60" s="23">
        <v>215589.86731794424</v>
      </c>
      <c r="BN60" s="23">
        <v>100527.09648732006</v>
      </c>
      <c r="BO60" s="23">
        <v>93202.313693836055</v>
      </c>
      <c r="BP60" s="23">
        <v>26903.033836867991</v>
      </c>
      <c r="BQ60" s="23">
        <v>2489.5392136806227</v>
      </c>
      <c r="BR60" s="23">
        <v>1839.5899792590735</v>
      </c>
      <c r="BS60" s="23">
        <v>0</v>
      </c>
      <c r="BT60" s="64">
        <v>1543595.0031324064</v>
      </c>
      <c r="BU60" s="23">
        <v>14082618</v>
      </c>
      <c r="BV60" s="23">
        <v>0</v>
      </c>
      <c r="BW60" s="23">
        <v>0</v>
      </c>
      <c r="BX60" s="23">
        <v>0</v>
      </c>
      <c r="BY60" s="23">
        <v>251762.99999999997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92374</v>
      </c>
      <c r="CG60" s="23">
        <v>0</v>
      </c>
      <c r="CH60" s="23">
        <v>0</v>
      </c>
      <c r="CI60" s="23">
        <v>247724.99686759314</v>
      </c>
      <c r="CJ60" s="34">
        <f t="shared" si="1"/>
        <v>16218075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</row>
    <row r="61" spans="1:180" x14ac:dyDescent="0.2">
      <c r="A61" s="1" t="s">
        <v>176</v>
      </c>
      <c r="B61" s="23" t="s">
        <v>177</v>
      </c>
      <c r="C61" s="23">
        <v>212098.5504621666</v>
      </c>
      <c r="D61" s="23">
        <v>133349.53144072089</v>
      </c>
      <c r="E61" s="23">
        <v>5495.6247753191974</v>
      </c>
      <c r="F61" s="23">
        <v>9120.700578727492</v>
      </c>
      <c r="G61" s="23">
        <v>1190520.3374685647</v>
      </c>
      <c r="H61" s="23">
        <v>17951.312463771399</v>
      </c>
      <c r="I61" s="23">
        <v>32494.557947615747</v>
      </c>
      <c r="J61" s="23">
        <v>21234.781016682809</v>
      </c>
      <c r="K61" s="23">
        <v>57912.880604878053</v>
      </c>
      <c r="L61" s="23">
        <v>82909.090083709045</v>
      </c>
      <c r="M61" s="23">
        <v>250324.09474376938</v>
      </c>
      <c r="N61" s="23">
        <v>1678646.1281692393</v>
      </c>
      <c r="O61" s="23">
        <v>55027.034462457996</v>
      </c>
      <c r="P61" s="23">
        <v>69479.175359701039</v>
      </c>
      <c r="Q61" s="23">
        <v>12398.863054671318</v>
      </c>
      <c r="R61" s="23">
        <v>70831.084427166817</v>
      </c>
      <c r="S61" s="23">
        <v>148966.86994555872</v>
      </c>
      <c r="T61" s="23">
        <v>67878.27400080458</v>
      </c>
      <c r="U61" s="23">
        <v>426869.41617370711</v>
      </c>
      <c r="V61" s="23">
        <v>21085.541096588269</v>
      </c>
      <c r="W61" s="23">
        <v>23935.647256164786</v>
      </c>
      <c r="X61" s="23">
        <v>134801.14838431051</v>
      </c>
      <c r="Y61" s="23">
        <v>129114.69936522974</v>
      </c>
      <c r="Z61" s="23">
        <v>298482.15183560067</v>
      </c>
      <c r="AA61" s="23">
        <v>133639.1344348446</v>
      </c>
      <c r="AB61" s="23">
        <v>1183099.4255884469</v>
      </c>
      <c r="AC61" s="23">
        <v>1526959.5517718203</v>
      </c>
      <c r="AD61" s="23">
        <v>195822.30189034401</v>
      </c>
      <c r="AE61" s="23">
        <v>5136828.0743712094</v>
      </c>
      <c r="AF61" s="23">
        <v>1944022.5002148475</v>
      </c>
      <c r="AG61" s="23">
        <v>235771.98269917243</v>
      </c>
      <c r="AH61" s="23">
        <v>197617.17478161151</v>
      </c>
      <c r="AI61" s="23">
        <v>7091.6787758757964</v>
      </c>
      <c r="AJ61" s="23">
        <v>538719.88814431394</v>
      </c>
      <c r="AK61" s="23">
        <v>229903.35698283388</v>
      </c>
      <c r="AL61" s="23">
        <v>853619.31967408815</v>
      </c>
      <c r="AM61" s="23">
        <v>188119.22503763251</v>
      </c>
      <c r="AN61" s="23">
        <v>634767.46417699824</v>
      </c>
      <c r="AO61" s="23">
        <v>582083.12817326316</v>
      </c>
      <c r="AP61" s="23">
        <v>1929324.9841851308</v>
      </c>
      <c r="AQ61" s="23">
        <v>1108516.8084392222</v>
      </c>
      <c r="AR61" s="23">
        <v>17085.987563926203</v>
      </c>
      <c r="AS61" s="23">
        <v>329634.6630376812</v>
      </c>
      <c r="AT61" s="23">
        <v>371589.98875111097</v>
      </c>
      <c r="AU61" s="23">
        <v>1515029.698182954</v>
      </c>
      <c r="AV61" s="23">
        <v>4693.7300000829946</v>
      </c>
      <c r="AW61" s="23">
        <v>4715.1453486617111</v>
      </c>
      <c r="AX61" s="23">
        <v>1027838.0647902171</v>
      </c>
      <c r="AY61" s="23">
        <v>1716908.3937268627</v>
      </c>
      <c r="AZ61" s="23">
        <v>950346.96406396199</v>
      </c>
      <c r="BA61" s="23">
        <v>7172.0408084211731</v>
      </c>
      <c r="BB61" s="23">
        <v>300892.62679561554</v>
      </c>
      <c r="BC61" s="23">
        <v>674081.93754501827</v>
      </c>
      <c r="BD61" s="23">
        <v>904673.79419931432</v>
      </c>
      <c r="BE61" s="23">
        <v>687862.59880704863</v>
      </c>
      <c r="BF61" s="23">
        <v>18792.014448099799</v>
      </c>
      <c r="BG61" s="23">
        <v>1498128.701358685</v>
      </c>
      <c r="BH61" s="23">
        <v>1717760.6262872994</v>
      </c>
      <c r="BI61" s="23">
        <v>61602.736194237295</v>
      </c>
      <c r="BJ61" s="23">
        <v>2293409.3559057224</v>
      </c>
      <c r="BK61" s="23">
        <v>88075.338485722968</v>
      </c>
      <c r="BL61" s="23">
        <v>1520844.5054695965</v>
      </c>
      <c r="BM61" s="23">
        <v>1871700.9677942619</v>
      </c>
      <c r="BN61" s="23">
        <v>514419.66975777951</v>
      </c>
      <c r="BO61" s="23">
        <v>497824.89675760077</v>
      </c>
      <c r="BP61" s="23">
        <v>519396.21372831502</v>
      </c>
      <c r="BQ61" s="23">
        <v>63909.97105302984</v>
      </c>
      <c r="BR61" s="23">
        <v>172312.24103769605</v>
      </c>
      <c r="BS61" s="23">
        <v>0</v>
      </c>
      <c r="BT61" s="64">
        <v>41127536.366357684</v>
      </c>
      <c r="BU61" s="23">
        <v>1946664.7774543732</v>
      </c>
      <c r="BV61" s="23">
        <v>0</v>
      </c>
      <c r="BW61" s="23">
        <v>0</v>
      </c>
      <c r="BX61" s="23">
        <v>1147919</v>
      </c>
      <c r="BY61" s="23">
        <v>70302</v>
      </c>
      <c r="BZ61" s="23">
        <v>0</v>
      </c>
      <c r="CA61" s="23">
        <v>0</v>
      </c>
      <c r="CB61" s="23">
        <v>0</v>
      </c>
      <c r="CC61" s="23">
        <v>0</v>
      </c>
      <c r="CD61" s="23">
        <v>2349</v>
      </c>
      <c r="CE61" s="23">
        <v>0</v>
      </c>
      <c r="CF61" s="23">
        <v>218182</v>
      </c>
      <c r="CG61" s="23">
        <v>0</v>
      </c>
      <c r="CH61" s="23">
        <v>0</v>
      </c>
      <c r="CI61" s="23">
        <v>1578658.8923317525</v>
      </c>
      <c r="CJ61" s="34">
        <f t="shared" si="1"/>
        <v>46091612.03614381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</row>
    <row r="62" spans="1:180" x14ac:dyDescent="0.2">
      <c r="A62" s="1" t="s">
        <v>180</v>
      </c>
      <c r="B62" s="23" t="s">
        <v>181</v>
      </c>
      <c r="C62" s="23">
        <v>38846</v>
      </c>
      <c r="D62" s="23">
        <v>38730.601602310213</v>
      </c>
      <c r="E62" s="23">
        <v>13370</v>
      </c>
      <c r="F62" s="23">
        <v>1936.9999999999998</v>
      </c>
      <c r="G62" s="23">
        <v>56550</v>
      </c>
      <c r="H62" s="23">
        <v>1630.0000000000002</v>
      </c>
      <c r="I62" s="23">
        <v>1806</v>
      </c>
      <c r="J62" s="23">
        <v>1758</v>
      </c>
      <c r="K62" s="23">
        <v>7540</v>
      </c>
      <c r="L62" s="23">
        <v>13138</v>
      </c>
      <c r="M62" s="23">
        <v>22257</v>
      </c>
      <c r="N62" s="23">
        <v>258963.99999999997</v>
      </c>
      <c r="O62" s="23">
        <v>3967</v>
      </c>
      <c r="P62" s="23">
        <v>9002</v>
      </c>
      <c r="Q62" s="23">
        <v>131</v>
      </c>
      <c r="R62" s="23">
        <v>8711</v>
      </c>
      <c r="S62" s="23">
        <v>24038</v>
      </c>
      <c r="T62" s="23">
        <v>7192</v>
      </c>
      <c r="U62" s="23">
        <v>55427</v>
      </c>
      <c r="V62" s="23">
        <v>3064</v>
      </c>
      <c r="W62" s="23">
        <v>6102.9999999999991</v>
      </c>
      <c r="X62" s="23">
        <v>13265</v>
      </c>
      <c r="Y62" s="23">
        <v>23411.999999999996</v>
      </c>
      <c r="Z62" s="23">
        <v>145204</v>
      </c>
      <c r="AA62" s="23">
        <v>64551</v>
      </c>
      <c r="AB62" s="23">
        <v>210943</v>
      </c>
      <c r="AC62" s="23">
        <v>142277.30995931284</v>
      </c>
      <c r="AD62" s="23">
        <v>56649</v>
      </c>
      <c r="AE62" s="23">
        <v>626105</v>
      </c>
      <c r="AF62" s="23">
        <v>463504.00000000006</v>
      </c>
      <c r="AG62" s="23">
        <v>261029</v>
      </c>
      <c r="AH62" s="23">
        <v>41331</v>
      </c>
      <c r="AI62" s="23">
        <v>69621</v>
      </c>
      <c r="AJ62" s="23">
        <v>204945.86890289231</v>
      </c>
      <c r="AK62" s="23">
        <v>98580</v>
      </c>
      <c r="AL62" s="23">
        <v>199746</v>
      </c>
      <c r="AM62" s="23">
        <v>23189</v>
      </c>
      <c r="AN62" s="23">
        <v>51893.486980805057</v>
      </c>
      <c r="AO62" s="23">
        <v>181219.99999999997</v>
      </c>
      <c r="AP62" s="23">
        <v>462027</v>
      </c>
      <c r="AQ62" s="23">
        <v>533719</v>
      </c>
      <c r="AR62" s="23">
        <v>67771.999999999985</v>
      </c>
      <c r="AS62" s="23">
        <v>57985</v>
      </c>
      <c r="AT62" s="23">
        <v>90667</v>
      </c>
      <c r="AU62" s="23">
        <v>13665.137250087801</v>
      </c>
      <c r="AV62" s="23">
        <v>448</v>
      </c>
      <c r="AW62" s="23">
        <v>379.00000000000006</v>
      </c>
      <c r="AX62" s="23">
        <v>259261.99999999997</v>
      </c>
      <c r="AY62" s="23">
        <v>419552.84579028195</v>
      </c>
      <c r="AZ62" s="23">
        <v>99298.921983322012</v>
      </c>
      <c r="BA62" s="23">
        <v>78.620777007412883</v>
      </c>
      <c r="BB62" s="23">
        <v>66535</v>
      </c>
      <c r="BC62" s="23">
        <v>150903</v>
      </c>
      <c r="BD62" s="23">
        <v>766919.00000000012</v>
      </c>
      <c r="BE62" s="23">
        <v>178587.6138631721</v>
      </c>
      <c r="BF62" s="23">
        <v>5646.5784592354066</v>
      </c>
      <c r="BG62" s="23">
        <v>285870.10535267985</v>
      </c>
      <c r="BH62" s="23">
        <v>1528068.2530692099</v>
      </c>
      <c r="BI62" s="23">
        <v>525</v>
      </c>
      <c r="BJ62" s="23">
        <v>1005440.64381137</v>
      </c>
      <c r="BK62" s="23">
        <v>37530</v>
      </c>
      <c r="BL62" s="23">
        <v>202428.78941734353</v>
      </c>
      <c r="BM62" s="23">
        <v>395007.30482715997</v>
      </c>
      <c r="BN62" s="23">
        <v>64658.280901419814</v>
      </c>
      <c r="BO62" s="23">
        <v>79578.714302981913</v>
      </c>
      <c r="BP62" s="23">
        <v>113149.16632834652</v>
      </c>
      <c r="BQ62" s="23">
        <v>13924</v>
      </c>
      <c r="BR62" s="23">
        <v>57056</v>
      </c>
      <c r="BS62" s="23">
        <v>0</v>
      </c>
      <c r="BT62" s="64">
        <v>10408309.243578937</v>
      </c>
      <c r="BU62" s="23">
        <v>1104393</v>
      </c>
      <c r="BV62" s="23">
        <v>0</v>
      </c>
      <c r="BW62" s="23">
        <v>0</v>
      </c>
      <c r="BX62" s="23">
        <v>9924744</v>
      </c>
      <c r="BY62" s="23">
        <v>111573638</v>
      </c>
      <c r="BZ62" s="23">
        <v>214949</v>
      </c>
      <c r="CA62" s="23">
        <v>212743</v>
      </c>
      <c r="CB62" s="23">
        <v>0</v>
      </c>
      <c r="CC62" s="23">
        <v>0</v>
      </c>
      <c r="CD62" s="23">
        <v>0</v>
      </c>
      <c r="CE62" s="23">
        <v>0</v>
      </c>
      <c r="CF62" s="23">
        <v>1511968.75570406</v>
      </c>
      <c r="CG62" s="23">
        <v>0</v>
      </c>
      <c r="CH62" s="23">
        <v>0</v>
      </c>
      <c r="CI62" s="23">
        <v>1187729.82496725</v>
      </c>
      <c r="CJ62" s="34">
        <f t="shared" si="1"/>
        <v>136138474.82425022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</row>
    <row r="63" spans="1:180" x14ac:dyDescent="0.2">
      <c r="A63" s="1" t="s">
        <v>178</v>
      </c>
      <c r="B63" s="23" t="s">
        <v>179</v>
      </c>
      <c r="C63" s="23">
        <v>6373.2998129986454</v>
      </c>
      <c r="D63" s="23">
        <v>43.809591080183466</v>
      </c>
      <c r="E63" s="23">
        <v>98.571579892539944</v>
      </c>
      <c r="F63" s="23">
        <v>8054.9906937194246</v>
      </c>
      <c r="G63" s="23">
        <v>16487.341338724502</v>
      </c>
      <c r="H63" s="23">
        <v>906.0619978460827</v>
      </c>
      <c r="I63" s="23">
        <v>1139.049381810823</v>
      </c>
      <c r="J63" s="23">
        <v>531.68913572869747</v>
      </c>
      <c r="K63" s="23">
        <v>2134.7219034220648</v>
      </c>
      <c r="L63" s="23">
        <v>578.48573463124035</v>
      </c>
      <c r="M63" s="23">
        <v>36919.53715228221</v>
      </c>
      <c r="N63" s="23">
        <v>20740.854421470027</v>
      </c>
      <c r="O63" s="23">
        <v>1809.1369852371183</v>
      </c>
      <c r="P63" s="23">
        <v>3953.8156016814291</v>
      </c>
      <c r="Q63" s="23">
        <v>348.48538832427465</v>
      </c>
      <c r="R63" s="23">
        <v>1754.3750238554258</v>
      </c>
      <c r="S63" s="23">
        <v>9036.7238175867205</v>
      </c>
      <c r="T63" s="23">
        <v>3544.5941848665511</v>
      </c>
      <c r="U63" s="23">
        <v>51040.164826146261</v>
      </c>
      <c r="V63" s="23">
        <v>2123.7694932299964</v>
      </c>
      <c r="W63" s="23">
        <v>102.55427132398987</v>
      </c>
      <c r="X63" s="23">
        <v>2796.8442665208422</v>
      </c>
      <c r="Y63" s="23">
        <v>2822.7316036360839</v>
      </c>
      <c r="Z63" s="23">
        <v>624.28667048867896</v>
      </c>
      <c r="AA63" s="23">
        <v>1015.585971110951</v>
      </c>
      <c r="AB63" s="23">
        <v>13274.306047848799</v>
      </c>
      <c r="AC63" s="23">
        <v>10901.618433047241</v>
      </c>
      <c r="AD63" s="23">
        <v>30502.42767191014</v>
      </c>
      <c r="AE63" s="23">
        <v>103781.93400301128</v>
      </c>
      <c r="AF63" s="23">
        <v>36359.969125670323</v>
      </c>
      <c r="AG63" s="23">
        <v>111746.3183434446</v>
      </c>
      <c r="AH63" s="23">
        <v>17782.711219691962</v>
      </c>
      <c r="AI63" s="23">
        <v>16.926432868319019</v>
      </c>
      <c r="AJ63" s="23">
        <v>39078.155092604655</v>
      </c>
      <c r="AK63" s="23">
        <v>10050.318424720008</v>
      </c>
      <c r="AL63" s="23">
        <v>15318.42176889145</v>
      </c>
      <c r="AM63" s="23">
        <v>719.87125806909251</v>
      </c>
      <c r="AN63" s="23">
        <v>1826.0635671961236</v>
      </c>
      <c r="AO63" s="23">
        <v>14966.949470330292</v>
      </c>
      <c r="AP63" s="23">
        <v>39677.549970044187</v>
      </c>
      <c r="AQ63" s="23">
        <v>15938.725727222947</v>
      </c>
      <c r="AR63" s="23">
        <v>3317.5808390196185</v>
      </c>
      <c r="AS63" s="23">
        <v>400.26035332050913</v>
      </c>
      <c r="AT63" s="23">
        <v>2842.6450469010283</v>
      </c>
      <c r="AU63" s="23">
        <v>31987.971073280445</v>
      </c>
      <c r="AV63" s="23">
        <v>4005.5905509031359</v>
      </c>
      <c r="AW63" s="23">
        <v>5689.2727832627197</v>
      </c>
      <c r="AX63" s="23">
        <v>17066.8226902112</v>
      </c>
      <c r="AY63" s="23">
        <v>24368.089273870522</v>
      </c>
      <c r="AZ63" s="23">
        <v>4861.8689385920652</v>
      </c>
      <c r="BA63" s="23">
        <v>0</v>
      </c>
      <c r="BB63" s="23">
        <v>1904.7215351973239</v>
      </c>
      <c r="BC63" s="23">
        <v>12160.14849549913</v>
      </c>
      <c r="BD63" s="23">
        <v>15457.81596634708</v>
      </c>
      <c r="BE63" s="23">
        <v>12995.517740325546</v>
      </c>
      <c r="BF63" s="23">
        <v>215.06526458040503</v>
      </c>
      <c r="BG63" s="23">
        <v>20246.0050789409</v>
      </c>
      <c r="BH63" s="23">
        <v>76660.810087564882</v>
      </c>
      <c r="BI63" s="23">
        <v>3.4493425811751904E-8</v>
      </c>
      <c r="BJ63" s="23">
        <v>134529.29696319177</v>
      </c>
      <c r="BK63" s="23">
        <v>7346.0718578681772</v>
      </c>
      <c r="BL63" s="23">
        <v>1898852.0425839035</v>
      </c>
      <c r="BM63" s="23">
        <v>367791.47242051357</v>
      </c>
      <c r="BN63" s="23">
        <v>3856.239680136051</v>
      </c>
      <c r="BO63" s="23">
        <v>2617.6230582168214</v>
      </c>
      <c r="BP63" s="23">
        <v>2998.9656403964082</v>
      </c>
      <c r="BQ63" s="23">
        <v>1831.0417656976015</v>
      </c>
      <c r="BR63" s="23">
        <v>7046.3744301189527</v>
      </c>
      <c r="BS63" s="23">
        <v>0</v>
      </c>
      <c r="BT63" s="64">
        <v>3297973.0615220801</v>
      </c>
      <c r="BU63" s="23">
        <v>1677486.939987646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2753</v>
      </c>
      <c r="CG63" s="23">
        <v>0</v>
      </c>
      <c r="CH63" s="23">
        <v>0</v>
      </c>
      <c r="CI63" s="23">
        <v>118111.99849027356</v>
      </c>
      <c r="CJ63" s="34">
        <f t="shared" si="1"/>
        <v>5096325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</row>
    <row r="64" spans="1:180" x14ac:dyDescent="0.2">
      <c r="A64" s="1" t="s">
        <v>184</v>
      </c>
      <c r="B64" s="23" t="s">
        <v>185</v>
      </c>
      <c r="C64" s="23">
        <v>10589.396912982715</v>
      </c>
      <c r="D64" s="23">
        <v>64727.779295079992</v>
      </c>
      <c r="E64" s="23">
        <v>1108.1975105407437</v>
      </c>
      <c r="F64" s="23">
        <v>1369.5751337436616</v>
      </c>
      <c r="G64" s="23">
        <v>9351.7204254743665</v>
      </c>
      <c r="H64" s="23">
        <v>370.28782556324285</v>
      </c>
      <c r="I64" s="23">
        <v>573.26574405097858</v>
      </c>
      <c r="J64" s="23">
        <v>403.74296314548621</v>
      </c>
      <c r="K64" s="23">
        <v>1425.3762380105995</v>
      </c>
      <c r="L64" s="23">
        <v>1167.4324066729698</v>
      </c>
      <c r="M64" s="23">
        <v>8540.3757323086647</v>
      </c>
      <c r="N64" s="23">
        <v>240938.68178962497</v>
      </c>
      <c r="O64" s="23">
        <v>1214.1352274364749</v>
      </c>
      <c r="P64" s="23">
        <v>3427.1348692561123</v>
      </c>
      <c r="Q64" s="23">
        <v>42.597791848773568</v>
      </c>
      <c r="R64" s="23">
        <v>2850.3712690007033</v>
      </c>
      <c r="S64" s="23">
        <v>7391.0050263066714</v>
      </c>
      <c r="T64" s="23">
        <v>2215.6423431621638</v>
      </c>
      <c r="U64" s="23">
        <v>17101.667716369084</v>
      </c>
      <c r="V64" s="23">
        <v>835.55270180472735</v>
      </c>
      <c r="W64" s="23">
        <v>1502.995750271052</v>
      </c>
      <c r="X64" s="23">
        <v>3978.656000940915</v>
      </c>
      <c r="Y64" s="23">
        <v>6216.3413859636603</v>
      </c>
      <c r="Z64" s="23">
        <v>12872.778732545001</v>
      </c>
      <c r="AA64" s="23">
        <v>9752.1427756067988</v>
      </c>
      <c r="AB64" s="23">
        <v>17207.526061926234</v>
      </c>
      <c r="AC64" s="23">
        <v>135219.71300882642</v>
      </c>
      <c r="AD64" s="23">
        <v>7816.9741978225011</v>
      </c>
      <c r="AE64" s="23">
        <v>182444.33037068398</v>
      </c>
      <c r="AF64" s="23">
        <v>123463.00852292037</v>
      </c>
      <c r="AG64" s="23">
        <v>98200.925091969388</v>
      </c>
      <c r="AH64" s="23">
        <v>4969.8477658940401</v>
      </c>
      <c r="AI64" s="23">
        <v>346.03548301633981</v>
      </c>
      <c r="AJ64" s="23">
        <v>62933.312204340305</v>
      </c>
      <c r="AK64" s="23">
        <v>47514.810835555138</v>
      </c>
      <c r="AL64" s="23">
        <v>68366.743013695552</v>
      </c>
      <c r="AM64" s="23">
        <v>5192.7927640115031</v>
      </c>
      <c r="AN64" s="23">
        <v>14265.553713275111</v>
      </c>
      <c r="AO64" s="23">
        <v>50708.255442010377</v>
      </c>
      <c r="AP64" s="23">
        <v>118433.33901464251</v>
      </c>
      <c r="AQ64" s="23">
        <v>267243.25557694479</v>
      </c>
      <c r="AR64" s="23">
        <v>34872.019338315898</v>
      </c>
      <c r="AS64" s="23">
        <v>11846.013307352083</v>
      </c>
      <c r="AT64" s="23">
        <v>16148.355600900675</v>
      </c>
      <c r="AU64" s="23">
        <v>20351.433272566126</v>
      </c>
      <c r="AV64" s="23">
        <v>10.535290332020207</v>
      </c>
      <c r="AW64" s="23">
        <v>13.723541351505038</v>
      </c>
      <c r="AX64" s="23">
        <v>135602.41217245301</v>
      </c>
      <c r="AY64" s="23">
        <v>305734.19234206557</v>
      </c>
      <c r="AZ64" s="23">
        <v>103459.07688173477</v>
      </c>
      <c r="BA64" s="23">
        <v>203.31727649983426</v>
      </c>
      <c r="BB64" s="23">
        <v>16495.016514561685</v>
      </c>
      <c r="BC64" s="23">
        <v>87206.948485869798</v>
      </c>
      <c r="BD64" s="23">
        <v>182518.06530301689</v>
      </c>
      <c r="BE64" s="23">
        <v>152566.70868454155</v>
      </c>
      <c r="BF64" s="23">
        <v>9370.1021966077751</v>
      </c>
      <c r="BG64" s="23">
        <v>204926.04766878177</v>
      </c>
      <c r="BH64" s="23">
        <v>1789346.5265730144</v>
      </c>
      <c r="BI64" s="23">
        <v>3792.2538354853527</v>
      </c>
      <c r="BJ64" s="23">
        <v>3322507.3413601988</v>
      </c>
      <c r="BK64" s="23">
        <v>7813.8701949127508</v>
      </c>
      <c r="BL64" s="23">
        <v>1023288.2485531501</v>
      </c>
      <c r="BM64" s="23">
        <v>433682.91450314096</v>
      </c>
      <c r="BN64" s="23">
        <v>59693.523484491358</v>
      </c>
      <c r="BO64" s="23">
        <v>55419.609278651253</v>
      </c>
      <c r="BP64" s="23">
        <v>67292.257687729507</v>
      </c>
      <c r="BQ64" s="23">
        <v>3719.1335054116248</v>
      </c>
      <c r="BR64" s="23">
        <v>7061.2528415021188</v>
      </c>
      <c r="BS64" s="23">
        <v>0</v>
      </c>
      <c r="BT64" s="64">
        <v>9669234.1763298828</v>
      </c>
      <c r="BU64" s="23">
        <v>5451683.9999999991</v>
      </c>
      <c r="BV64" s="23">
        <v>10757317</v>
      </c>
      <c r="BW64" s="23">
        <v>0</v>
      </c>
      <c r="BX64" s="23">
        <v>91071476</v>
      </c>
      <c r="BY64" s="23">
        <v>9796041.9999999981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14691164.510649333</v>
      </c>
      <c r="CG64" s="23">
        <v>0</v>
      </c>
      <c r="CH64" s="23">
        <v>0</v>
      </c>
      <c r="CI64" s="23">
        <v>280929.99436490145</v>
      </c>
      <c r="CJ64" s="34">
        <f t="shared" si="1"/>
        <v>141717847.68134409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</row>
    <row r="65" spans="1:180" x14ac:dyDescent="0.2">
      <c r="A65" s="1" t="s">
        <v>182</v>
      </c>
      <c r="B65" s="23" t="s">
        <v>183</v>
      </c>
      <c r="C65" s="23">
        <v>684.1831309963535</v>
      </c>
      <c r="D65" s="23">
        <v>194.11707437570956</v>
      </c>
      <c r="E65" s="23">
        <v>24.821527543123519</v>
      </c>
      <c r="F65" s="23">
        <v>0</v>
      </c>
      <c r="G65" s="23">
        <v>5701.9503912524006</v>
      </c>
      <c r="H65" s="23">
        <v>332.8630488475282</v>
      </c>
      <c r="I65" s="23">
        <v>367.86776717757419</v>
      </c>
      <c r="J65" s="23">
        <v>646.63261496957693</v>
      </c>
      <c r="K65" s="23">
        <v>1608.3076949095675</v>
      </c>
      <c r="L65" s="23">
        <v>1186.9781761006504</v>
      </c>
      <c r="M65" s="23">
        <v>4295.3971638087351</v>
      </c>
      <c r="N65" s="23">
        <v>109964.45861143066</v>
      </c>
      <c r="O65" s="23">
        <v>1615.9450879997594</v>
      </c>
      <c r="P65" s="23">
        <v>1635.6750201494219</v>
      </c>
      <c r="Q65" s="23">
        <v>16.547685028749015</v>
      </c>
      <c r="R65" s="23">
        <v>3515.1101697607996</v>
      </c>
      <c r="S65" s="23">
        <v>10131.001934139491</v>
      </c>
      <c r="T65" s="23">
        <v>2167.1102893419384</v>
      </c>
      <c r="U65" s="23">
        <v>26040.964639857488</v>
      </c>
      <c r="V65" s="23">
        <v>599.53535758006046</v>
      </c>
      <c r="W65" s="23">
        <v>425.7846647781958</v>
      </c>
      <c r="X65" s="23">
        <v>5321.3536355911729</v>
      </c>
      <c r="Y65" s="23">
        <v>7181.0588530528894</v>
      </c>
      <c r="Z65" s="23">
        <v>0</v>
      </c>
      <c r="AA65" s="23">
        <v>399.05378896252432</v>
      </c>
      <c r="AB65" s="23">
        <v>0</v>
      </c>
      <c r="AC65" s="23">
        <v>1575.2123248520697</v>
      </c>
      <c r="AD65" s="23">
        <v>365.32196948084362</v>
      </c>
      <c r="AE65" s="23">
        <v>9535.9217225287102</v>
      </c>
      <c r="AF65" s="23">
        <v>7796.5054462375165</v>
      </c>
      <c r="AG65" s="23">
        <v>1296.4474770600668</v>
      </c>
      <c r="AH65" s="23">
        <v>0</v>
      </c>
      <c r="AI65" s="23">
        <v>17.184134452931669</v>
      </c>
      <c r="AJ65" s="23">
        <v>2337.6787350228897</v>
      </c>
      <c r="AK65" s="23">
        <v>1715.2311981722535</v>
      </c>
      <c r="AL65" s="23">
        <v>2830.290589340264</v>
      </c>
      <c r="AM65" s="23">
        <v>1846.3397795538801</v>
      </c>
      <c r="AN65" s="23">
        <v>5703.2232901007665</v>
      </c>
      <c r="AO65" s="23">
        <v>1874.3435542179175</v>
      </c>
      <c r="AP65" s="23">
        <v>8604.1597655253045</v>
      </c>
      <c r="AQ65" s="23">
        <v>39426.768929267077</v>
      </c>
      <c r="AR65" s="23">
        <v>56902.397218474398</v>
      </c>
      <c r="AS65" s="23">
        <v>775.19539865447302</v>
      </c>
      <c r="AT65" s="23">
        <v>278.76484779200263</v>
      </c>
      <c r="AU65" s="23">
        <v>0</v>
      </c>
      <c r="AV65" s="23">
        <v>0</v>
      </c>
      <c r="AW65" s="23">
        <v>0</v>
      </c>
      <c r="AX65" s="23">
        <v>2981.1291028715527</v>
      </c>
      <c r="AY65" s="23">
        <v>128714.25864785166</v>
      </c>
      <c r="AZ65" s="23">
        <v>4558.8872254203534</v>
      </c>
      <c r="BA65" s="23">
        <v>0</v>
      </c>
      <c r="BB65" s="23">
        <v>11543.283206400802</v>
      </c>
      <c r="BC65" s="23">
        <v>5416.8210492185717</v>
      </c>
      <c r="BD65" s="23">
        <v>1201.6165128568514</v>
      </c>
      <c r="BE65" s="23">
        <v>2499.3368887652837</v>
      </c>
      <c r="BF65" s="23">
        <v>200.48156861753614</v>
      </c>
      <c r="BG65" s="23">
        <v>3461.0119687052743</v>
      </c>
      <c r="BH65" s="23">
        <v>73182.773489066691</v>
      </c>
      <c r="BI65" s="23">
        <v>5367.1779941323248</v>
      </c>
      <c r="BJ65" s="23">
        <v>138510.48818487106</v>
      </c>
      <c r="BK65" s="23">
        <v>521.25207840559392</v>
      </c>
      <c r="BL65" s="23">
        <v>30007.953900787972</v>
      </c>
      <c r="BM65" s="23">
        <v>46385.70693328022</v>
      </c>
      <c r="BN65" s="23">
        <v>17951.05600907177</v>
      </c>
      <c r="BO65" s="23">
        <v>8669.077606791936</v>
      </c>
      <c r="BP65" s="23">
        <v>25422.335799551947</v>
      </c>
      <c r="BQ65" s="23">
        <v>727.46169184077394</v>
      </c>
      <c r="BR65" s="23">
        <v>777.1047469270211</v>
      </c>
      <c r="BS65" s="23">
        <v>0</v>
      </c>
      <c r="BT65" s="64">
        <v>835036.91931382287</v>
      </c>
      <c r="BU65" s="23">
        <v>2396827.7171356007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12511</v>
      </c>
      <c r="CG65" s="23">
        <v>0</v>
      </c>
      <c r="CH65" s="23">
        <v>0</v>
      </c>
      <c r="CI65" s="23">
        <v>544051</v>
      </c>
      <c r="CJ65" s="34">
        <f t="shared" si="1"/>
        <v>3788426.6364494236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</row>
    <row r="66" spans="1:180" x14ac:dyDescent="0.2">
      <c r="A66" s="1" t="s">
        <v>186</v>
      </c>
      <c r="B66" s="23" t="s">
        <v>187</v>
      </c>
      <c r="C66" s="23">
        <v>251.64351395201987</v>
      </c>
      <c r="D66" s="23">
        <v>785.46189994505971</v>
      </c>
      <c r="E66" s="23">
        <v>48.273289326204882</v>
      </c>
      <c r="F66" s="23">
        <v>188.48956105435147</v>
      </c>
      <c r="G66" s="23">
        <v>2646.1373680350257</v>
      </c>
      <c r="H66" s="23">
        <v>76.769585191858823</v>
      </c>
      <c r="I66" s="23">
        <v>126.98746803436201</v>
      </c>
      <c r="J66" s="23">
        <v>72.897825252864692</v>
      </c>
      <c r="K66" s="23">
        <v>85.603890967932216</v>
      </c>
      <c r="L66" s="23">
        <v>123.89284637961273</v>
      </c>
      <c r="M66" s="23">
        <v>1278.3047257568226</v>
      </c>
      <c r="N66" s="23">
        <v>1385034.0199995681</v>
      </c>
      <c r="O66" s="23">
        <v>214.22230594532897</v>
      </c>
      <c r="P66" s="23">
        <v>514.58169558105021</v>
      </c>
      <c r="Q66" s="23">
        <v>5.0217886256469697</v>
      </c>
      <c r="R66" s="23">
        <v>448.21463661554537</v>
      </c>
      <c r="S66" s="23">
        <v>5568.8375306496937</v>
      </c>
      <c r="T66" s="23">
        <v>201.66957767075507</v>
      </c>
      <c r="U66" s="23">
        <v>1808.3490655406158</v>
      </c>
      <c r="V66" s="23">
        <v>114.19427883965766</v>
      </c>
      <c r="W66" s="23">
        <v>51.329575500280519</v>
      </c>
      <c r="X66" s="23">
        <v>851.17518557083349</v>
      </c>
      <c r="Y66" s="23">
        <v>958.68038574504465</v>
      </c>
      <c r="Z66" s="23">
        <v>1017.7049288627277</v>
      </c>
      <c r="AA66" s="23">
        <v>101.73215862526409</v>
      </c>
      <c r="AB66" s="23">
        <v>1846.4219515111904</v>
      </c>
      <c r="AC66" s="23">
        <v>18752.523533502732</v>
      </c>
      <c r="AD66" s="23">
        <v>1224.3475048623641</v>
      </c>
      <c r="AE66" s="23">
        <v>9077.7795185141422</v>
      </c>
      <c r="AF66" s="23">
        <v>5802.9602662265952</v>
      </c>
      <c r="AG66" s="23">
        <v>702.21396150397447</v>
      </c>
      <c r="AH66" s="23">
        <v>415.96855021654289</v>
      </c>
      <c r="AI66" s="23">
        <v>7.6842768499543999</v>
      </c>
      <c r="AJ66" s="23">
        <v>1603.1522731172433</v>
      </c>
      <c r="AK66" s="23">
        <v>162.53378144152384</v>
      </c>
      <c r="AL66" s="23">
        <v>2696.4040366710265</v>
      </c>
      <c r="AM66" s="23">
        <v>2316.1824792098964</v>
      </c>
      <c r="AN66" s="23">
        <v>412.25232196894586</v>
      </c>
      <c r="AO66" s="23">
        <v>573.69313449764127</v>
      </c>
      <c r="AP66" s="23">
        <v>468981.22276922665</v>
      </c>
      <c r="AQ66" s="23">
        <v>820.5344014316147</v>
      </c>
      <c r="AR66" s="23">
        <v>148.56268574667982</v>
      </c>
      <c r="AS66" s="23">
        <v>273.06888028913681</v>
      </c>
      <c r="AT66" s="23">
        <v>92.134653685900915</v>
      </c>
      <c r="AU66" s="23">
        <v>1061.4132425600199</v>
      </c>
      <c r="AV66" s="23">
        <v>3.8613055650066714</v>
      </c>
      <c r="AW66" s="23">
        <v>4.0669165906989306</v>
      </c>
      <c r="AX66" s="23">
        <v>83310.695212215142</v>
      </c>
      <c r="AY66" s="23">
        <v>324608.00238299079</v>
      </c>
      <c r="AZ66" s="23">
        <v>4050.2167941322941</v>
      </c>
      <c r="BA66" s="23">
        <v>13.136570388279027</v>
      </c>
      <c r="BB66" s="23">
        <v>716.512641013181</v>
      </c>
      <c r="BC66" s="23">
        <v>4925.6710900973267</v>
      </c>
      <c r="BD66" s="23">
        <v>2001.0135769123444</v>
      </c>
      <c r="BE66" s="23">
        <v>1943.0393434223981</v>
      </c>
      <c r="BF66" s="23">
        <v>55.358157714334077</v>
      </c>
      <c r="BG66" s="23">
        <v>6162.8594654527114</v>
      </c>
      <c r="BH66" s="23">
        <v>455622.27714897221</v>
      </c>
      <c r="BI66" s="23">
        <v>62.533634367134113</v>
      </c>
      <c r="BJ66" s="23">
        <v>858901.04102143575</v>
      </c>
      <c r="BK66" s="23">
        <v>200.82622312454438</v>
      </c>
      <c r="BL66" s="23">
        <v>1087969.9451051624</v>
      </c>
      <c r="BM66" s="23">
        <v>1397370.0011495107</v>
      </c>
      <c r="BN66" s="23">
        <v>1438.0689024935054</v>
      </c>
      <c r="BO66" s="23">
        <v>9639.8977533187845</v>
      </c>
      <c r="BP66" s="23">
        <v>6508.1332495781517</v>
      </c>
      <c r="BQ66" s="23">
        <v>189.0994242125924</v>
      </c>
      <c r="BR66" s="23">
        <v>594.44241435843594</v>
      </c>
      <c r="BS66" s="23">
        <v>0</v>
      </c>
      <c r="BT66" s="64">
        <v>6165835.9487932995</v>
      </c>
      <c r="BU66" s="23">
        <v>13705466.414999045</v>
      </c>
      <c r="BV66" s="23">
        <v>0</v>
      </c>
      <c r="BW66" s="23">
        <v>14513378.636318065</v>
      </c>
      <c r="BX66" s="23">
        <v>92086803</v>
      </c>
      <c r="BY66" s="23">
        <v>1656062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1710051.0000000002</v>
      </c>
      <c r="CG66" s="23">
        <v>0</v>
      </c>
      <c r="CH66" s="23">
        <v>0</v>
      </c>
      <c r="CI66" s="23">
        <v>174807.99988958906</v>
      </c>
      <c r="CJ66" s="34">
        <f t="shared" si="1"/>
        <v>130012405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</row>
    <row r="67" spans="1:180" x14ac:dyDescent="0.2">
      <c r="A67" s="1" t="s">
        <v>188</v>
      </c>
      <c r="B67" s="23" t="s">
        <v>189</v>
      </c>
      <c r="C67" s="23">
        <v>0</v>
      </c>
      <c r="D67" s="23">
        <v>94.569050855359379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2323.1620632050794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15.128158326288963</v>
      </c>
      <c r="AK67" s="23">
        <v>0</v>
      </c>
      <c r="AL67" s="23">
        <v>0</v>
      </c>
      <c r="AM67" s="23">
        <v>0</v>
      </c>
      <c r="AN67" s="23">
        <v>1.4449052842682868E-2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85.668434304266725</v>
      </c>
      <c r="AV67" s="23">
        <v>0</v>
      </c>
      <c r="AW67" s="23">
        <v>0</v>
      </c>
      <c r="AX67" s="23">
        <v>0</v>
      </c>
      <c r="AY67" s="23">
        <v>44.893207182215669</v>
      </c>
      <c r="AZ67" s="23">
        <v>0.54450959860383952</v>
      </c>
      <c r="BA67" s="23">
        <v>1.6038448655377984</v>
      </c>
      <c r="BB67" s="23">
        <v>0</v>
      </c>
      <c r="BC67" s="23">
        <v>0</v>
      </c>
      <c r="BD67" s="23">
        <v>0</v>
      </c>
      <c r="BE67" s="23">
        <v>162.78302932566518</v>
      </c>
      <c r="BF67" s="23">
        <v>0</v>
      </c>
      <c r="BG67" s="23">
        <v>643.71975319436444</v>
      </c>
      <c r="BH67" s="23">
        <v>40594.721226458125</v>
      </c>
      <c r="BI67" s="23">
        <v>0</v>
      </c>
      <c r="BJ67" s="23">
        <v>23759.306517670208</v>
      </c>
      <c r="BK67" s="23">
        <v>0</v>
      </c>
      <c r="BL67" s="23">
        <v>973.36488703082364</v>
      </c>
      <c r="BM67" s="23">
        <v>10880.044367439446</v>
      </c>
      <c r="BN67" s="23">
        <v>87.596000328165033</v>
      </c>
      <c r="BO67" s="23">
        <v>1158.2649739751441</v>
      </c>
      <c r="BP67" s="23">
        <v>322.53175755436695</v>
      </c>
      <c r="BQ67" s="23">
        <v>0</v>
      </c>
      <c r="BR67" s="23">
        <v>0</v>
      </c>
      <c r="BS67" s="23">
        <v>0</v>
      </c>
      <c r="BT67" s="64">
        <v>81147.916230366522</v>
      </c>
      <c r="BU67" s="23">
        <v>16676345</v>
      </c>
      <c r="BV67" s="23">
        <v>4291173</v>
      </c>
      <c r="BW67" s="23">
        <v>0</v>
      </c>
      <c r="BX67" s="23">
        <v>108874082</v>
      </c>
      <c r="BY67" s="23">
        <v>577209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159603.22818848168</v>
      </c>
      <c r="CG67" s="23">
        <v>0</v>
      </c>
      <c r="CH67" s="23">
        <v>0</v>
      </c>
      <c r="CI67" s="23">
        <v>375276.85558115185</v>
      </c>
      <c r="CJ67" s="34">
        <f t="shared" si="1"/>
        <v>131034837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</row>
    <row r="68" spans="1:180" x14ac:dyDescent="0.2">
      <c r="A68" s="1" t="s">
        <v>190</v>
      </c>
      <c r="B68" s="23" t="s">
        <v>191</v>
      </c>
      <c r="C68" s="23">
        <v>78.915954850148665</v>
      </c>
      <c r="D68" s="23">
        <v>130.00243147696915</v>
      </c>
      <c r="E68" s="23">
        <v>15.138600319235641</v>
      </c>
      <c r="F68" s="23">
        <v>59.110703829945273</v>
      </c>
      <c r="G68" s="23">
        <v>829.8343377522217</v>
      </c>
      <c r="H68" s="23">
        <v>24.075120514395838</v>
      </c>
      <c r="I68" s="23">
        <v>39.823647273772757</v>
      </c>
      <c r="J68" s="23">
        <v>22.860969368918337</v>
      </c>
      <c r="K68" s="23">
        <v>26.845683140221439</v>
      </c>
      <c r="L68" s="23">
        <v>38.853039504583286</v>
      </c>
      <c r="M68" s="23">
        <v>400.87946430155978</v>
      </c>
      <c r="N68" s="23">
        <v>881.5423825151895</v>
      </c>
      <c r="O68" s="23">
        <v>67.18064154251978</v>
      </c>
      <c r="P68" s="23">
        <v>161.37398199375278</v>
      </c>
      <c r="Q68" s="23">
        <v>1.5748860246897147</v>
      </c>
      <c r="R68" s="23">
        <v>140.56128782375126</v>
      </c>
      <c r="S68" s="23">
        <v>170.23505104838412</v>
      </c>
      <c r="T68" s="23">
        <v>63.244053328495568</v>
      </c>
      <c r="U68" s="23">
        <v>567.10230072083334</v>
      </c>
      <c r="V68" s="23">
        <v>35.81159589252151</v>
      </c>
      <c r="W68" s="23">
        <v>44.454670009010727</v>
      </c>
      <c r="X68" s="23">
        <v>187.92759324266785</v>
      </c>
      <c r="Y68" s="23">
        <v>175.830517827064</v>
      </c>
      <c r="Z68" s="23">
        <v>319.15425466976967</v>
      </c>
      <c r="AA68" s="23">
        <v>31.903403759510027</v>
      </c>
      <c r="AB68" s="23">
        <v>579.04154609221121</v>
      </c>
      <c r="AC68" s="23">
        <v>3023.3381281582592</v>
      </c>
      <c r="AD68" s="23">
        <v>383.95777280444821</v>
      </c>
      <c r="AE68" s="23">
        <v>2846.8104885902671</v>
      </c>
      <c r="AF68" s="23">
        <v>1819.8197859786671</v>
      </c>
      <c r="AG68" s="23">
        <v>220.21567477440905</v>
      </c>
      <c r="AH68" s="23">
        <v>130.44855058176867</v>
      </c>
      <c r="AI68" s="23">
        <v>2.4098043547686681</v>
      </c>
      <c r="AJ68" s="23">
        <v>484.14404935062953</v>
      </c>
      <c r="AK68" s="23">
        <v>50.970917226932819</v>
      </c>
      <c r="AL68" s="23">
        <v>47420.597845836004</v>
      </c>
      <c r="AM68" s="23">
        <v>330588.52568667417</v>
      </c>
      <c r="AN68" s="23">
        <v>374690.84172524558</v>
      </c>
      <c r="AO68" s="23">
        <v>179.91227947085699</v>
      </c>
      <c r="AP68" s="23">
        <v>1318.1390190953123</v>
      </c>
      <c r="AQ68" s="23">
        <v>257.32130511510229</v>
      </c>
      <c r="AR68" s="23">
        <v>46.589548992604477</v>
      </c>
      <c r="AS68" s="23">
        <v>85.634934517975211</v>
      </c>
      <c r="AT68" s="23">
        <v>28.893609669229704</v>
      </c>
      <c r="AU68" s="23">
        <v>227.48907725873076</v>
      </c>
      <c r="AV68" s="23">
        <v>1.2109139615635593</v>
      </c>
      <c r="AW68" s="23">
        <v>1.2753929907970742</v>
      </c>
      <c r="AX68" s="23">
        <v>587.90817442937589</v>
      </c>
      <c r="AY68" s="23">
        <v>1265.6735391663083</v>
      </c>
      <c r="AZ68" s="23">
        <v>3272.2439445424093</v>
      </c>
      <c r="BA68" s="23">
        <v>4060.1176508722424</v>
      </c>
      <c r="BB68" s="23">
        <v>58424.042304864903</v>
      </c>
      <c r="BC68" s="23">
        <v>20076.125174405082</v>
      </c>
      <c r="BD68" s="23">
        <v>627.52235595314323</v>
      </c>
      <c r="BE68" s="23">
        <v>409.11776928381448</v>
      </c>
      <c r="BF68" s="23">
        <v>17.360427227614878</v>
      </c>
      <c r="BG68" s="23">
        <v>43255.909619272876</v>
      </c>
      <c r="BH68" s="23">
        <v>77526.471368641476</v>
      </c>
      <c r="BI68" s="23">
        <v>1002.6106701923147</v>
      </c>
      <c r="BJ68" s="23">
        <v>944349.56953920319</v>
      </c>
      <c r="BK68" s="23">
        <v>62.979497224944311</v>
      </c>
      <c r="BL68" s="23">
        <v>23542.614374264253</v>
      </c>
      <c r="BM68" s="23">
        <v>262086.78106047408</v>
      </c>
      <c r="BN68" s="23">
        <v>1121606.6250776253</v>
      </c>
      <c r="BO68" s="23">
        <v>64065.713690692108</v>
      </c>
      <c r="BP68" s="23">
        <v>16514.511240606924</v>
      </c>
      <c r="BQ68" s="23">
        <v>59.301949956101062</v>
      </c>
      <c r="BR68" s="23">
        <v>186.41831102059541</v>
      </c>
      <c r="BS68" s="23">
        <v>0</v>
      </c>
      <c r="BT68" s="64">
        <v>3411901.4423693893</v>
      </c>
      <c r="BU68" s="23">
        <v>10972311.389146719</v>
      </c>
      <c r="BV68" s="23">
        <v>1212423</v>
      </c>
      <c r="BW68" s="23">
        <v>0</v>
      </c>
      <c r="BX68" s="23">
        <v>7450420.9999999991</v>
      </c>
      <c r="BY68" s="23">
        <v>1290431.0000000002</v>
      </c>
      <c r="BZ68" s="23">
        <v>0</v>
      </c>
      <c r="CA68" s="23">
        <v>0</v>
      </c>
      <c r="CB68" s="23">
        <v>0</v>
      </c>
      <c r="CC68" s="23">
        <v>0</v>
      </c>
      <c r="CD68" s="23">
        <v>6555</v>
      </c>
      <c r="CE68" s="23">
        <v>0</v>
      </c>
      <c r="CF68" s="23">
        <v>3598974.8531753491</v>
      </c>
      <c r="CG68" s="23">
        <v>882931.34970994166</v>
      </c>
      <c r="CH68" s="23">
        <v>-25.252344789824704</v>
      </c>
      <c r="CI68" s="23">
        <v>210158.20514956038</v>
      </c>
      <c r="CJ68" s="34">
        <f t="shared" si="1"/>
        <v>29036081.987206172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</row>
    <row r="69" spans="1:180" x14ac:dyDescent="0.2">
      <c r="A69" s="1" t="s">
        <v>192</v>
      </c>
      <c r="B69" s="23" t="s">
        <v>193</v>
      </c>
      <c r="C69" s="23">
        <v>586.97192528846995</v>
      </c>
      <c r="D69" s="23">
        <v>203.06898207273468</v>
      </c>
      <c r="E69" s="23">
        <v>6343.6000160322428</v>
      </c>
      <c r="F69" s="23">
        <v>439.66193053374383</v>
      </c>
      <c r="G69" s="23">
        <v>6172.2565241499324</v>
      </c>
      <c r="H69" s="23">
        <v>179.06916402620206</v>
      </c>
      <c r="I69" s="23">
        <v>296.20513356452415</v>
      </c>
      <c r="J69" s="23">
        <v>170.0381133704727</v>
      </c>
      <c r="K69" s="23">
        <v>199.67574550993487</v>
      </c>
      <c r="L69" s="23">
        <v>288.98665184011503</v>
      </c>
      <c r="M69" s="23">
        <v>2981.7142642665231</v>
      </c>
      <c r="N69" s="23">
        <v>6556.8544910427563</v>
      </c>
      <c r="O69" s="23">
        <v>499.68501231115368</v>
      </c>
      <c r="P69" s="23">
        <v>1200.2893005216681</v>
      </c>
      <c r="Q69" s="23">
        <v>11.713626800156014</v>
      </c>
      <c r="R69" s="23">
        <v>1045.4847338641953</v>
      </c>
      <c r="S69" s="23">
        <v>1266.1975240742443</v>
      </c>
      <c r="T69" s="23">
        <v>470.40508166845797</v>
      </c>
      <c r="U69" s="23">
        <v>4218.0707763902128</v>
      </c>
      <c r="V69" s="23">
        <v>266.36426771684165</v>
      </c>
      <c r="W69" s="23">
        <v>119.72897441926787</v>
      </c>
      <c r="X69" s="23">
        <v>1397.7872642776899</v>
      </c>
      <c r="Y69" s="23">
        <v>1307.8168558111313</v>
      </c>
      <c r="Z69" s="23">
        <v>2373.8508548588015</v>
      </c>
      <c r="AA69" s="23">
        <v>237.29566877671189</v>
      </c>
      <c r="AB69" s="23">
        <v>4306.8773823519386</v>
      </c>
      <c r="AC69" s="23">
        <v>3722.0707311567535</v>
      </c>
      <c r="AD69" s="23">
        <v>2855.8556520730763</v>
      </c>
      <c r="AE69" s="23">
        <v>118142.45057218235</v>
      </c>
      <c r="AF69" s="23">
        <v>25444.049732917236</v>
      </c>
      <c r="AG69" s="23">
        <v>1637.9514033409187</v>
      </c>
      <c r="AH69" s="23">
        <v>38006.268759407263</v>
      </c>
      <c r="AI69" s="23">
        <v>17.923984404172771</v>
      </c>
      <c r="AJ69" s="23">
        <v>4717.8376680570154</v>
      </c>
      <c r="AK69" s="23">
        <v>379.11869163497533</v>
      </c>
      <c r="AL69" s="23">
        <v>6289.5060112480423</v>
      </c>
      <c r="AM69" s="23">
        <v>1137.8542289484344</v>
      </c>
      <c r="AN69" s="23">
        <v>108762.8229568151</v>
      </c>
      <c r="AO69" s="23">
        <v>1338.1706040231413</v>
      </c>
      <c r="AP69" s="23">
        <v>158534.85255487653</v>
      </c>
      <c r="AQ69" s="23">
        <v>5789.2145229616326</v>
      </c>
      <c r="AR69" s="23">
        <v>346.53036347708604</v>
      </c>
      <c r="AS69" s="23">
        <v>636.9476815016036</v>
      </c>
      <c r="AT69" s="23">
        <v>214.90898017182747</v>
      </c>
      <c r="AU69" s="23">
        <v>1000.0637089998689</v>
      </c>
      <c r="AV69" s="23">
        <v>9.0067013893969072</v>
      </c>
      <c r="AW69" s="23">
        <v>9.486299173144106</v>
      </c>
      <c r="AX69" s="23">
        <v>114115.46634609152</v>
      </c>
      <c r="AY69" s="23">
        <v>100364.20689278872</v>
      </c>
      <c r="AZ69" s="23">
        <v>9447.3461344140287</v>
      </c>
      <c r="BA69" s="23">
        <v>3.0136426137473329</v>
      </c>
      <c r="BB69" s="23">
        <v>113876.08398748277</v>
      </c>
      <c r="BC69" s="23">
        <v>1518.2712102421683</v>
      </c>
      <c r="BD69" s="23">
        <v>42145.554178577673</v>
      </c>
      <c r="BE69" s="23">
        <v>1728.1142418746288</v>
      </c>
      <c r="BF69" s="23">
        <v>129.1258467738015</v>
      </c>
      <c r="BG69" s="23">
        <v>98651.807966606342</v>
      </c>
      <c r="BH69" s="23">
        <v>55311.778675650574</v>
      </c>
      <c r="BI69" s="23">
        <v>6082.5753860135383</v>
      </c>
      <c r="BJ69" s="23">
        <v>58616.081245834292</v>
      </c>
      <c r="BK69" s="23">
        <v>468.43784377600679</v>
      </c>
      <c r="BL69" s="23">
        <v>3065.5175018640484</v>
      </c>
      <c r="BM69" s="23">
        <v>822372.91756198369</v>
      </c>
      <c r="BN69" s="23">
        <v>139510.58547813472</v>
      </c>
      <c r="BO69" s="23">
        <v>189520.71316571216</v>
      </c>
      <c r="BP69" s="23">
        <v>38349.906009566083</v>
      </c>
      <c r="BQ69" s="23">
        <v>441.08446165071331</v>
      </c>
      <c r="BR69" s="23">
        <v>1386.5685432830219</v>
      </c>
      <c r="BS69" s="23">
        <v>0</v>
      </c>
      <c r="BT69" s="64">
        <v>2319237.7183952341</v>
      </c>
      <c r="BU69" s="23">
        <v>5318028.2912573507</v>
      </c>
      <c r="BV69" s="23">
        <v>2845469</v>
      </c>
      <c r="BW69" s="23">
        <v>0</v>
      </c>
      <c r="BX69" s="23">
        <v>3061946.9999999995</v>
      </c>
      <c r="BY69" s="23">
        <v>2225</v>
      </c>
      <c r="BZ69" s="23">
        <v>0</v>
      </c>
      <c r="CA69" s="23">
        <v>0</v>
      </c>
      <c r="CB69" s="23">
        <v>0</v>
      </c>
      <c r="CC69" s="23">
        <v>0</v>
      </c>
      <c r="CD69" s="23">
        <v>5652</v>
      </c>
      <c r="CE69" s="23">
        <v>0</v>
      </c>
      <c r="CF69" s="23">
        <v>54566.000000000007</v>
      </c>
      <c r="CG69" s="23">
        <v>0</v>
      </c>
      <c r="CH69" s="23">
        <v>0</v>
      </c>
      <c r="CI69" s="23">
        <v>422380.99034741439</v>
      </c>
      <c r="CJ69" s="34">
        <f t="shared" ref="CJ69:CJ73" si="2">SUM(BT69:CI69)</f>
        <v>14029506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</row>
    <row r="70" spans="1:180" x14ac:dyDescent="0.2">
      <c r="A70" s="1" t="s">
        <v>194</v>
      </c>
      <c r="B70" s="23" t="s">
        <v>195</v>
      </c>
      <c r="C70" s="23">
        <v>12814.863718229963</v>
      </c>
      <c r="D70" s="23">
        <v>6432.2054105402685</v>
      </c>
      <c r="E70" s="23">
        <v>1381.3733389816584</v>
      </c>
      <c r="F70" s="23">
        <v>5542.339372204855</v>
      </c>
      <c r="G70" s="23">
        <v>130856.88203630925</v>
      </c>
      <c r="H70" s="23">
        <v>5644.4064137233445</v>
      </c>
      <c r="I70" s="23">
        <v>4636.6182678663035</v>
      </c>
      <c r="J70" s="23">
        <v>2755.8100876803514</v>
      </c>
      <c r="K70" s="23">
        <v>13486.722492767558</v>
      </c>
      <c r="L70" s="23">
        <v>12560.19158493903</v>
      </c>
      <c r="M70" s="23">
        <v>17697.23566656241</v>
      </c>
      <c r="N70" s="23">
        <v>231615.87855236011</v>
      </c>
      <c r="O70" s="23">
        <v>23993.681968010307</v>
      </c>
      <c r="P70" s="23">
        <v>25319.562550717565</v>
      </c>
      <c r="Q70" s="23">
        <v>1204.9856416015521</v>
      </c>
      <c r="R70" s="23">
        <v>19139.056453637771</v>
      </c>
      <c r="S70" s="23">
        <v>34541.270075299573</v>
      </c>
      <c r="T70" s="23">
        <v>12916.930759975681</v>
      </c>
      <c r="U70" s="23">
        <v>107571.7237049035</v>
      </c>
      <c r="V70" s="23">
        <v>4810.0331358124022</v>
      </c>
      <c r="W70" s="23">
        <v>6602.6474588745823</v>
      </c>
      <c r="X70" s="23">
        <v>32488.038038499624</v>
      </c>
      <c r="Y70" s="23">
        <v>26291.676779432903</v>
      </c>
      <c r="Z70" s="23">
        <v>54440.379115615047</v>
      </c>
      <c r="AA70" s="23">
        <v>17249.329776573697</v>
      </c>
      <c r="AB70" s="23">
        <v>136666.77575017436</v>
      </c>
      <c r="AC70" s="23">
        <v>22863.016984014335</v>
      </c>
      <c r="AD70" s="23">
        <v>68671.29914344885</v>
      </c>
      <c r="AE70" s="23">
        <v>368880.19241546589</v>
      </c>
      <c r="AF70" s="23">
        <v>393184.03919250047</v>
      </c>
      <c r="AG70" s="23">
        <v>57259.609495317265</v>
      </c>
      <c r="AH70" s="23">
        <v>76050.845236589725</v>
      </c>
      <c r="AI70" s="23">
        <v>3530.7268336922607</v>
      </c>
      <c r="AJ70" s="23">
        <v>168080.63243038495</v>
      </c>
      <c r="AK70" s="23">
        <v>87384.250456418697</v>
      </c>
      <c r="AL70" s="23">
        <v>168622.67779885145</v>
      </c>
      <c r="AM70" s="23">
        <v>37387.255895452989</v>
      </c>
      <c r="AN70" s="23">
        <v>33410.605172274882</v>
      </c>
      <c r="AO70" s="23">
        <v>138064.9951767085</v>
      </c>
      <c r="AP70" s="23">
        <v>470483.47152434383</v>
      </c>
      <c r="AQ70" s="23">
        <v>263356.74607257545</v>
      </c>
      <c r="AR70" s="23">
        <v>7859.1620875810659</v>
      </c>
      <c r="AS70" s="23">
        <v>83747.492813671241</v>
      </c>
      <c r="AT70" s="23">
        <v>100695.57618079674</v>
      </c>
      <c r="AU70" s="23">
        <v>53157.109048797363</v>
      </c>
      <c r="AV70" s="23">
        <v>8354.6331560608796</v>
      </c>
      <c r="AW70" s="23">
        <v>3284.9731837388294</v>
      </c>
      <c r="AX70" s="23">
        <v>327193.2385284878</v>
      </c>
      <c r="AY70" s="23">
        <v>257192.09503202033</v>
      </c>
      <c r="AZ70" s="23">
        <v>175360.09337813107</v>
      </c>
      <c r="BA70" s="23">
        <v>0</v>
      </c>
      <c r="BB70" s="23">
        <v>43613.345329732932</v>
      </c>
      <c r="BC70" s="23">
        <v>150065.30438197515</v>
      </c>
      <c r="BD70" s="23">
        <v>135074.33177814007</v>
      </c>
      <c r="BE70" s="23">
        <v>170317.18883325849</v>
      </c>
      <c r="BF70" s="23">
        <v>2515.0111434445057</v>
      </c>
      <c r="BG70" s="23">
        <v>250704.39688309931</v>
      </c>
      <c r="BH70" s="23">
        <v>26743.546405059995</v>
      </c>
      <c r="BI70" s="23">
        <v>3195.7883914380668</v>
      </c>
      <c r="BJ70" s="23">
        <v>9.0277304574484034E-7</v>
      </c>
      <c r="BK70" s="23">
        <v>18179.824443184953</v>
      </c>
      <c r="BL70" s="23">
        <v>77817.695066630331</v>
      </c>
      <c r="BM70" s="23">
        <v>1.2727063614823876E-7</v>
      </c>
      <c r="BN70" s="23">
        <v>36090.112628856114</v>
      </c>
      <c r="BO70" s="23">
        <v>20953.471484888792</v>
      </c>
      <c r="BP70" s="23">
        <v>49905.8279014617</v>
      </c>
      <c r="BQ70" s="23">
        <v>25446.40313286984</v>
      </c>
      <c r="BR70" s="23">
        <v>24459.424765068368</v>
      </c>
      <c r="BS70" s="23">
        <v>0</v>
      </c>
      <c r="BT70" s="64">
        <v>5357817.0279587554</v>
      </c>
      <c r="BU70" s="23">
        <v>2698672</v>
      </c>
      <c r="BV70" s="23">
        <v>10647496</v>
      </c>
      <c r="BW70" s="23">
        <v>0</v>
      </c>
      <c r="BX70" s="23">
        <v>0</v>
      </c>
      <c r="BY70" s="23">
        <v>6222910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544588</v>
      </c>
      <c r="CG70" s="23">
        <v>0</v>
      </c>
      <c r="CH70" s="23">
        <v>0</v>
      </c>
      <c r="CI70" s="23">
        <v>320802.99921483209</v>
      </c>
      <c r="CJ70" s="34">
        <f t="shared" si="2"/>
        <v>25792286.027173586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</row>
    <row r="71" spans="1:180" x14ac:dyDescent="0.2">
      <c r="A71" s="1" t="s">
        <v>196</v>
      </c>
      <c r="B71" s="23" t="s">
        <v>197</v>
      </c>
      <c r="C71" s="23">
        <v>140128.84204391754</v>
      </c>
      <c r="D71" s="23">
        <v>5176.7125787212299</v>
      </c>
      <c r="E71" s="23">
        <v>8767.7948760743711</v>
      </c>
      <c r="F71" s="23">
        <v>50809.099862987568</v>
      </c>
      <c r="G71" s="23">
        <v>146613.37403096232</v>
      </c>
      <c r="H71" s="23">
        <v>6697.8324999776496</v>
      </c>
      <c r="I71" s="23">
        <v>12719.178954822324</v>
      </c>
      <c r="J71" s="23">
        <v>8546.1321878167655</v>
      </c>
      <c r="K71" s="23">
        <v>6084.3240078504741</v>
      </c>
      <c r="L71" s="23">
        <v>22695.17594755008</v>
      </c>
      <c r="M71" s="23">
        <v>33391.495045728545</v>
      </c>
      <c r="N71" s="23">
        <v>80225.496270901334</v>
      </c>
      <c r="O71" s="23">
        <v>18901.105097174084</v>
      </c>
      <c r="P71" s="23">
        <v>38972.913231585531</v>
      </c>
      <c r="Q71" s="23">
        <v>24953.940322670667</v>
      </c>
      <c r="R71" s="23">
        <v>40457.393434790691</v>
      </c>
      <c r="S71" s="23">
        <v>12118.409694709913</v>
      </c>
      <c r="T71" s="23">
        <v>12341.378971358286</v>
      </c>
      <c r="U71" s="23">
        <v>86130.556354955552</v>
      </c>
      <c r="V71" s="23">
        <v>4623.7543707586701</v>
      </c>
      <c r="W71" s="23">
        <v>2044.8105542140202</v>
      </c>
      <c r="X71" s="23">
        <v>96187.929723755617</v>
      </c>
      <c r="Y71" s="23">
        <v>11613.152029820567</v>
      </c>
      <c r="Z71" s="23">
        <v>35686.582552454813</v>
      </c>
      <c r="AA71" s="23">
        <v>1566.6645971675462</v>
      </c>
      <c r="AB71" s="23">
        <v>54897.153064932259</v>
      </c>
      <c r="AC71" s="23">
        <v>51624.345579287401</v>
      </c>
      <c r="AD71" s="23">
        <v>29293.264254065794</v>
      </c>
      <c r="AE71" s="23">
        <v>70351.609145295763</v>
      </c>
      <c r="AF71" s="23">
        <v>38307.271864686627</v>
      </c>
      <c r="AG71" s="23">
        <v>76006.130921196062</v>
      </c>
      <c r="AH71" s="23">
        <v>25493.626582799843</v>
      </c>
      <c r="AI71" s="23">
        <v>7559.7887433853557</v>
      </c>
      <c r="AJ71" s="23">
        <v>12986.049593317577</v>
      </c>
      <c r="AK71" s="23">
        <v>2423.6558064601791</v>
      </c>
      <c r="AL71" s="23">
        <v>56427.875178926944</v>
      </c>
      <c r="AM71" s="23">
        <v>13993.951746842115</v>
      </c>
      <c r="AN71" s="23">
        <v>6633.3432633823049</v>
      </c>
      <c r="AO71" s="23">
        <v>27619.053661153168</v>
      </c>
      <c r="AP71" s="23">
        <v>106303.9886568685</v>
      </c>
      <c r="AQ71" s="23">
        <v>17478.491850700586</v>
      </c>
      <c r="AR71" s="23">
        <v>5850.7713603871416</v>
      </c>
      <c r="AS71" s="23">
        <v>7113.5235391261531</v>
      </c>
      <c r="AT71" s="23">
        <v>12786.953533446262</v>
      </c>
      <c r="AU71" s="23">
        <v>101.58723377818785</v>
      </c>
      <c r="AV71" s="23">
        <v>16.854987983419246</v>
      </c>
      <c r="AW71" s="23">
        <v>7.1862351731966996</v>
      </c>
      <c r="AX71" s="23">
        <v>35466.413114828581</v>
      </c>
      <c r="AY71" s="23">
        <v>25771.603225703562</v>
      </c>
      <c r="AZ71" s="23">
        <v>12544.880087599518</v>
      </c>
      <c r="BA71" s="23">
        <v>588.82868833212933</v>
      </c>
      <c r="BB71" s="23">
        <v>14210.352874327997</v>
      </c>
      <c r="BC71" s="23">
        <v>3646.4263857530423</v>
      </c>
      <c r="BD71" s="23">
        <v>82674.166622170451</v>
      </c>
      <c r="BE71" s="23">
        <v>4.2946139339903761E-8</v>
      </c>
      <c r="BF71" s="23">
        <v>6512.7542786719105</v>
      </c>
      <c r="BG71" s="23">
        <v>66381.404731196308</v>
      </c>
      <c r="BH71" s="23">
        <v>48026.104661446123</v>
      </c>
      <c r="BI71" s="23">
        <v>204.28506715865538</v>
      </c>
      <c r="BJ71" s="23">
        <v>55024.669610584941</v>
      </c>
      <c r="BK71" s="23">
        <v>1722.9978769277109</v>
      </c>
      <c r="BL71" s="23">
        <v>44067.774229906645</v>
      </c>
      <c r="BM71" s="23">
        <v>49345.178635310775</v>
      </c>
      <c r="BN71" s="23">
        <v>18878.262878418136</v>
      </c>
      <c r="BO71" s="23">
        <v>17781.163188199469</v>
      </c>
      <c r="BP71" s="23">
        <v>31387.486175578437</v>
      </c>
      <c r="BQ71" s="23">
        <v>4943.2055074355412</v>
      </c>
      <c r="BR71" s="23">
        <v>6381.3768340602828</v>
      </c>
      <c r="BS71" s="23">
        <v>0</v>
      </c>
      <c r="BT71" s="64">
        <v>2056289.8607195741</v>
      </c>
      <c r="BU71" s="23">
        <v>2987086.200678973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15692.086203976574</v>
      </c>
      <c r="CE71" s="23">
        <v>0</v>
      </c>
      <c r="CF71" s="23">
        <v>34977</v>
      </c>
      <c r="CG71" s="23">
        <v>0</v>
      </c>
      <c r="CH71" s="23">
        <v>0</v>
      </c>
      <c r="CI71" s="23">
        <v>24953.852397476174</v>
      </c>
      <c r="CJ71" s="34">
        <f t="shared" si="2"/>
        <v>5118999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</row>
    <row r="72" spans="1:180" x14ac:dyDescent="0.2">
      <c r="A72" s="1" t="s">
        <v>198</v>
      </c>
      <c r="B72" s="23" t="s">
        <v>199</v>
      </c>
      <c r="C72" s="23">
        <v>6706.0923022183633</v>
      </c>
      <c r="D72" s="23">
        <v>3087.6802905533668</v>
      </c>
      <c r="E72" s="23">
        <v>423.48678216325936</v>
      </c>
      <c r="F72" s="23">
        <v>920.75632268385459</v>
      </c>
      <c r="G72" s="23">
        <v>79466.472835411885</v>
      </c>
      <c r="H72" s="23">
        <v>743.85789864914875</v>
      </c>
      <c r="I72" s="23">
        <v>1185.8477682794189</v>
      </c>
      <c r="J72" s="23">
        <v>542.85643010794786</v>
      </c>
      <c r="K72" s="23">
        <v>4186.1431452790548</v>
      </c>
      <c r="L72" s="23">
        <v>3770.0471793450338</v>
      </c>
      <c r="M72" s="23">
        <v>11408.657693391711</v>
      </c>
      <c r="N72" s="23">
        <v>12407.123225254387</v>
      </c>
      <c r="O72" s="23">
        <v>3178.4126563941095</v>
      </c>
      <c r="P72" s="23">
        <v>4651.1062149808504</v>
      </c>
      <c r="Q72" s="23">
        <v>445.29901495165495</v>
      </c>
      <c r="R72" s="23">
        <v>3058.9392682179023</v>
      </c>
      <c r="S72" s="23">
        <v>5834.4150964397159</v>
      </c>
      <c r="T72" s="23">
        <v>3709.165637219261</v>
      </c>
      <c r="U72" s="23">
        <v>21168.763388526768</v>
      </c>
      <c r="V72" s="23">
        <v>1952.5385039838923</v>
      </c>
      <c r="W72" s="23">
        <v>702.27735523281581</v>
      </c>
      <c r="X72" s="23">
        <v>6210.0084622473805</v>
      </c>
      <c r="Y72" s="23">
        <v>5329.0304078897452</v>
      </c>
      <c r="Z72" s="23">
        <v>20192.248223693641</v>
      </c>
      <c r="AA72" s="23">
        <v>7673.3149064959944</v>
      </c>
      <c r="AB72" s="23">
        <v>97873.611237467951</v>
      </c>
      <c r="AC72" s="23">
        <v>7707.9237137588898</v>
      </c>
      <c r="AD72" s="23">
        <v>8590.7001542248599</v>
      </c>
      <c r="AE72" s="23">
        <v>94058.136671809756</v>
      </c>
      <c r="AF72" s="23">
        <v>74149.04320897763</v>
      </c>
      <c r="AG72" s="23">
        <v>11746.640646754335</v>
      </c>
      <c r="AH72" s="23">
        <v>10203.597967825504</v>
      </c>
      <c r="AI72" s="23">
        <v>152.98768058736295</v>
      </c>
      <c r="AJ72" s="23">
        <v>26557.891867308965</v>
      </c>
      <c r="AK72" s="23">
        <v>5601.0423768447981</v>
      </c>
      <c r="AL72" s="23">
        <v>401250.47505749163</v>
      </c>
      <c r="AM72" s="23">
        <v>5810.5945113883072</v>
      </c>
      <c r="AN72" s="23">
        <v>8795.6082670818359</v>
      </c>
      <c r="AO72" s="23">
        <v>13311.397183748895</v>
      </c>
      <c r="AP72" s="23">
        <v>22976.241517061611</v>
      </c>
      <c r="AQ72" s="23">
        <v>28218.246510965393</v>
      </c>
      <c r="AR72" s="23">
        <v>684.42848978938946</v>
      </c>
      <c r="AS72" s="23">
        <v>2877.6343220183953</v>
      </c>
      <c r="AT72" s="23">
        <v>11872.832335995641</v>
      </c>
      <c r="AU72" s="23">
        <v>17737.177298823193</v>
      </c>
      <c r="AV72" s="23">
        <v>49.998799011262243</v>
      </c>
      <c r="AW72" s="23">
        <v>18.051983279008809</v>
      </c>
      <c r="AX72" s="23">
        <v>31467.92470576362</v>
      </c>
      <c r="AY72" s="23">
        <v>68390.132926990424</v>
      </c>
      <c r="AZ72" s="23">
        <v>90211.663687119551</v>
      </c>
      <c r="BA72" s="23">
        <v>284.13341347497283</v>
      </c>
      <c r="BB72" s="23">
        <v>6471.339280061773</v>
      </c>
      <c r="BC72" s="23">
        <v>32899.368708216367</v>
      </c>
      <c r="BD72" s="23">
        <v>115451.5997055715</v>
      </c>
      <c r="BE72" s="23">
        <v>25243.260535200534</v>
      </c>
      <c r="BF72" s="23">
        <v>260.31941315824474</v>
      </c>
      <c r="BG72" s="23">
        <v>171277.85545519248</v>
      </c>
      <c r="BH72" s="23">
        <v>100617.8132970852</v>
      </c>
      <c r="BI72" s="23">
        <v>7549.1754826048682</v>
      </c>
      <c r="BJ72" s="23">
        <v>40472.323043479308</v>
      </c>
      <c r="BK72" s="23">
        <v>3956.9474220894126</v>
      </c>
      <c r="BL72" s="23">
        <v>750703.28788274247</v>
      </c>
      <c r="BM72" s="23">
        <v>609276.69563093176</v>
      </c>
      <c r="BN72" s="23">
        <v>18584.841710980581</v>
      </c>
      <c r="BO72" s="23">
        <v>7670.9059710251986</v>
      </c>
      <c r="BP72" s="23">
        <v>16838.940356044059</v>
      </c>
      <c r="BQ72" s="23">
        <v>3242.9140682397137</v>
      </c>
      <c r="BR72" s="23">
        <v>17379.763543990444</v>
      </c>
      <c r="BS72" s="23">
        <v>0</v>
      </c>
      <c r="BT72" s="64">
        <v>3177450.0090517886</v>
      </c>
      <c r="BU72" s="23">
        <v>8282482</v>
      </c>
      <c r="BV72" s="23">
        <v>0</v>
      </c>
      <c r="BW72" s="23">
        <v>0</v>
      </c>
      <c r="BX72" s="23">
        <v>0</v>
      </c>
      <c r="BY72" s="23">
        <v>10589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929.99999999999989</v>
      </c>
      <c r="CG72" s="23">
        <v>0</v>
      </c>
      <c r="CH72" s="23">
        <v>0</v>
      </c>
      <c r="CI72" s="23">
        <v>42712.990948210914</v>
      </c>
      <c r="CJ72" s="34">
        <f t="shared" si="2"/>
        <v>11514164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</row>
    <row r="73" spans="1:180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64">
        <v>0</v>
      </c>
      <c r="BU73" s="23">
        <v>1085684</v>
      </c>
      <c r="BV73" s="23">
        <v>0</v>
      </c>
      <c r="BW73" s="23">
        <v>3811868.0000000005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34">
        <f t="shared" si="2"/>
        <v>4897552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</row>
    <row r="74" spans="1:180" ht="15.75" x14ac:dyDescent="0.25">
      <c r="A74" s="53" t="s">
        <v>7</v>
      </c>
      <c r="B74" s="51"/>
      <c r="C74" s="9"/>
      <c r="D74" s="10"/>
      <c r="E74" s="10"/>
      <c r="F74" s="10"/>
      <c r="G74" s="9"/>
      <c r="H74" s="10"/>
      <c r="I74" s="9"/>
      <c r="J74" s="10"/>
      <c r="K74" s="9"/>
      <c r="L74" s="10"/>
      <c r="M74" s="9"/>
      <c r="N74" s="10"/>
      <c r="O74" s="9"/>
      <c r="P74" s="10"/>
      <c r="Q74" s="9"/>
      <c r="R74" s="10"/>
      <c r="S74" s="9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9"/>
      <c r="AL74" s="10"/>
      <c r="AM74" s="9"/>
      <c r="AN74" s="10"/>
      <c r="AO74" s="9"/>
      <c r="AP74" s="10"/>
      <c r="AQ74" s="9"/>
      <c r="AR74" s="10"/>
      <c r="AS74" s="9"/>
      <c r="AT74" s="10"/>
      <c r="AU74" s="9"/>
      <c r="AV74" s="10"/>
      <c r="AW74" s="9"/>
      <c r="AX74" s="10"/>
      <c r="AY74" s="9"/>
      <c r="AZ74" s="10"/>
      <c r="BA74" s="9"/>
      <c r="BB74" s="10"/>
      <c r="BC74" s="9"/>
      <c r="BD74" s="10"/>
      <c r="BE74" s="9"/>
      <c r="BF74" s="10"/>
      <c r="BG74" s="9"/>
      <c r="BH74" s="9"/>
      <c r="BI74" s="10"/>
      <c r="BJ74" s="9"/>
      <c r="BK74" s="10"/>
      <c r="BL74" s="10"/>
      <c r="BM74" s="9"/>
      <c r="BN74" s="10"/>
      <c r="BO74" s="9"/>
      <c r="BP74" s="10"/>
      <c r="BQ74" s="9"/>
      <c r="BR74" s="10"/>
      <c r="BS74" s="9"/>
      <c r="BT74" s="65"/>
      <c r="BU74" s="9"/>
      <c r="BV74" s="10"/>
      <c r="BW74" s="10"/>
      <c r="BX74" s="10"/>
      <c r="BY74" s="10"/>
      <c r="BZ74" s="10"/>
      <c r="CA74" s="9"/>
      <c r="CB74" s="10"/>
      <c r="CC74" s="10"/>
      <c r="CD74" s="10"/>
      <c r="CE74" s="10"/>
      <c r="CF74" s="9"/>
      <c r="CG74" s="9"/>
      <c r="CH74" s="10"/>
      <c r="CI74" s="9"/>
      <c r="CJ74" s="9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</row>
    <row r="75" spans="1:180" x14ac:dyDescent="0.2">
      <c r="A75" s="1" t="s">
        <v>64</v>
      </c>
      <c r="B75" s="23" t="s">
        <v>65</v>
      </c>
      <c r="C75" s="23">
        <v>977502.03150784213</v>
      </c>
      <c r="D75" s="23">
        <v>29618.722157818673</v>
      </c>
      <c r="E75" s="23">
        <v>60.805146752386356</v>
      </c>
      <c r="F75" s="23">
        <v>113.33841417443045</v>
      </c>
      <c r="G75" s="23">
        <v>2517458.7602637638</v>
      </c>
      <c r="H75" s="23">
        <v>58483.192474752352</v>
      </c>
      <c r="I75" s="23">
        <v>3074.0435196246799</v>
      </c>
      <c r="J75" s="23">
        <v>235.48617499941506</v>
      </c>
      <c r="K75" s="23">
        <v>493.46750030467751</v>
      </c>
      <c r="L75" s="23">
        <v>140.02569134025427</v>
      </c>
      <c r="M75" s="23">
        <v>6663.1132224315234</v>
      </c>
      <c r="N75" s="23">
        <v>4687.3922794067412</v>
      </c>
      <c r="O75" s="23">
        <v>448.19754663848164</v>
      </c>
      <c r="P75" s="23">
        <v>677.76712131744773</v>
      </c>
      <c r="Q75" s="23">
        <v>129.39592116287284</v>
      </c>
      <c r="R75" s="23">
        <v>1048.6881461933033</v>
      </c>
      <c r="S75" s="23">
        <v>724.41093823054166</v>
      </c>
      <c r="T75" s="23">
        <v>366.02406645188904</v>
      </c>
      <c r="U75" s="23">
        <v>2342.1860306632802</v>
      </c>
      <c r="V75" s="23">
        <v>192.95976457498415</v>
      </c>
      <c r="W75" s="23">
        <v>82.266531783614894</v>
      </c>
      <c r="X75" s="23">
        <v>24334.523413349372</v>
      </c>
      <c r="Y75" s="23">
        <v>580.86435928917092</v>
      </c>
      <c r="Z75" s="23">
        <v>299.42929977014796</v>
      </c>
      <c r="AA75" s="23">
        <v>40.595645672655969</v>
      </c>
      <c r="AB75" s="23">
        <v>860.56253887834907</v>
      </c>
      <c r="AC75" s="23">
        <v>174.47871783650675</v>
      </c>
      <c r="AD75" s="23">
        <v>1086.7323661091825</v>
      </c>
      <c r="AE75" s="23">
        <v>13267.603316035245</v>
      </c>
      <c r="AF75" s="23">
        <v>3662.5384718360833</v>
      </c>
      <c r="AG75" s="23">
        <v>1058.0256366224714</v>
      </c>
      <c r="AH75" s="23">
        <v>1402.0501819310534</v>
      </c>
      <c r="AI75" s="23">
        <v>109.29427829453194</v>
      </c>
      <c r="AJ75" s="23">
        <v>951.32123634329787</v>
      </c>
      <c r="AK75" s="23">
        <v>175.53935672791778</v>
      </c>
      <c r="AL75" s="23">
        <v>536402.02499052812</v>
      </c>
      <c r="AM75" s="23">
        <v>815.6827685888785</v>
      </c>
      <c r="AN75" s="23">
        <v>12438.038007552381</v>
      </c>
      <c r="AO75" s="23">
        <v>3182.5225119843412</v>
      </c>
      <c r="AP75" s="23">
        <v>3271.4518534187896</v>
      </c>
      <c r="AQ75" s="23">
        <v>1004.9123784486649</v>
      </c>
      <c r="AR75" s="23">
        <v>217.41314628638108</v>
      </c>
      <c r="AS75" s="23">
        <v>501.04658441388023</v>
      </c>
      <c r="AT75" s="23">
        <v>985.95444425161952</v>
      </c>
      <c r="AU75" s="23">
        <v>352.34062584905433</v>
      </c>
      <c r="AV75" s="23">
        <v>5.6371130107598173</v>
      </c>
      <c r="AW75" s="23">
        <v>0.75975022906875778</v>
      </c>
      <c r="AX75" s="23">
        <v>3030.5126618258655</v>
      </c>
      <c r="AY75" s="23">
        <v>1977.6559056495098</v>
      </c>
      <c r="AZ75" s="23">
        <v>2120.4154632272925</v>
      </c>
      <c r="BA75" s="23">
        <v>40.574174067168613</v>
      </c>
      <c r="BB75" s="23">
        <v>764.08838636141331</v>
      </c>
      <c r="BC75" s="23">
        <v>1592.1316528813263</v>
      </c>
      <c r="BD75" s="23">
        <v>2314.6843696763926</v>
      </c>
      <c r="BE75" s="23">
        <v>1623.165208438174</v>
      </c>
      <c r="BF75" s="23">
        <v>90.477071433541568</v>
      </c>
      <c r="BG75" s="23">
        <v>215522.50923751912</v>
      </c>
      <c r="BH75" s="23">
        <v>45865.771605403846</v>
      </c>
      <c r="BI75" s="23">
        <v>98.606383119796618</v>
      </c>
      <c r="BJ75" s="23">
        <v>27619.15004351575</v>
      </c>
      <c r="BK75" s="23">
        <v>432.93131261906126</v>
      </c>
      <c r="BL75" s="23">
        <v>31447.556732507361</v>
      </c>
      <c r="BM75" s="23">
        <v>145168.65330296976</v>
      </c>
      <c r="BN75" s="23">
        <v>8656.3325745630973</v>
      </c>
      <c r="BO75" s="23">
        <v>9165.8674406154169</v>
      </c>
      <c r="BP75" s="23">
        <v>13435.414014100945</v>
      </c>
      <c r="BQ75" s="23">
        <v>159.06281049134111</v>
      </c>
      <c r="BR75" s="23">
        <v>442.84988488977746</v>
      </c>
      <c r="BS75" s="23">
        <v>0</v>
      </c>
      <c r="BT75" s="64">
        <v>4723292.0276493607</v>
      </c>
      <c r="BU75" s="23">
        <v>3812819.2910538232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-70892.16854318761</v>
      </c>
      <c r="CF75" s="23">
        <v>0</v>
      </c>
      <c r="CG75" s="23">
        <v>0</v>
      </c>
      <c r="CH75" s="23">
        <v>-4656671.80799664</v>
      </c>
      <c r="CI75" s="23">
        <v>7951496.0277380226</v>
      </c>
      <c r="CJ75" s="34">
        <f t="shared" ref="CJ75:CJ106" si="3">SUM(BT75:CI75)</f>
        <v>11760043.369901378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</row>
    <row r="76" spans="1:180" x14ac:dyDescent="0.2">
      <c r="A76" s="1" t="s">
        <v>66</v>
      </c>
      <c r="B76" s="23" t="s">
        <v>67</v>
      </c>
      <c r="C76" s="23">
        <v>348.27002643449902</v>
      </c>
      <c r="D76" s="23">
        <v>4888.6916447742142</v>
      </c>
      <c r="E76" s="23">
        <v>0</v>
      </c>
      <c r="F76" s="23">
        <v>889.07957967831464</v>
      </c>
      <c r="G76" s="23">
        <v>3.5393295369359654</v>
      </c>
      <c r="H76" s="23">
        <v>5.662927259097545</v>
      </c>
      <c r="I76" s="23">
        <v>179267.42911195179</v>
      </c>
      <c r="J76" s="23">
        <v>2284.637216092166</v>
      </c>
      <c r="K76" s="23">
        <v>1.0617988610807898</v>
      </c>
      <c r="L76" s="23">
        <v>0</v>
      </c>
      <c r="M76" s="23">
        <v>0</v>
      </c>
      <c r="N76" s="23">
        <v>0</v>
      </c>
      <c r="O76" s="23">
        <v>30.792166971342901</v>
      </c>
      <c r="P76" s="23">
        <v>8222.0612963833137</v>
      </c>
      <c r="Q76" s="23">
        <v>25.071301103899732</v>
      </c>
      <c r="R76" s="23">
        <v>7146.2921505965141</v>
      </c>
      <c r="S76" s="23">
        <v>283.57831731771051</v>
      </c>
      <c r="T76" s="23">
        <v>1.0617988610807898</v>
      </c>
      <c r="U76" s="23">
        <v>145.82037692176178</v>
      </c>
      <c r="V76" s="23">
        <v>8.848323842339914</v>
      </c>
      <c r="W76" s="23">
        <v>3.5393295369359654</v>
      </c>
      <c r="X76" s="23">
        <v>38053.291900389231</v>
      </c>
      <c r="Y76" s="23">
        <v>177.95689006021436</v>
      </c>
      <c r="Z76" s="23">
        <v>205248.1973775925</v>
      </c>
      <c r="AA76" s="23">
        <v>0</v>
      </c>
      <c r="AB76" s="23">
        <v>3.8932624906295623</v>
      </c>
      <c r="AC76" s="23">
        <v>10329.866521277989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226.51709036390176</v>
      </c>
      <c r="BI76" s="23">
        <v>19.820245406841408</v>
      </c>
      <c r="BJ76" s="23">
        <v>606.28714967713108</v>
      </c>
      <c r="BK76" s="23">
        <v>0</v>
      </c>
      <c r="BL76" s="23">
        <v>379.06219340584192</v>
      </c>
      <c r="BM76" s="23">
        <v>663.27035522179995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64">
        <v>459263.59968200902</v>
      </c>
      <c r="BU76" s="23">
        <v>105451.1640122572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2741.2087764277753</v>
      </c>
      <c r="CI76" s="23">
        <v>53991.47212740816</v>
      </c>
      <c r="CJ76" s="34">
        <f t="shared" si="3"/>
        <v>621447.44459810213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</row>
    <row r="77" spans="1:180" x14ac:dyDescent="0.2">
      <c r="A77" s="1" t="s">
        <v>68</v>
      </c>
      <c r="B77" s="23" t="s">
        <v>69</v>
      </c>
      <c r="C77" s="23">
        <v>32457.770824459876</v>
      </c>
      <c r="D77" s="23">
        <v>14.760652511831186</v>
      </c>
      <c r="E77" s="23">
        <v>5804.3583840444326</v>
      </c>
      <c r="F77" s="23">
        <v>5.4531943145191599</v>
      </c>
      <c r="G77" s="23">
        <v>2150396.9182095062</v>
      </c>
      <c r="H77" s="23">
        <v>3.2315225567520951</v>
      </c>
      <c r="I77" s="23">
        <v>3.9510412510289288</v>
      </c>
      <c r="J77" s="23">
        <v>2.2132563344421898</v>
      </c>
      <c r="K77" s="23">
        <v>8.6678860246215041</v>
      </c>
      <c r="L77" s="23">
        <v>12.135040434470104</v>
      </c>
      <c r="M77" s="23">
        <v>60714.143189158232</v>
      </c>
      <c r="N77" s="23">
        <v>39.718501437344827</v>
      </c>
      <c r="O77" s="23">
        <v>9.9428226583401056</v>
      </c>
      <c r="P77" s="23">
        <v>13.216422331716576</v>
      </c>
      <c r="Q77" s="23">
        <v>0.23142414143406934</v>
      </c>
      <c r="R77" s="23">
        <v>8.9624258409921378</v>
      </c>
      <c r="S77" s="23">
        <v>22.544919087340787</v>
      </c>
      <c r="T77" s="23">
        <v>10.165831376449299</v>
      </c>
      <c r="U77" s="23">
        <v>57.8854893401544</v>
      </c>
      <c r="V77" s="23">
        <v>3.694370839620233</v>
      </c>
      <c r="W77" s="23">
        <v>3.9720798093411172</v>
      </c>
      <c r="X77" s="23">
        <v>1532.8715868060328</v>
      </c>
      <c r="Y77" s="23">
        <v>33.989894809171119</v>
      </c>
      <c r="Z77" s="23">
        <v>11.5417530900664</v>
      </c>
      <c r="AA77" s="23">
        <v>2.2847874327036295</v>
      </c>
      <c r="AB77" s="23">
        <v>50.353685464391035</v>
      </c>
      <c r="AC77" s="23">
        <v>0.49650997616763964</v>
      </c>
      <c r="AD77" s="23">
        <v>90.011367882865628</v>
      </c>
      <c r="AE77" s="23">
        <v>887.87344560262545</v>
      </c>
      <c r="AF77" s="23">
        <v>240.209843385239</v>
      </c>
      <c r="AG77" s="23">
        <v>96.81102992936485</v>
      </c>
      <c r="AH77" s="23">
        <v>140.04947497257385</v>
      </c>
      <c r="AI77" s="23">
        <v>11.377652335231334</v>
      </c>
      <c r="AJ77" s="23">
        <v>70.697971352276952</v>
      </c>
      <c r="AK77" s="23">
        <v>13.595116381335961</v>
      </c>
      <c r="AL77" s="23">
        <v>140383.06029990822</v>
      </c>
      <c r="AM77" s="23">
        <v>24.804460250069788</v>
      </c>
      <c r="AN77" s="23">
        <v>155.92517107495098</v>
      </c>
      <c r="AO77" s="23">
        <v>19.502743555398386</v>
      </c>
      <c r="AP77" s="23">
        <v>218.55695917033501</v>
      </c>
      <c r="AQ77" s="23">
        <v>55.167307606219673</v>
      </c>
      <c r="AR77" s="23">
        <v>19.944553279954334</v>
      </c>
      <c r="AS77" s="23">
        <v>47.62288059546902</v>
      </c>
      <c r="AT77" s="23">
        <v>101.83082994265293</v>
      </c>
      <c r="AU77" s="23">
        <v>27.766689260425874</v>
      </c>
      <c r="AV77" s="23">
        <v>0.21459329478431879</v>
      </c>
      <c r="AW77" s="23">
        <v>0</v>
      </c>
      <c r="AX77" s="23">
        <v>255.189296903517</v>
      </c>
      <c r="AY77" s="23">
        <v>127.87235742147938</v>
      </c>
      <c r="AZ77" s="23">
        <v>100.30343060918806</v>
      </c>
      <c r="BA77" s="23">
        <v>4.2834504723615003</v>
      </c>
      <c r="BB77" s="23">
        <v>59.871529244824941</v>
      </c>
      <c r="BC77" s="23">
        <v>155.11729043576298</v>
      </c>
      <c r="BD77" s="23">
        <v>24.026033592518829</v>
      </c>
      <c r="BE77" s="23">
        <v>158.26465875926633</v>
      </c>
      <c r="BF77" s="23">
        <v>8.2386994350528671</v>
      </c>
      <c r="BG77" s="23">
        <v>212.30429963995266</v>
      </c>
      <c r="BH77" s="23">
        <v>2391.4276770764491</v>
      </c>
      <c r="BI77" s="23">
        <v>6.5345762117656303</v>
      </c>
      <c r="BJ77" s="23">
        <v>1540.4937321583632</v>
      </c>
      <c r="BK77" s="23">
        <v>41.479621568310087</v>
      </c>
      <c r="BL77" s="23">
        <v>2696.3352949833288</v>
      </c>
      <c r="BM77" s="23">
        <v>9188.9395829161422</v>
      </c>
      <c r="BN77" s="23">
        <v>210.65066895661474</v>
      </c>
      <c r="BO77" s="23">
        <v>119.66731967972601</v>
      </c>
      <c r="BP77" s="23">
        <v>1097.244970213859</v>
      </c>
      <c r="BQ77" s="23">
        <v>14.795651165472812</v>
      </c>
      <c r="BR77" s="23">
        <v>32.592934537241831</v>
      </c>
      <c r="BS77" s="23">
        <v>0</v>
      </c>
      <c r="BT77" s="64">
        <v>2412276.1311707995</v>
      </c>
      <c r="BU77" s="23">
        <v>132114.80561817717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-8917.8884521264954</v>
      </c>
      <c r="CI77" s="23">
        <v>1231831.1271998468</v>
      </c>
      <c r="CJ77" s="34">
        <f t="shared" si="3"/>
        <v>3767304.1755366968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</row>
    <row r="78" spans="1:180" x14ac:dyDescent="0.2">
      <c r="A78" s="1" t="s">
        <v>70</v>
      </c>
      <c r="B78" s="23" t="s">
        <v>71</v>
      </c>
      <c r="C78" s="23">
        <v>115317.67379740399</v>
      </c>
      <c r="D78" s="23">
        <v>4.1184262672229792</v>
      </c>
      <c r="E78" s="23">
        <v>5.2661002904795859</v>
      </c>
      <c r="F78" s="23">
        <v>1879288.4801379365</v>
      </c>
      <c r="G78" s="23">
        <v>113206.65948768519</v>
      </c>
      <c r="H78" s="23">
        <v>3153.5735915517707</v>
      </c>
      <c r="I78" s="23">
        <v>4019.7130313966272</v>
      </c>
      <c r="J78" s="23">
        <v>7689.6278373375753</v>
      </c>
      <c r="K78" s="23">
        <v>66.581231769840826</v>
      </c>
      <c r="L78" s="23">
        <v>20300605.62415693</v>
      </c>
      <c r="M78" s="23">
        <v>102042.1647680934</v>
      </c>
      <c r="N78" s="23">
        <v>13230.419627411602</v>
      </c>
      <c r="O78" s="23">
        <v>10821.825854838673</v>
      </c>
      <c r="P78" s="23">
        <v>274074.7489358529</v>
      </c>
      <c r="Q78" s="23">
        <v>17784.22198180202</v>
      </c>
      <c r="R78" s="23">
        <v>17200.998783095107</v>
      </c>
      <c r="S78" s="23">
        <v>331.18276320322951</v>
      </c>
      <c r="T78" s="23">
        <v>121.76268079274263</v>
      </c>
      <c r="U78" s="23">
        <v>17112.389549416672</v>
      </c>
      <c r="V78" s="23">
        <v>31.020701372642336</v>
      </c>
      <c r="W78" s="23">
        <v>16.801477446186389</v>
      </c>
      <c r="X78" s="23">
        <v>1675.772089985282</v>
      </c>
      <c r="Y78" s="23">
        <v>363.55963862826474</v>
      </c>
      <c r="Z78" s="23">
        <v>4925217.1765038557</v>
      </c>
      <c r="AA78" s="23">
        <v>8.8511181544980086</v>
      </c>
      <c r="AB78" s="23">
        <v>1755.3684529770449</v>
      </c>
      <c r="AC78" s="23">
        <v>237144.42243753499</v>
      </c>
      <c r="AD78" s="23">
        <v>107.89861587285766</v>
      </c>
      <c r="AE78" s="23">
        <v>2224.7434828416281</v>
      </c>
      <c r="AF78" s="23">
        <v>551.31838542151695</v>
      </c>
      <c r="AG78" s="23">
        <v>63.368670685594559</v>
      </c>
      <c r="AH78" s="23">
        <v>36.325513971606426</v>
      </c>
      <c r="AI78" s="23">
        <v>0.71967610012739924</v>
      </c>
      <c r="AJ78" s="23">
        <v>808.9518249974592</v>
      </c>
      <c r="AK78" s="23">
        <v>16.692610552981193</v>
      </c>
      <c r="AL78" s="23">
        <v>41323.026241440333</v>
      </c>
      <c r="AM78" s="23">
        <v>102.53466367516033</v>
      </c>
      <c r="AN78" s="23">
        <v>2425.9137731144956</v>
      </c>
      <c r="AO78" s="23">
        <v>482.07372115653806</v>
      </c>
      <c r="AP78" s="23">
        <v>428.59813879275634</v>
      </c>
      <c r="AQ78" s="23">
        <v>120.74986366017653</v>
      </c>
      <c r="AR78" s="23">
        <v>13.103013863318345</v>
      </c>
      <c r="AS78" s="23">
        <v>23.759085279554668</v>
      </c>
      <c r="AT78" s="23">
        <v>8.9814422710615691</v>
      </c>
      <c r="AU78" s="23">
        <v>36.325363764071241</v>
      </c>
      <c r="AV78" s="23">
        <v>4.8129164509371209</v>
      </c>
      <c r="AW78" s="23">
        <v>1.1318012061357285</v>
      </c>
      <c r="AX78" s="23">
        <v>203.29856575197547</v>
      </c>
      <c r="AY78" s="23">
        <v>342.96249878996639</v>
      </c>
      <c r="AZ78" s="23">
        <v>414.5419657833308</v>
      </c>
      <c r="BA78" s="23">
        <v>61.106199452318187</v>
      </c>
      <c r="BB78" s="23">
        <v>71.972293184880627</v>
      </c>
      <c r="BC78" s="23">
        <v>59.813585211759062</v>
      </c>
      <c r="BD78" s="23">
        <v>430.22516576055233</v>
      </c>
      <c r="BE78" s="23">
        <v>58.208058730652589</v>
      </c>
      <c r="BF78" s="23">
        <v>5.1572976096419216</v>
      </c>
      <c r="BG78" s="23">
        <v>39470.356956874515</v>
      </c>
      <c r="BH78" s="23">
        <v>55101.260255178502</v>
      </c>
      <c r="BI78" s="23">
        <v>2297.4030665115492</v>
      </c>
      <c r="BJ78" s="23">
        <v>9099.7115080999247</v>
      </c>
      <c r="BK78" s="23">
        <v>17.98672699637039</v>
      </c>
      <c r="BL78" s="23">
        <v>7721.2906458901025</v>
      </c>
      <c r="BM78" s="23">
        <v>17885.238223107557</v>
      </c>
      <c r="BN78" s="23">
        <v>1125.4568326217257</v>
      </c>
      <c r="BO78" s="23">
        <v>456.77273215384389</v>
      </c>
      <c r="BP78" s="23">
        <v>370.41927249108471</v>
      </c>
      <c r="BQ78" s="23">
        <v>18.879708975998771</v>
      </c>
      <c r="BR78" s="23">
        <v>55.326540437058121</v>
      </c>
      <c r="BS78" s="23">
        <v>0</v>
      </c>
      <c r="BT78" s="64">
        <v>28226338.422067758</v>
      </c>
      <c r="BU78" s="23">
        <v>102369.42401604269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9708.653087329536</v>
      </c>
      <c r="CE78" s="23">
        <v>0</v>
      </c>
      <c r="CF78" s="23">
        <v>0</v>
      </c>
      <c r="CG78" s="23">
        <v>0</v>
      </c>
      <c r="CH78" s="23">
        <v>-129097.16054179659</v>
      </c>
      <c r="CI78" s="23">
        <v>259639.86733275259</v>
      </c>
      <c r="CJ78" s="34">
        <f t="shared" si="3"/>
        <v>28468959.205962088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</row>
    <row r="79" spans="1:180" x14ac:dyDescent="0.2">
      <c r="A79" s="1" t="s">
        <v>72</v>
      </c>
      <c r="B79" s="23" t="s">
        <v>73</v>
      </c>
      <c r="C79" s="23">
        <v>6392794.8671168853</v>
      </c>
      <c r="D79" s="23">
        <v>1354.2557249859553</v>
      </c>
      <c r="E79" s="23">
        <v>91547.830415880118</v>
      </c>
      <c r="F79" s="23">
        <v>4236.218739128185</v>
      </c>
      <c r="G79" s="23">
        <v>16195370.897628661</v>
      </c>
      <c r="H79" s="23">
        <v>111291.35879371389</v>
      </c>
      <c r="I79" s="23">
        <v>4547.5896353946209</v>
      </c>
      <c r="J79" s="23">
        <v>117910.43644226683</v>
      </c>
      <c r="K79" s="23">
        <v>2665.8968234826157</v>
      </c>
      <c r="L79" s="23">
        <v>475218.20665285882</v>
      </c>
      <c r="M79" s="23">
        <v>1307321.6245986253</v>
      </c>
      <c r="N79" s="23">
        <v>708488.87519600894</v>
      </c>
      <c r="O79" s="23">
        <v>48717.043472704179</v>
      </c>
      <c r="P79" s="23">
        <v>13335.022069038134</v>
      </c>
      <c r="Q79" s="23">
        <v>2926.9234709292846</v>
      </c>
      <c r="R79" s="23">
        <v>10047.994749447347</v>
      </c>
      <c r="S79" s="23">
        <v>10385.980800499094</v>
      </c>
      <c r="T79" s="23">
        <v>3453.8279123038501</v>
      </c>
      <c r="U79" s="23">
        <v>47266.568227215088</v>
      </c>
      <c r="V79" s="23">
        <v>5029.7340427483769</v>
      </c>
      <c r="W79" s="23">
        <v>886.98257147308232</v>
      </c>
      <c r="X79" s="23">
        <v>24730.307950168233</v>
      </c>
      <c r="Y79" s="23">
        <v>8399.7337526059146</v>
      </c>
      <c r="Z79" s="23">
        <v>34366.260800401637</v>
      </c>
      <c r="AA79" s="23">
        <v>1190.4367523505559</v>
      </c>
      <c r="AB79" s="23">
        <v>26235.382049414671</v>
      </c>
      <c r="AC79" s="23">
        <v>26154.865717133835</v>
      </c>
      <c r="AD79" s="23">
        <v>18237.663448930802</v>
      </c>
      <c r="AE79" s="23">
        <v>257459.2134268627</v>
      </c>
      <c r="AF79" s="23">
        <v>116623.19450674586</v>
      </c>
      <c r="AG79" s="23">
        <v>13294.579306714506</v>
      </c>
      <c r="AH79" s="23">
        <v>12996.403700450743</v>
      </c>
      <c r="AI79" s="23">
        <v>787.61523130055696</v>
      </c>
      <c r="AJ79" s="23">
        <v>19710.997282748631</v>
      </c>
      <c r="AK79" s="23">
        <v>2572.9247584629388</v>
      </c>
      <c r="AL79" s="23">
        <v>5671183.8878686531</v>
      </c>
      <c r="AM79" s="23">
        <v>5948.1384373389892</v>
      </c>
      <c r="AN79" s="23">
        <v>32831.308628239269</v>
      </c>
      <c r="AO79" s="23">
        <v>16221.497535586877</v>
      </c>
      <c r="AP79" s="23">
        <v>58227.960183138995</v>
      </c>
      <c r="AQ79" s="23">
        <v>12924.964069124799</v>
      </c>
      <c r="AR79" s="23">
        <v>2774.6843680203397</v>
      </c>
      <c r="AS79" s="23">
        <v>5774.8879443484084</v>
      </c>
      <c r="AT79" s="23">
        <v>7300.6099261928775</v>
      </c>
      <c r="AU79" s="23">
        <v>5772.7177356678039</v>
      </c>
      <c r="AV79" s="23">
        <v>62.220123320346708</v>
      </c>
      <c r="AW79" s="23">
        <v>41.911260961051795</v>
      </c>
      <c r="AX79" s="23">
        <v>36030.411352232433</v>
      </c>
      <c r="AY79" s="23">
        <v>47868.013879308346</v>
      </c>
      <c r="AZ79" s="23">
        <v>66673.645226496301</v>
      </c>
      <c r="BA79" s="23">
        <v>288.15811151680208</v>
      </c>
      <c r="BB79" s="23">
        <v>11308.976561312807</v>
      </c>
      <c r="BC79" s="23">
        <v>17117.143201400067</v>
      </c>
      <c r="BD79" s="23">
        <v>27507.443633079063</v>
      </c>
      <c r="BE79" s="23">
        <v>16679.700193603807</v>
      </c>
      <c r="BF79" s="23">
        <v>1089.8646292071157</v>
      </c>
      <c r="BG79" s="23">
        <v>40323.818859109851</v>
      </c>
      <c r="BH79" s="23">
        <v>179702.26099706773</v>
      </c>
      <c r="BI79" s="23">
        <v>1707.5287154188113</v>
      </c>
      <c r="BJ79" s="23">
        <v>105668.56129982548</v>
      </c>
      <c r="BK79" s="23">
        <v>4659.1983945677894</v>
      </c>
      <c r="BL79" s="23">
        <v>219647.46464763483</v>
      </c>
      <c r="BM79" s="23">
        <v>633760.99482440611</v>
      </c>
      <c r="BN79" s="23">
        <v>43665.727757086992</v>
      </c>
      <c r="BO79" s="23">
        <v>22970.182293543585</v>
      </c>
      <c r="BP79" s="23">
        <v>112069.15828946674</v>
      </c>
      <c r="BQ79" s="23">
        <v>2753.1881833471866</v>
      </c>
      <c r="BR79" s="23">
        <v>8461.4767151033266</v>
      </c>
      <c r="BS79" s="23">
        <v>0</v>
      </c>
      <c r="BT79" s="64">
        <v>33536575.419613875</v>
      </c>
      <c r="BU79" s="23">
        <v>21923059.500160787</v>
      </c>
      <c r="BV79" s="23">
        <v>0</v>
      </c>
      <c r="BW79" s="23">
        <v>74630.658301071482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1.2807221664171442</v>
      </c>
      <c r="CE79" s="23">
        <v>0</v>
      </c>
      <c r="CF79" s="23">
        <v>0</v>
      </c>
      <c r="CG79" s="23">
        <v>0</v>
      </c>
      <c r="CH79" s="23">
        <v>809091.44831955398</v>
      </c>
      <c r="CI79" s="23">
        <v>12169779.151262239</v>
      </c>
      <c r="CJ79" s="34">
        <f t="shared" si="3"/>
        <v>68513137.458379686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</row>
    <row r="80" spans="1:180" x14ac:dyDescent="0.2">
      <c r="A80" s="1" t="s">
        <v>74</v>
      </c>
      <c r="B80" s="23" t="s">
        <v>75</v>
      </c>
      <c r="C80" s="23">
        <v>18930.9586937436</v>
      </c>
      <c r="D80" s="23">
        <v>950.14215327805675</v>
      </c>
      <c r="E80" s="23">
        <v>3089.3775580432307</v>
      </c>
      <c r="F80" s="23">
        <v>3269.649092179352</v>
      </c>
      <c r="G80" s="23">
        <v>55751.143343755706</v>
      </c>
      <c r="H80" s="23">
        <v>1712225.6588508827</v>
      </c>
      <c r="I80" s="23">
        <v>21098.097875254116</v>
      </c>
      <c r="J80" s="23">
        <v>65003.796890642465</v>
      </c>
      <c r="K80" s="23">
        <v>2448.2962492402976</v>
      </c>
      <c r="L80" s="23">
        <v>1850.5584838285306</v>
      </c>
      <c r="M80" s="23">
        <v>92957.967534501775</v>
      </c>
      <c r="N80" s="23">
        <v>30937.11785908524</v>
      </c>
      <c r="O80" s="23">
        <v>153913.07983601882</v>
      </c>
      <c r="P80" s="23">
        <v>49235.771991629736</v>
      </c>
      <c r="Q80" s="23">
        <v>24692.480119880282</v>
      </c>
      <c r="R80" s="23">
        <v>188859.69791226691</v>
      </c>
      <c r="S80" s="23">
        <v>30491.827688921814</v>
      </c>
      <c r="T80" s="23">
        <v>25271.105212517661</v>
      </c>
      <c r="U80" s="23">
        <v>311910.7369441819</v>
      </c>
      <c r="V80" s="23">
        <v>12354.645032952802</v>
      </c>
      <c r="W80" s="23">
        <v>46478.854737187292</v>
      </c>
      <c r="X80" s="23">
        <v>202754.41891868814</v>
      </c>
      <c r="Y80" s="23">
        <v>67029.950514281911</v>
      </c>
      <c r="Z80" s="23">
        <v>13429.578059657684</v>
      </c>
      <c r="AA80" s="23">
        <v>1017.8587412629594</v>
      </c>
      <c r="AB80" s="23">
        <v>103289.93724832829</v>
      </c>
      <c r="AC80" s="23">
        <v>118883.60463410258</v>
      </c>
      <c r="AD80" s="23">
        <v>26338.633102730706</v>
      </c>
      <c r="AE80" s="23">
        <v>113254.19012609603</v>
      </c>
      <c r="AF80" s="23">
        <v>60106.3842639832</v>
      </c>
      <c r="AG80" s="23">
        <v>41582.700788102105</v>
      </c>
      <c r="AH80" s="23">
        <v>31203.371823279125</v>
      </c>
      <c r="AI80" s="23">
        <v>4846.9051228786657</v>
      </c>
      <c r="AJ80" s="23">
        <v>33017.738086976125</v>
      </c>
      <c r="AK80" s="23">
        <v>77250.085733901331</v>
      </c>
      <c r="AL80" s="23">
        <v>64927.847266087942</v>
      </c>
      <c r="AM80" s="23">
        <v>3859.0466627342857</v>
      </c>
      <c r="AN80" s="23">
        <v>19893.870979324332</v>
      </c>
      <c r="AO80" s="23">
        <v>9413.025717282726</v>
      </c>
      <c r="AP80" s="23">
        <v>42530.497078103654</v>
      </c>
      <c r="AQ80" s="23">
        <v>8392.3255905968617</v>
      </c>
      <c r="AR80" s="23">
        <v>1588.0810088304056</v>
      </c>
      <c r="AS80" s="23">
        <v>2815.2907942034035</v>
      </c>
      <c r="AT80" s="23">
        <v>935.33080307023636</v>
      </c>
      <c r="AU80" s="23">
        <v>3710.2073311123231</v>
      </c>
      <c r="AV80" s="23">
        <v>527.15730116634984</v>
      </c>
      <c r="AW80" s="23">
        <v>364.24560413653955</v>
      </c>
      <c r="AX80" s="23">
        <v>18384.677498918296</v>
      </c>
      <c r="AY80" s="23">
        <v>37655.489986070817</v>
      </c>
      <c r="AZ80" s="23">
        <v>44969.930550783531</v>
      </c>
      <c r="BA80" s="23">
        <v>86.149128515772759</v>
      </c>
      <c r="BB80" s="23">
        <v>6917.8875506861568</v>
      </c>
      <c r="BC80" s="23">
        <v>11013.440699433417</v>
      </c>
      <c r="BD80" s="23">
        <v>20100.606062727467</v>
      </c>
      <c r="BE80" s="23">
        <v>9317.1681827717221</v>
      </c>
      <c r="BF80" s="23">
        <v>1008.8360113819211</v>
      </c>
      <c r="BG80" s="23">
        <v>553639.60609132459</v>
      </c>
      <c r="BH80" s="23">
        <v>207354.50789946195</v>
      </c>
      <c r="BI80" s="23">
        <v>34003.227187306802</v>
      </c>
      <c r="BJ80" s="23">
        <v>75599.225583853084</v>
      </c>
      <c r="BK80" s="23">
        <v>1970.7645350103348</v>
      </c>
      <c r="BL80" s="23">
        <v>170260.81252785111</v>
      </c>
      <c r="BM80" s="23">
        <v>334864.69379903079</v>
      </c>
      <c r="BN80" s="23">
        <v>37154.897980227448</v>
      </c>
      <c r="BO80" s="23">
        <v>38123.41727312938</v>
      </c>
      <c r="BP80" s="23">
        <v>44645.013724801734</v>
      </c>
      <c r="BQ80" s="23">
        <v>6413.3989169228762</v>
      </c>
      <c r="BR80" s="23">
        <v>65648.406895467648</v>
      </c>
      <c r="BS80" s="23">
        <v>0</v>
      </c>
      <c r="BT80" s="64">
        <v>5623815.4054465871</v>
      </c>
      <c r="BU80" s="23">
        <v>11985744.905218488</v>
      </c>
      <c r="BV80" s="23">
        <v>0</v>
      </c>
      <c r="BW80" s="23">
        <v>40335.235970297952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433751.24048925505</v>
      </c>
      <c r="CE80" s="23">
        <v>0</v>
      </c>
      <c r="CF80" s="23">
        <v>0</v>
      </c>
      <c r="CG80" s="23">
        <v>8123.2734661220356</v>
      </c>
      <c r="CH80" s="23">
        <v>278244.91474925843</v>
      </c>
      <c r="CI80" s="23">
        <v>22853501.424957976</v>
      </c>
      <c r="CJ80" s="34">
        <f t="shared" si="3"/>
        <v>41223516.400297984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</row>
    <row r="81" spans="1:180" x14ac:dyDescent="0.2">
      <c r="A81" s="1" t="s">
        <v>76</v>
      </c>
      <c r="B81" s="23" t="s">
        <v>77</v>
      </c>
      <c r="C81" s="23">
        <v>2944.0400213726452</v>
      </c>
      <c r="D81" s="23">
        <v>132.19773547321313</v>
      </c>
      <c r="E81" s="23">
        <v>133.95811657115766</v>
      </c>
      <c r="F81" s="23">
        <v>24026.741843680411</v>
      </c>
      <c r="G81" s="23">
        <v>55962.271747290404</v>
      </c>
      <c r="H81" s="23">
        <v>17379.637136661197</v>
      </c>
      <c r="I81" s="23">
        <v>1218625.058073913</v>
      </c>
      <c r="J81" s="23">
        <v>169902.94093082644</v>
      </c>
      <c r="K81" s="23">
        <v>3163.6624890418057</v>
      </c>
      <c r="L81" s="23">
        <v>345.54209671167342</v>
      </c>
      <c r="M81" s="23">
        <v>30546.165401923499</v>
      </c>
      <c r="N81" s="23">
        <v>4735.9746561775746</v>
      </c>
      <c r="O81" s="23">
        <v>84894.558195228397</v>
      </c>
      <c r="P81" s="23">
        <v>154751.19505293266</v>
      </c>
      <c r="Q81" s="23">
        <v>25344.525070510263</v>
      </c>
      <c r="R81" s="23">
        <v>324675.44454417861</v>
      </c>
      <c r="S81" s="23">
        <v>64987.430728490319</v>
      </c>
      <c r="T81" s="23">
        <v>33455.097092600277</v>
      </c>
      <c r="U81" s="23">
        <v>193988.23407196271</v>
      </c>
      <c r="V81" s="23">
        <v>53370.001785669992</v>
      </c>
      <c r="W81" s="23">
        <v>19859.028170104186</v>
      </c>
      <c r="X81" s="23">
        <v>863313.28678934753</v>
      </c>
      <c r="Y81" s="23">
        <v>62479.672465365111</v>
      </c>
      <c r="Z81" s="23">
        <v>1474029.411302892</v>
      </c>
      <c r="AA81" s="23">
        <v>156.91636548763282</v>
      </c>
      <c r="AB81" s="23">
        <v>61698.460928923851</v>
      </c>
      <c r="AC81" s="23">
        <v>3191047.8333210601</v>
      </c>
      <c r="AD81" s="23">
        <v>10466.578405435557</v>
      </c>
      <c r="AE81" s="23">
        <v>164695.82087482465</v>
      </c>
      <c r="AF81" s="23">
        <v>21422.54402803928</v>
      </c>
      <c r="AG81" s="23">
        <v>9207.665667041354</v>
      </c>
      <c r="AH81" s="23">
        <v>775.64039954225439</v>
      </c>
      <c r="AI81" s="23">
        <v>488.57693486090358</v>
      </c>
      <c r="AJ81" s="23">
        <v>14618.938877116861</v>
      </c>
      <c r="AK81" s="23">
        <v>1074.6470253380812</v>
      </c>
      <c r="AL81" s="23">
        <v>11429.120668705091</v>
      </c>
      <c r="AM81" s="23">
        <v>588.46537490288779</v>
      </c>
      <c r="AN81" s="23">
        <v>5031.0235550644611</v>
      </c>
      <c r="AO81" s="23">
        <v>2939.0947906981728</v>
      </c>
      <c r="AP81" s="23">
        <v>6604.0527819062881</v>
      </c>
      <c r="AQ81" s="23">
        <v>1305.523443630532</v>
      </c>
      <c r="AR81" s="23">
        <v>254.31388003045723</v>
      </c>
      <c r="AS81" s="23">
        <v>452.83038614437851</v>
      </c>
      <c r="AT81" s="23">
        <v>148.77050979359967</v>
      </c>
      <c r="AU81" s="23">
        <v>557.10591911026222</v>
      </c>
      <c r="AV81" s="23">
        <v>290.91292064879565</v>
      </c>
      <c r="AW81" s="23">
        <v>222.18428420780964</v>
      </c>
      <c r="AX81" s="23">
        <v>6061.8180254834424</v>
      </c>
      <c r="AY81" s="23">
        <v>5727.8729798153809</v>
      </c>
      <c r="AZ81" s="23">
        <v>5900.6328058733725</v>
      </c>
      <c r="BA81" s="23">
        <v>3.3378026293898206</v>
      </c>
      <c r="BB81" s="23">
        <v>1170.9372246927815</v>
      </c>
      <c r="BC81" s="23">
        <v>976.69697563954071</v>
      </c>
      <c r="BD81" s="23">
        <v>4200.1116882193173</v>
      </c>
      <c r="BE81" s="23">
        <v>4728.9095763712776</v>
      </c>
      <c r="BF81" s="23">
        <v>125.28736843444213</v>
      </c>
      <c r="BG81" s="23">
        <v>87087.10790392592</v>
      </c>
      <c r="BH81" s="23">
        <v>12833.396644256281</v>
      </c>
      <c r="BI81" s="23">
        <v>1353.1812515674774</v>
      </c>
      <c r="BJ81" s="23">
        <v>30537.371570715954</v>
      </c>
      <c r="BK81" s="23">
        <v>301.22975207448889</v>
      </c>
      <c r="BL81" s="23">
        <v>15124.382072082399</v>
      </c>
      <c r="BM81" s="23">
        <v>27782.254605457572</v>
      </c>
      <c r="BN81" s="23">
        <v>35025.085153891014</v>
      </c>
      <c r="BO81" s="23">
        <v>13038.458524786978</v>
      </c>
      <c r="BP81" s="23">
        <v>6438.0193803177726</v>
      </c>
      <c r="BQ81" s="23">
        <v>19598.689799093208</v>
      </c>
      <c r="BR81" s="23">
        <v>3383.4338281016153</v>
      </c>
      <c r="BS81" s="23">
        <v>0</v>
      </c>
      <c r="BT81" s="64">
        <v>8669921.3117948659</v>
      </c>
      <c r="BU81" s="23">
        <v>1290446.972159877</v>
      </c>
      <c r="BV81" s="23">
        <v>0</v>
      </c>
      <c r="BW81" s="23">
        <v>60.40470132589153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138423.16045199696</v>
      </c>
      <c r="CE81" s="23">
        <v>0</v>
      </c>
      <c r="CF81" s="23">
        <v>0</v>
      </c>
      <c r="CG81" s="23">
        <v>0</v>
      </c>
      <c r="CH81" s="23">
        <v>53482.253462989022</v>
      </c>
      <c r="CI81" s="23">
        <v>813248.76838300517</v>
      </c>
      <c r="CJ81" s="34">
        <f t="shared" si="3"/>
        <v>10965582.870954061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</row>
    <row r="82" spans="1:180" x14ac:dyDescent="0.2">
      <c r="A82" s="1" t="s">
        <v>78</v>
      </c>
      <c r="B82" s="23" t="s">
        <v>79</v>
      </c>
      <c r="C82" s="23">
        <v>3742.6654687752871</v>
      </c>
      <c r="D82" s="23">
        <v>93.039334227768848</v>
      </c>
      <c r="E82" s="23">
        <v>121.68932844431536</v>
      </c>
      <c r="F82" s="23">
        <v>11759.367605592839</v>
      </c>
      <c r="G82" s="23">
        <v>531901.35868303827</v>
      </c>
      <c r="H82" s="23">
        <v>19953.984621203294</v>
      </c>
      <c r="I82" s="23">
        <v>42782.326363017055</v>
      </c>
      <c r="J82" s="23">
        <v>670785.45215807273</v>
      </c>
      <c r="K82" s="23">
        <v>1178723.9234876041</v>
      </c>
      <c r="L82" s="23">
        <v>333.42934718958776</v>
      </c>
      <c r="M82" s="23">
        <v>98422.99658776095</v>
      </c>
      <c r="N82" s="23">
        <v>62417.632368199455</v>
      </c>
      <c r="O82" s="23">
        <v>163457.53785837468</v>
      </c>
      <c r="P82" s="23">
        <v>106505.13265442532</v>
      </c>
      <c r="Q82" s="23">
        <v>20164.601160677143</v>
      </c>
      <c r="R82" s="23">
        <v>69374.809318015745</v>
      </c>
      <c r="S82" s="23">
        <v>31774.982736029284</v>
      </c>
      <c r="T82" s="23">
        <v>25820.211065443898</v>
      </c>
      <c r="U82" s="23">
        <v>64218.689821956941</v>
      </c>
      <c r="V82" s="23">
        <v>3758.1210780756587</v>
      </c>
      <c r="W82" s="23">
        <v>434.31447247751578</v>
      </c>
      <c r="X82" s="23">
        <v>79812.469577422831</v>
      </c>
      <c r="Y82" s="23">
        <v>9246.2892350775201</v>
      </c>
      <c r="Z82" s="23">
        <v>2307.749161430037</v>
      </c>
      <c r="AA82" s="23">
        <v>227.79520403862216</v>
      </c>
      <c r="AB82" s="23">
        <v>27529.329579337395</v>
      </c>
      <c r="AC82" s="23">
        <v>14362.065849700191</v>
      </c>
      <c r="AD82" s="23">
        <v>82303.3206650379</v>
      </c>
      <c r="AE82" s="23">
        <v>1138317.0805459907</v>
      </c>
      <c r="AF82" s="23">
        <v>247141.95218206849</v>
      </c>
      <c r="AG82" s="23">
        <v>7412.3403812551787</v>
      </c>
      <c r="AH82" s="23">
        <v>964.25465807274236</v>
      </c>
      <c r="AI82" s="23">
        <v>317.73434727737498</v>
      </c>
      <c r="AJ82" s="23">
        <v>4780.2041855048665</v>
      </c>
      <c r="AK82" s="23">
        <v>43974.930080115562</v>
      </c>
      <c r="AL82" s="23">
        <v>23465.310075203928</v>
      </c>
      <c r="AM82" s="23">
        <v>331954.52871432086</v>
      </c>
      <c r="AN82" s="23">
        <v>1054.9174875377064</v>
      </c>
      <c r="AO82" s="23">
        <v>92445.384468413817</v>
      </c>
      <c r="AP82" s="23">
        <v>9866.8601757822598</v>
      </c>
      <c r="AQ82" s="23">
        <v>60865.967650199826</v>
      </c>
      <c r="AR82" s="23">
        <v>5754.7203517542475</v>
      </c>
      <c r="AS82" s="23">
        <v>14904.777424503785</v>
      </c>
      <c r="AT82" s="23">
        <v>291.73756243958837</v>
      </c>
      <c r="AU82" s="23">
        <v>858.70885089407045</v>
      </c>
      <c r="AV82" s="23">
        <v>495.58030740553409</v>
      </c>
      <c r="AW82" s="23">
        <v>406.64216127702855</v>
      </c>
      <c r="AX82" s="23">
        <v>8404.1140565916139</v>
      </c>
      <c r="AY82" s="23">
        <v>8928.263564872801</v>
      </c>
      <c r="AZ82" s="23">
        <v>9282.1405773388578</v>
      </c>
      <c r="BA82" s="23">
        <v>1098.1408118328684</v>
      </c>
      <c r="BB82" s="23">
        <v>30087.640456948084</v>
      </c>
      <c r="BC82" s="23">
        <v>5259.4510260032976</v>
      </c>
      <c r="BD82" s="23">
        <v>4513.5133070222291</v>
      </c>
      <c r="BE82" s="23">
        <v>3290.2404017955814</v>
      </c>
      <c r="BF82" s="23">
        <v>284.69128669605186</v>
      </c>
      <c r="BG82" s="23">
        <v>34766.979627441026</v>
      </c>
      <c r="BH82" s="23">
        <v>75319.923871841733</v>
      </c>
      <c r="BI82" s="23">
        <v>5936.6246925228425</v>
      </c>
      <c r="BJ82" s="23">
        <v>143913.220961985</v>
      </c>
      <c r="BK82" s="23">
        <v>1153.8852006776581</v>
      </c>
      <c r="BL82" s="23">
        <v>55071.363803855798</v>
      </c>
      <c r="BM82" s="23">
        <v>121959.83859948606</v>
      </c>
      <c r="BN82" s="23">
        <v>22822.974722670857</v>
      </c>
      <c r="BO82" s="23">
        <v>16196.536317238326</v>
      </c>
      <c r="BP82" s="23">
        <v>14128.987336352064</v>
      </c>
      <c r="BQ82" s="23">
        <v>11616.854509078441</v>
      </c>
      <c r="BR82" s="23">
        <v>21460.966634279692</v>
      </c>
      <c r="BS82" s="23">
        <v>0</v>
      </c>
      <c r="BT82" s="64">
        <v>5903105.2681671958</v>
      </c>
      <c r="BU82" s="23">
        <v>924314.84648722794</v>
      </c>
      <c r="BV82" s="23">
        <v>0</v>
      </c>
      <c r="BW82" s="23">
        <v>93172.654928587377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18871.250354882366</v>
      </c>
      <c r="CE82" s="23">
        <v>0</v>
      </c>
      <c r="CF82" s="23">
        <v>0</v>
      </c>
      <c r="CG82" s="23">
        <v>0</v>
      </c>
      <c r="CH82" s="23">
        <v>-120630.0760665616</v>
      </c>
      <c r="CI82" s="23">
        <v>1764132.4307569978</v>
      </c>
      <c r="CJ82" s="34">
        <f t="shared" si="3"/>
        <v>8582966.3746283296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</row>
    <row r="83" spans="1:180" x14ac:dyDescent="0.2">
      <c r="A83" s="1" t="s">
        <v>80</v>
      </c>
      <c r="B83" s="23" t="s">
        <v>81</v>
      </c>
      <c r="C83" s="23">
        <v>977.16495293349806</v>
      </c>
      <c r="D83" s="23">
        <v>55.208990320228793</v>
      </c>
      <c r="E83" s="23">
        <v>99.78604160812057</v>
      </c>
      <c r="F83" s="23">
        <v>467.56892304758679</v>
      </c>
      <c r="G83" s="23">
        <v>10304.515669240736</v>
      </c>
      <c r="H83" s="23">
        <v>2210.6824975185382</v>
      </c>
      <c r="I83" s="23">
        <v>1515.9351422946991</v>
      </c>
      <c r="J83" s="23">
        <v>43997.997142493099</v>
      </c>
      <c r="K83" s="23">
        <v>247443.16769170732</v>
      </c>
      <c r="L83" s="23">
        <v>262.9578989372568</v>
      </c>
      <c r="M83" s="23">
        <v>2827.6964554101341</v>
      </c>
      <c r="N83" s="23">
        <v>5880.7767604469973</v>
      </c>
      <c r="O83" s="23">
        <v>12555.880264526641</v>
      </c>
      <c r="P83" s="23">
        <v>5350.257381185259</v>
      </c>
      <c r="Q83" s="23">
        <v>929.55612018814156</v>
      </c>
      <c r="R83" s="23">
        <v>5680.6908040000244</v>
      </c>
      <c r="S83" s="23">
        <v>53564.174102426739</v>
      </c>
      <c r="T83" s="23">
        <v>9703.6094965555858</v>
      </c>
      <c r="U83" s="23">
        <v>27164.207610494857</v>
      </c>
      <c r="V83" s="23">
        <v>460.45335495352617</v>
      </c>
      <c r="W83" s="23">
        <v>3417.8051332266068</v>
      </c>
      <c r="X83" s="23">
        <v>8060.497486334114</v>
      </c>
      <c r="Y83" s="23">
        <v>4715.3020526526743</v>
      </c>
      <c r="Z83" s="23">
        <v>1414.7418587260859</v>
      </c>
      <c r="AA83" s="23">
        <v>132.17983307867956</v>
      </c>
      <c r="AB83" s="23">
        <v>7840.9399416223969</v>
      </c>
      <c r="AC83" s="23">
        <v>4791.3245828242343</v>
      </c>
      <c r="AD83" s="23">
        <v>7678.5736451158173</v>
      </c>
      <c r="AE83" s="23">
        <v>132894.70701782175</v>
      </c>
      <c r="AF83" s="23">
        <v>20441.988085902238</v>
      </c>
      <c r="AG83" s="23">
        <v>2143.766897128583</v>
      </c>
      <c r="AH83" s="23">
        <v>649.65197449411778</v>
      </c>
      <c r="AI83" s="23">
        <v>199.58941546789552</v>
      </c>
      <c r="AJ83" s="23">
        <v>2286.3827777525116</v>
      </c>
      <c r="AK83" s="23">
        <v>19793.130776485781</v>
      </c>
      <c r="AL83" s="23">
        <v>3426.3515290377363</v>
      </c>
      <c r="AM83" s="23">
        <v>81316.726808130261</v>
      </c>
      <c r="AN83" s="23">
        <v>32852.566455522559</v>
      </c>
      <c r="AO83" s="23">
        <v>32002.716546317788</v>
      </c>
      <c r="AP83" s="23">
        <v>110336.67742448876</v>
      </c>
      <c r="AQ83" s="23">
        <v>15587.887746690587</v>
      </c>
      <c r="AR83" s="23">
        <v>890.37329523293238</v>
      </c>
      <c r="AS83" s="23">
        <v>16386.10635101562</v>
      </c>
      <c r="AT83" s="23">
        <v>20072.374918117177</v>
      </c>
      <c r="AU83" s="23">
        <v>476.11172420738063</v>
      </c>
      <c r="AV83" s="23">
        <v>188.77271816674661</v>
      </c>
      <c r="AW83" s="23">
        <v>177.65059562582294</v>
      </c>
      <c r="AX83" s="23">
        <v>46746.116547336649</v>
      </c>
      <c r="AY83" s="23">
        <v>66293.830054858045</v>
      </c>
      <c r="AZ83" s="23">
        <v>36492.141445664151</v>
      </c>
      <c r="BA83" s="23">
        <v>800.52600442259563</v>
      </c>
      <c r="BB83" s="23">
        <v>139633.26699482434</v>
      </c>
      <c r="BC83" s="23">
        <v>19126.842124070568</v>
      </c>
      <c r="BD83" s="23">
        <v>21643.142705002236</v>
      </c>
      <c r="BE83" s="23">
        <v>20607.620475722633</v>
      </c>
      <c r="BF83" s="23">
        <v>1050.7340910327712</v>
      </c>
      <c r="BG83" s="23">
        <v>28119.144509401267</v>
      </c>
      <c r="BH83" s="23">
        <v>52456.375073361865</v>
      </c>
      <c r="BI83" s="23">
        <v>2133.9284255721732</v>
      </c>
      <c r="BJ83" s="23">
        <v>54538.263021885192</v>
      </c>
      <c r="BK83" s="23">
        <v>1466.4865744648282</v>
      </c>
      <c r="BL83" s="23">
        <v>13192.787821585101</v>
      </c>
      <c r="BM83" s="23">
        <v>62428.724344453316</v>
      </c>
      <c r="BN83" s="23">
        <v>43630.909257975058</v>
      </c>
      <c r="BO83" s="23">
        <v>15663.795915121611</v>
      </c>
      <c r="BP83" s="23">
        <v>13434.520782950491</v>
      </c>
      <c r="BQ83" s="23">
        <v>1546.3595510771995</v>
      </c>
      <c r="BR83" s="23">
        <v>1647.9241080894774</v>
      </c>
      <c r="BS83" s="23">
        <v>0</v>
      </c>
      <c r="BT83" s="64">
        <v>1604280.6247203478</v>
      </c>
      <c r="BU83" s="23">
        <v>398129.45407751895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9218.5005515980611</v>
      </c>
      <c r="CE83" s="23">
        <v>0</v>
      </c>
      <c r="CF83" s="23">
        <v>51166.325397613538</v>
      </c>
      <c r="CG83" s="23">
        <v>0</v>
      </c>
      <c r="CH83" s="23">
        <v>-52616.258116642624</v>
      </c>
      <c r="CI83" s="23">
        <v>1644845.2108433328</v>
      </c>
      <c r="CJ83" s="34">
        <f t="shared" si="3"/>
        <v>3655023.8574737683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</row>
    <row r="84" spans="1:180" x14ac:dyDescent="0.2">
      <c r="A84" s="1" t="s">
        <v>82</v>
      </c>
      <c r="B84" s="23" t="s">
        <v>83</v>
      </c>
      <c r="C84" s="23">
        <v>1538427.3819772701</v>
      </c>
      <c r="D84" s="23">
        <v>67131.304331581545</v>
      </c>
      <c r="E84" s="23">
        <v>544761.60548721801</v>
      </c>
      <c r="F84" s="23">
        <v>80161.869056483352</v>
      </c>
      <c r="G84" s="23">
        <v>152471.70049247527</v>
      </c>
      <c r="H84" s="23">
        <v>7134.0082576788336</v>
      </c>
      <c r="I84" s="23">
        <v>20415.394531045396</v>
      </c>
      <c r="J84" s="23">
        <v>13855.799998588598</v>
      </c>
      <c r="K84" s="23">
        <v>4556.3849990224553</v>
      </c>
      <c r="L84" s="23">
        <v>868034.24241611443</v>
      </c>
      <c r="M84" s="23">
        <v>34923.112671608527</v>
      </c>
      <c r="N84" s="23">
        <v>8170.919945245786</v>
      </c>
      <c r="O84" s="23">
        <v>28805.136921429399</v>
      </c>
      <c r="P84" s="23">
        <v>669086.62488046207</v>
      </c>
      <c r="Q84" s="23">
        <v>8489.9896273988779</v>
      </c>
      <c r="R84" s="23">
        <v>100413.56628647866</v>
      </c>
      <c r="S84" s="23">
        <v>5880.7953030399822</v>
      </c>
      <c r="T84" s="23">
        <v>7326.549371416515</v>
      </c>
      <c r="U84" s="23">
        <v>77238.214507092227</v>
      </c>
      <c r="V84" s="23">
        <v>8065.1051430284588</v>
      </c>
      <c r="W84" s="23">
        <v>1948.7895151231303</v>
      </c>
      <c r="X84" s="23">
        <v>20713.230830571127</v>
      </c>
      <c r="Y84" s="23">
        <v>32322.113985429078</v>
      </c>
      <c r="Z84" s="23">
        <v>249477.20977168737</v>
      </c>
      <c r="AA84" s="23">
        <v>4463.8182143738313</v>
      </c>
      <c r="AB84" s="23">
        <v>126700.679489979</v>
      </c>
      <c r="AC84" s="23">
        <v>1299970.7354816236</v>
      </c>
      <c r="AD84" s="23">
        <v>176242.05794574914</v>
      </c>
      <c r="AE84" s="23">
        <v>447050.79084829579</v>
      </c>
      <c r="AF84" s="23">
        <v>98359.998816875523</v>
      </c>
      <c r="AG84" s="23">
        <v>3842354.5286220186</v>
      </c>
      <c r="AH84" s="23">
        <v>810592.08368276828</v>
      </c>
      <c r="AI84" s="23">
        <v>4758131.3403590722</v>
      </c>
      <c r="AJ84" s="23">
        <v>198645.07412638151</v>
      </c>
      <c r="AK84" s="23">
        <v>62359.962017107566</v>
      </c>
      <c r="AL84" s="23">
        <v>37761.741087678245</v>
      </c>
      <c r="AM84" s="23">
        <v>5257.5914891830735</v>
      </c>
      <c r="AN84" s="23">
        <v>10475.84585794685</v>
      </c>
      <c r="AO84" s="23">
        <v>8921.4970641250893</v>
      </c>
      <c r="AP84" s="23">
        <v>20088.980009432729</v>
      </c>
      <c r="AQ84" s="23">
        <v>27998.815980167074</v>
      </c>
      <c r="AR84" s="23">
        <v>4281.8923441533143</v>
      </c>
      <c r="AS84" s="23">
        <v>3023.3921880633757</v>
      </c>
      <c r="AT84" s="23">
        <v>11442.315917506154</v>
      </c>
      <c r="AU84" s="23">
        <v>61573.730741503052</v>
      </c>
      <c r="AV84" s="23">
        <v>17932.696073141458</v>
      </c>
      <c r="AW84" s="23">
        <v>5356.0789833675881</v>
      </c>
      <c r="AX84" s="23">
        <v>41831.06106703174</v>
      </c>
      <c r="AY84" s="23">
        <v>28298.889906932225</v>
      </c>
      <c r="AZ84" s="23">
        <v>1828.9468350256409</v>
      </c>
      <c r="BA84" s="23">
        <v>3371.2101477275291</v>
      </c>
      <c r="BB84" s="23">
        <v>8562.7004676076576</v>
      </c>
      <c r="BC84" s="23">
        <v>11645.80705867796</v>
      </c>
      <c r="BD84" s="23">
        <v>27211.815091949087</v>
      </c>
      <c r="BE84" s="23">
        <v>4149.5509857763027</v>
      </c>
      <c r="BF84" s="23">
        <v>2930.8707266255301</v>
      </c>
      <c r="BG84" s="23">
        <v>123037.03682515578</v>
      </c>
      <c r="BH84" s="23">
        <v>440169.88656830054</v>
      </c>
      <c r="BI84" s="23">
        <v>5284.5575135230774</v>
      </c>
      <c r="BJ84" s="23">
        <v>99766.710247035429</v>
      </c>
      <c r="BK84" s="23">
        <v>3775.1901762489711</v>
      </c>
      <c r="BL84" s="23">
        <v>49546.734764068984</v>
      </c>
      <c r="BM84" s="23">
        <v>83969.287145030074</v>
      </c>
      <c r="BN84" s="23">
        <v>21668.725639848602</v>
      </c>
      <c r="BO84" s="23">
        <v>18294.387641985282</v>
      </c>
      <c r="BP84" s="23">
        <v>9113.6217283290207</v>
      </c>
      <c r="BQ84" s="23">
        <v>17268.560840873775</v>
      </c>
      <c r="BR84" s="23">
        <v>23277.532599935828</v>
      </c>
      <c r="BS84" s="23">
        <v>0</v>
      </c>
      <c r="BT84" s="64">
        <v>17613799.781625692</v>
      </c>
      <c r="BU84" s="23">
        <v>5717267.917000955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5359786.2212659596</v>
      </c>
      <c r="CI84" s="23">
        <v>6675841.1791552017</v>
      </c>
      <c r="CJ84" s="34">
        <f t="shared" si="3"/>
        <v>35366695.09904781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</row>
    <row r="85" spans="1:180" x14ac:dyDescent="0.2">
      <c r="A85" s="1" t="s">
        <v>84</v>
      </c>
      <c r="B85" s="23" t="s">
        <v>85</v>
      </c>
      <c r="C85" s="23">
        <v>2123336.55386707</v>
      </c>
      <c r="D85" s="23">
        <v>1393.7767230434731</v>
      </c>
      <c r="E85" s="23">
        <v>2624.93732646429</v>
      </c>
      <c r="F85" s="23">
        <v>243064.88065441919</v>
      </c>
      <c r="G85" s="23">
        <v>1215874.9642730958</v>
      </c>
      <c r="H85" s="23">
        <v>823722.38604961266</v>
      </c>
      <c r="I85" s="23">
        <v>147712.50504550894</v>
      </c>
      <c r="J85" s="23">
        <v>305949.90204182582</v>
      </c>
      <c r="K85" s="23">
        <v>193635.81130703192</v>
      </c>
      <c r="L85" s="23">
        <v>421384.23211755377</v>
      </c>
      <c r="M85" s="23">
        <v>6934039.1125377119</v>
      </c>
      <c r="N85" s="23">
        <v>1416718.6170590222</v>
      </c>
      <c r="O85" s="23">
        <v>3942292.4674347159</v>
      </c>
      <c r="P85" s="23">
        <v>443521.35941914405</v>
      </c>
      <c r="Q85" s="23">
        <v>237148.44657971471</v>
      </c>
      <c r="R85" s="23">
        <v>435240.90479393926</v>
      </c>
      <c r="S85" s="23">
        <v>225695.85596614605</v>
      </c>
      <c r="T85" s="23">
        <v>213564.56773552217</v>
      </c>
      <c r="U85" s="23">
        <v>903748.42598827276</v>
      </c>
      <c r="V85" s="23">
        <v>75016.798594127351</v>
      </c>
      <c r="W85" s="23">
        <v>64878.455563694668</v>
      </c>
      <c r="X85" s="23">
        <v>4295019.5336314579</v>
      </c>
      <c r="Y85" s="23">
        <v>123125.19385852458</v>
      </c>
      <c r="Z85" s="23">
        <v>14213.881265374024</v>
      </c>
      <c r="AA85" s="23">
        <v>553.73244994541813</v>
      </c>
      <c r="AB85" s="23">
        <v>71461.074932297983</v>
      </c>
      <c r="AC85" s="23">
        <v>516725.40560649749</v>
      </c>
      <c r="AD85" s="23">
        <v>46648.667771450848</v>
      </c>
      <c r="AE85" s="23">
        <v>220642.08262808982</v>
      </c>
      <c r="AF85" s="23">
        <v>53963.052432309363</v>
      </c>
      <c r="AG85" s="23">
        <v>181504.00388888805</v>
      </c>
      <c r="AH85" s="23">
        <v>15175.337936749003</v>
      </c>
      <c r="AI85" s="23">
        <v>2182.5866326303139</v>
      </c>
      <c r="AJ85" s="23">
        <v>46142.343604238798</v>
      </c>
      <c r="AK85" s="23">
        <v>3093.7840882782048</v>
      </c>
      <c r="AL85" s="23">
        <v>117485.81287084683</v>
      </c>
      <c r="AM85" s="23">
        <v>51536.941883528045</v>
      </c>
      <c r="AN85" s="23">
        <v>167046.30932763778</v>
      </c>
      <c r="AO85" s="23">
        <v>84213.383127318899</v>
      </c>
      <c r="AP85" s="23">
        <v>31700.644889441581</v>
      </c>
      <c r="AQ85" s="23">
        <v>21763.106882959226</v>
      </c>
      <c r="AR85" s="23">
        <v>835.40955904000145</v>
      </c>
      <c r="AS85" s="23">
        <v>2826.9183153181639</v>
      </c>
      <c r="AT85" s="23">
        <v>1232.1428275421142</v>
      </c>
      <c r="AU85" s="23">
        <v>14395.155058144728</v>
      </c>
      <c r="AV85" s="23">
        <v>4076.3713552083505</v>
      </c>
      <c r="AW85" s="23">
        <v>73.611381793077825</v>
      </c>
      <c r="AX85" s="23">
        <v>18450.25504399182</v>
      </c>
      <c r="AY85" s="23">
        <v>23699.787919587092</v>
      </c>
      <c r="AZ85" s="23">
        <v>141350.93724408065</v>
      </c>
      <c r="BA85" s="23">
        <v>2302.9035187089366</v>
      </c>
      <c r="BB85" s="23">
        <v>5252.5868115453777</v>
      </c>
      <c r="BC85" s="23">
        <v>22394.421716385572</v>
      </c>
      <c r="BD85" s="23">
        <v>55214.519539843328</v>
      </c>
      <c r="BE85" s="23">
        <v>18055.947104310791</v>
      </c>
      <c r="BF85" s="23">
        <v>565.83216192905911</v>
      </c>
      <c r="BG85" s="23">
        <v>600632.36035746522</v>
      </c>
      <c r="BH85" s="23">
        <v>143262.01062609136</v>
      </c>
      <c r="BI85" s="23">
        <v>8517.6576353426535</v>
      </c>
      <c r="BJ85" s="23">
        <v>157042.50136128184</v>
      </c>
      <c r="BK85" s="23">
        <v>1420.3917109043446</v>
      </c>
      <c r="BL85" s="23">
        <v>142679.5998057723</v>
      </c>
      <c r="BM85" s="23">
        <v>108343.04809067493</v>
      </c>
      <c r="BN85" s="23">
        <v>38316.290534972912</v>
      </c>
      <c r="BO85" s="23">
        <v>24339.878759166037</v>
      </c>
      <c r="BP85" s="23">
        <v>22438.290042611945</v>
      </c>
      <c r="BQ85" s="23">
        <v>6496.7024137806857</v>
      </c>
      <c r="BR85" s="23">
        <v>332242.31100207195</v>
      </c>
      <c r="BS85" s="23">
        <v>0</v>
      </c>
      <c r="BT85" s="64">
        <v>28331219.682683673</v>
      </c>
      <c r="BU85" s="23">
        <v>2305687.5589301535</v>
      </c>
      <c r="BV85" s="23">
        <v>0</v>
      </c>
      <c r="BW85" s="23">
        <v>12892.797070026991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897.62198265725374</v>
      </c>
      <c r="CE85" s="23">
        <v>0</v>
      </c>
      <c r="CF85" s="23">
        <v>0</v>
      </c>
      <c r="CG85" s="23">
        <v>0</v>
      </c>
      <c r="CH85" s="23">
        <v>-56089.544948675575</v>
      </c>
      <c r="CI85" s="23">
        <v>8986873.9910096452</v>
      </c>
      <c r="CJ85" s="34">
        <f t="shared" si="3"/>
        <v>39581482.106727481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</row>
    <row r="86" spans="1:180" x14ac:dyDescent="0.2">
      <c r="A86" s="1" t="s">
        <v>86</v>
      </c>
      <c r="B86" s="23" t="s">
        <v>87</v>
      </c>
      <c r="C86" s="23">
        <v>570323.77689244424</v>
      </c>
      <c r="D86" s="23">
        <v>276.44778595770521</v>
      </c>
      <c r="E86" s="23">
        <v>444.40342276895501</v>
      </c>
      <c r="F86" s="23">
        <v>2379.1806310230613</v>
      </c>
      <c r="G86" s="23">
        <v>591689.59659332654</v>
      </c>
      <c r="H86" s="23">
        <v>34126.425000666102</v>
      </c>
      <c r="I86" s="23">
        <v>24359.805191288237</v>
      </c>
      <c r="J86" s="23">
        <v>7755.3579952986574</v>
      </c>
      <c r="K86" s="23">
        <v>13288.483310585545</v>
      </c>
      <c r="L86" s="23">
        <v>788.854566197042</v>
      </c>
      <c r="M86" s="23">
        <v>313033.29318469437</v>
      </c>
      <c r="N86" s="23">
        <v>3968729.8594847391</v>
      </c>
      <c r="O86" s="23">
        <v>50783.963151300406</v>
      </c>
      <c r="P86" s="23">
        <v>18517.230224049228</v>
      </c>
      <c r="Q86" s="23">
        <v>11745.896906965487</v>
      </c>
      <c r="R86" s="23">
        <v>30835.848775696257</v>
      </c>
      <c r="S86" s="23">
        <v>89534.641243666352</v>
      </c>
      <c r="T86" s="23">
        <v>10423.971163529561</v>
      </c>
      <c r="U86" s="23">
        <v>57472.583142176525</v>
      </c>
      <c r="V86" s="23">
        <v>4915.2143612782693</v>
      </c>
      <c r="W86" s="23">
        <v>8689.415534603846</v>
      </c>
      <c r="X86" s="23">
        <v>323875.75283499749</v>
      </c>
      <c r="Y86" s="23">
        <v>7399.3289429240886</v>
      </c>
      <c r="Z86" s="23">
        <v>3959.0347997039871</v>
      </c>
      <c r="AA86" s="23">
        <v>392.42566109384438</v>
      </c>
      <c r="AB86" s="23">
        <v>8426.1392934307551</v>
      </c>
      <c r="AC86" s="23">
        <v>4491.7348658772071</v>
      </c>
      <c r="AD86" s="23">
        <v>6970.4963809910796</v>
      </c>
      <c r="AE86" s="23">
        <v>245675.33965538535</v>
      </c>
      <c r="AF86" s="23">
        <v>32497.930918141443</v>
      </c>
      <c r="AG86" s="23">
        <v>3112.8775834850617</v>
      </c>
      <c r="AH86" s="23">
        <v>1656.1467118693874</v>
      </c>
      <c r="AI86" s="23">
        <v>44.28425372675148</v>
      </c>
      <c r="AJ86" s="23">
        <v>6492.1586677522027</v>
      </c>
      <c r="AK86" s="23">
        <v>1175.088117253928</v>
      </c>
      <c r="AL86" s="23">
        <v>51039.314064213657</v>
      </c>
      <c r="AM86" s="23">
        <v>18524.555162024913</v>
      </c>
      <c r="AN86" s="23">
        <v>113311.67104538115</v>
      </c>
      <c r="AO86" s="23">
        <v>96832.750999294221</v>
      </c>
      <c r="AP86" s="23">
        <v>30007.051632606162</v>
      </c>
      <c r="AQ86" s="23">
        <v>13980.663373554569</v>
      </c>
      <c r="AR86" s="23">
        <v>614.28925900404693</v>
      </c>
      <c r="AS86" s="23">
        <v>1059.4418805775847</v>
      </c>
      <c r="AT86" s="23">
        <v>580.971478343027</v>
      </c>
      <c r="AU86" s="23">
        <v>2072.6872692906163</v>
      </c>
      <c r="AV86" s="23">
        <v>109.75689711831809</v>
      </c>
      <c r="AW86" s="23">
        <v>16.00308004944452</v>
      </c>
      <c r="AX86" s="23">
        <v>16059.215597652221</v>
      </c>
      <c r="AY86" s="23">
        <v>16475.585959944969</v>
      </c>
      <c r="AZ86" s="23">
        <v>932592.40235479432</v>
      </c>
      <c r="BA86" s="23">
        <v>11218.52329874235</v>
      </c>
      <c r="BB86" s="23">
        <v>4879.770279487333</v>
      </c>
      <c r="BC86" s="23">
        <v>259513.01872896837</v>
      </c>
      <c r="BD86" s="23">
        <v>63806.287545747567</v>
      </c>
      <c r="BE86" s="23">
        <v>2711.7118274821455</v>
      </c>
      <c r="BF86" s="23">
        <v>289.19506355883573</v>
      </c>
      <c r="BG86" s="23">
        <v>33546.666755358405</v>
      </c>
      <c r="BH86" s="23">
        <v>605432.11751475034</v>
      </c>
      <c r="BI86" s="23">
        <v>70199.902029332021</v>
      </c>
      <c r="BJ86" s="23">
        <v>366743.90378986561</v>
      </c>
      <c r="BK86" s="23">
        <v>892.49206492743076</v>
      </c>
      <c r="BL86" s="23">
        <v>6645375.795454015</v>
      </c>
      <c r="BM86" s="23">
        <v>1300093.5955662038</v>
      </c>
      <c r="BN86" s="23">
        <v>8033.1064638607631</v>
      </c>
      <c r="BO86" s="23">
        <v>2957.9857774384836</v>
      </c>
      <c r="BP86" s="23">
        <v>20939.407831808123</v>
      </c>
      <c r="BQ86" s="23">
        <v>891.99150842790823</v>
      </c>
      <c r="BR86" s="23">
        <v>3520.804113147703</v>
      </c>
      <c r="BS86" s="23">
        <v>0</v>
      </c>
      <c r="BT86" s="64">
        <v>17150605.622915849</v>
      </c>
      <c r="BU86" s="23">
        <v>3922001.522867179</v>
      </c>
      <c r="BV86" s="23">
        <v>0</v>
      </c>
      <c r="BW86" s="23">
        <v>2909655.2817267077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103984.87674684175</v>
      </c>
      <c r="CE86" s="23">
        <v>0</v>
      </c>
      <c r="CF86" s="23">
        <v>-31045</v>
      </c>
      <c r="CG86" s="23">
        <v>0</v>
      </c>
      <c r="CH86" s="23">
        <v>479583.66476046835</v>
      </c>
      <c r="CI86" s="23">
        <v>5066136.2370245857</v>
      </c>
      <c r="CJ86" s="34">
        <f t="shared" si="3"/>
        <v>29600922.20604163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</row>
    <row r="87" spans="1:180" x14ac:dyDescent="0.2">
      <c r="A87" s="1" t="s">
        <v>88</v>
      </c>
      <c r="B87" s="23" t="s">
        <v>89</v>
      </c>
      <c r="C87" s="23">
        <v>84424.471360232303</v>
      </c>
      <c r="D87" s="23">
        <v>3870.1627615012967</v>
      </c>
      <c r="E87" s="23">
        <v>6244.8902639097205</v>
      </c>
      <c r="F87" s="23">
        <v>60316.592344083365</v>
      </c>
      <c r="G87" s="23">
        <v>1220293.1750224885</v>
      </c>
      <c r="H87" s="23">
        <v>159284.54947925889</v>
      </c>
      <c r="I87" s="23">
        <v>85220.005011840825</v>
      </c>
      <c r="J87" s="23">
        <v>174368.60402996375</v>
      </c>
      <c r="K87" s="23">
        <v>73358.479148600061</v>
      </c>
      <c r="L87" s="23">
        <v>15390.853957822963</v>
      </c>
      <c r="M87" s="23">
        <v>361633.09454638488</v>
      </c>
      <c r="N87" s="23">
        <v>185116.41442117776</v>
      </c>
      <c r="O87" s="23">
        <v>1642334.2739833214</v>
      </c>
      <c r="P87" s="23">
        <v>160849.26035594603</v>
      </c>
      <c r="Q87" s="23">
        <v>93167.583838554259</v>
      </c>
      <c r="R87" s="23">
        <v>303179.75672901486</v>
      </c>
      <c r="S87" s="23">
        <v>320723.04941968888</v>
      </c>
      <c r="T87" s="23">
        <v>147316.15878024258</v>
      </c>
      <c r="U87" s="23">
        <v>927831.86798141408</v>
      </c>
      <c r="V87" s="23">
        <v>68692.649769306023</v>
      </c>
      <c r="W87" s="23">
        <v>51101.553974361079</v>
      </c>
      <c r="X87" s="23">
        <v>474175.50484666298</v>
      </c>
      <c r="Y87" s="23">
        <v>156981.52530188058</v>
      </c>
      <c r="Z87" s="23">
        <v>24535.208663910031</v>
      </c>
      <c r="AA87" s="23">
        <v>1921.4711638057638</v>
      </c>
      <c r="AB87" s="23">
        <v>50719.858428410851</v>
      </c>
      <c r="AC87" s="23">
        <v>1670126.2133951853</v>
      </c>
      <c r="AD87" s="23">
        <v>1621587.4882997922</v>
      </c>
      <c r="AE87" s="23">
        <v>1903118.8765520684</v>
      </c>
      <c r="AF87" s="23">
        <v>396852.69306736731</v>
      </c>
      <c r="AG87" s="23">
        <v>102179.05623338118</v>
      </c>
      <c r="AH87" s="23">
        <v>16665.271337747989</v>
      </c>
      <c r="AI87" s="23">
        <v>10797.46584629182</v>
      </c>
      <c r="AJ87" s="23">
        <v>85685.648646539645</v>
      </c>
      <c r="AK87" s="23">
        <v>13901.91826603034</v>
      </c>
      <c r="AL87" s="23">
        <v>51274.265735043948</v>
      </c>
      <c r="AM87" s="23">
        <v>18897.872547247483</v>
      </c>
      <c r="AN87" s="23">
        <v>44076.331744999909</v>
      </c>
      <c r="AO87" s="23">
        <v>40350.037320158954</v>
      </c>
      <c r="AP87" s="23">
        <v>65817.14391161465</v>
      </c>
      <c r="AQ87" s="23">
        <v>14020.092819331994</v>
      </c>
      <c r="AR87" s="23">
        <v>3767.5265233484151</v>
      </c>
      <c r="AS87" s="23">
        <v>9710.3496124050816</v>
      </c>
      <c r="AT87" s="23">
        <v>1494.7935518010897</v>
      </c>
      <c r="AU87" s="23">
        <v>3305.1663543375234</v>
      </c>
      <c r="AV87" s="23">
        <v>5440.9677887369289</v>
      </c>
      <c r="AW87" s="23">
        <v>8266.9926728230439</v>
      </c>
      <c r="AX87" s="23">
        <v>25506.938828445345</v>
      </c>
      <c r="AY87" s="23">
        <v>40837.519894102523</v>
      </c>
      <c r="AZ87" s="23">
        <v>83512.552505301093</v>
      </c>
      <c r="BA87" s="23">
        <v>1632.9201792821223</v>
      </c>
      <c r="BB87" s="23">
        <v>5615.9855232826485</v>
      </c>
      <c r="BC87" s="23">
        <v>16560.745530492062</v>
      </c>
      <c r="BD87" s="23">
        <v>17016.593650482126</v>
      </c>
      <c r="BE87" s="23">
        <v>4484.0055340065501</v>
      </c>
      <c r="BF87" s="23">
        <v>6238.3359837427179</v>
      </c>
      <c r="BG87" s="23">
        <v>109128.42415360149</v>
      </c>
      <c r="BH87" s="23">
        <v>169440.76293591733</v>
      </c>
      <c r="BI87" s="23">
        <v>21911.996709312964</v>
      </c>
      <c r="BJ87" s="23">
        <v>144510.28032272862</v>
      </c>
      <c r="BK87" s="23">
        <v>2846.2674495674537</v>
      </c>
      <c r="BL87" s="23">
        <v>381538.67534567707</v>
      </c>
      <c r="BM87" s="23">
        <v>185137.01859482564</v>
      </c>
      <c r="BN87" s="23">
        <v>62089.652303217088</v>
      </c>
      <c r="BO87" s="23">
        <v>41848.187071681183</v>
      </c>
      <c r="BP87" s="23">
        <v>53466.089153334535</v>
      </c>
      <c r="BQ87" s="23">
        <v>44661.666570096742</v>
      </c>
      <c r="BR87" s="23">
        <v>10677.321050295615</v>
      </c>
      <c r="BS87" s="23">
        <v>0</v>
      </c>
      <c r="BT87" s="64">
        <v>14369049.127099434</v>
      </c>
      <c r="BU87" s="23">
        <v>1040771.0881921297</v>
      </c>
      <c r="BV87" s="23">
        <v>0</v>
      </c>
      <c r="BW87" s="23">
        <v>115435.55948234987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373639.89865172637</v>
      </c>
      <c r="CE87" s="23">
        <v>0</v>
      </c>
      <c r="CF87" s="23">
        <v>0</v>
      </c>
      <c r="CG87" s="23">
        <v>0</v>
      </c>
      <c r="CH87" s="23">
        <v>-210164.52659949393</v>
      </c>
      <c r="CI87" s="23">
        <v>3898641.0004873094</v>
      </c>
      <c r="CJ87" s="34">
        <f t="shared" si="3"/>
        <v>19587372.147313453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</row>
    <row r="88" spans="1:180" x14ac:dyDescent="0.2">
      <c r="A88" s="1" t="s">
        <v>90</v>
      </c>
      <c r="B88" s="23" t="s">
        <v>91</v>
      </c>
      <c r="C88" s="23">
        <v>6393.6656715795161</v>
      </c>
      <c r="D88" s="23">
        <v>239.83757290296319</v>
      </c>
      <c r="E88" s="23">
        <v>463.56284610021311</v>
      </c>
      <c r="F88" s="23">
        <v>23113.599435867647</v>
      </c>
      <c r="G88" s="23">
        <v>149734.4436664212</v>
      </c>
      <c r="H88" s="23">
        <v>23433.097990749506</v>
      </c>
      <c r="I88" s="23">
        <v>120254.49031569486</v>
      </c>
      <c r="J88" s="23">
        <v>18747.446598979463</v>
      </c>
      <c r="K88" s="23">
        <v>5081.6070436344326</v>
      </c>
      <c r="L88" s="23">
        <v>1824.0826234610392</v>
      </c>
      <c r="M88" s="23">
        <v>212625.46965153934</v>
      </c>
      <c r="N88" s="23">
        <v>78405.138126056831</v>
      </c>
      <c r="O88" s="23">
        <v>123487.74988550608</v>
      </c>
      <c r="P88" s="23">
        <v>619153.82935749926</v>
      </c>
      <c r="Q88" s="23">
        <v>25979.18965996788</v>
      </c>
      <c r="R88" s="23">
        <v>125913.95817630549</v>
      </c>
      <c r="S88" s="23">
        <v>68020.266384549352</v>
      </c>
      <c r="T88" s="23">
        <v>40649.304296214759</v>
      </c>
      <c r="U88" s="23">
        <v>495998.46952979238</v>
      </c>
      <c r="V88" s="23">
        <v>36563.153026951499</v>
      </c>
      <c r="W88" s="23">
        <v>33653.87524468475</v>
      </c>
      <c r="X88" s="23">
        <v>187323.36865161775</v>
      </c>
      <c r="Y88" s="23">
        <v>368218.63802280184</v>
      </c>
      <c r="Z88" s="23">
        <v>6019.6969193801569</v>
      </c>
      <c r="AA88" s="23">
        <v>551.37277825297349</v>
      </c>
      <c r="AB88" s="23">
        <v>24999.307005394337</v>
      </c>
      <c r="AC88" s="23">
        <v>2525547.3127216329</v>
      </c>
      <c r="AD88" s="23">
        <v>48051.523388881622</v>
      </c>
      <c r="AE88" s="23">
        <v>227083.21004286865</v>
      </c>
      <c r="AF88" s="23">
        <v>39720.212219333967</v>
      </c>
      <c r="AG88" s="23">
        <v>26926.543095148249</v>
      </c>
      <c r="AH88" s="23">
        <v>2654.9932367147185</v>
      </c>
      <c r="AI88" s="23">
        <v>3531.5020594134303</v>
      </c>
      <c r="AJ88" s="23">
        <v>8960.4274681737752</v>
      </c>
      <c r="AK88" s="23">
        <v>1859.4618088895693</v>
      </c>
      <c r="AL88" s="23">
        <v>19111.071750122766</v>
      </c>
      <c r="AM88" s="23">
        <v>4609.3353678003432</v>
      </c>
      <c r="AN88" s="23">
        <v>19160.039662453055</v>
      </c>
      <c r="AO88" s="23">
        <v>19462.464618551381</v>
      </c>
      <c r="AP88" s="23">
        <v>25172.567669337001</v>
      </c>
      <c r="AQ88" s="23">
        <v>6185.6985130146477</v>
      </c>
      <c r="AR88" s="23">
        <v>885.00114977552676</v>
      </c>
      <c r="AS88" s="23">
        <v>1540.4707886259268</v>
      </c>
      <c r="AT88" s="23">
        <v>540.58512208720401</v>
      </c>
      <c r="AU88" s="23">
        <v>2486.966878401442</v>
      </c>
      <c r="AV88" s="23">
        <v>55.942341764052706</v>
      </c>
      <c r="AW88" s="23">
        <v>38.407396874693617</v>
      </c>
      <c r="AX88" s="23">
        <v>11231.222971809362</v>
      </c>
      <c r="AY88" s="23">
        <v>20455.665734729188</v>
      </c>
      <c r="AZ88" s="23">
        <v>25291.585338798923</v>
      </c>
      <c r="BA88" s="23">
        <v>9.7872402105096725</v>
      </c>
      <c r="BB88" s="23">
        <v>4042.3431880573225</v>
      </c>
      <c r="BC88" s="23">
        <v>3662.6175687729683</v>
      </c>
      <c r="BD88" s="23">
        <v>18729.960285962861</v>
      </c>
      <c r="BE88" s="23">
        <v>3396.2251305419736</v>
      </c>
      <c r="BF88" s="23">
        <v>441.70789204725031</v>
      </c>
      <c r="BG88" s="23">
        <v>13322.020809144195</v>
      </c>
      <c r="BH88" s="23">
        <v>17152.546773800579</v>
      </c>
      <c r="BI88" s="23">
        <v>1535.2879660215087</v>
      </c>
      <c r="BJ88" s="23">
        <v>9116.2292383557415</v>
      </c>
      <c r="BK88" s="23">
        <v>1077.0862208867663</v>
      </c>
      <c r="BL88" s="23">
        <v>40095.37223789261</v>
      </c>
      <c r="BM88" s="23">
        <v>13949.341311057407</v>
      </c>
      <c r="BN88" s="23">
        <v>5018.2999403696631</v>
      </c>
      <c r="BO88" s="23">
        <v>3232.657584750114</v>
      </c>
      <c r="BP88" s="23">
        <v>21598.356001902826</v>
      </c>
      <c r="BQ88" s="23">
        <v>2047.7870052351213</v>
      </c>
      <c r="BR88" s="23">
        <v>3282.2984784367677</v>
      </c>
      <c r="BS88" s="23">
        <v>0</v>
      </c>
      <c r="BT88" s="64">
        <v>5999120.7567005539</v>
      </c>
      <c r="BU88" s="23">
        <v>453276.5824995031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79803.9693281855</v>
      </c>
      <c r="CE88" s="23">
        <v>0</v>
      </c>
      <c r="CF88" s="23">
        <v>0</v>
      </c>
      <c r="CG88" s="23">
        <v>0</v>
      </c>
      <c r="CH88" s="23">
        <v>38136.639210619302</v>
      </c>
      <c r="CI88" s="23">
        <v>1606356.0085133119</v>
      </c>
      <c r="CJ88" s="34">
        <f t="shared" si="3"/>
        <v>8176693.9562521735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</row>
    <row r="89" spans="1:180" x14ac:dyDescent="0.2">
      <c r="A89" s="1" t="s">
        <v>92</v>
      </c>
      <c r="B89" s="23" t="s">
        <v>93</v>
      </c>
      <c r="C89" s="23">
        <v>17782.004920734122</v>
      </c>
      <c r="D89" s="23">
        <v>148.40616682771935</v>
      </c>
      <c r="E89" s="23">
        <v>981.2404130552984</v>
      </c>
      <c r="F89" s="23">
        <v>7147.4641138161087</v>
      </c>
      <c r="G89" s="23">
        <v>179361.98719437083</v>
      </c>
      <c r="H89" s="23">
        <v>24536.850391887518</v>
      </c>
      <c r="I89" s="23">
        <v>61804.695338061603</v>
      </c>
      <c r="J89" s="23">
        <v>444707.78765136446</v>
      </c>
      <c r="K89" s="23">
        <v>5963.6441020244856</v>
      </c>
      <c r="L89" s="23">
        <v>7263.5190771678372</v>
      </c>
      <c r="M89" s="23">
        <v>25615.522977888246</v>
      </c>
      <c r="N89" s="23">
        <v>14975.488977175748</v>
      </c>
      <c r="O89" s="23">
        <v>247338.35647868694</v>
      </c>
      <c r="P89" s="23">
        <v>81074.565403393586</v>
      </c>
      <c r="Q89" s="23">
        <v>1146195.5246579212</v>
      </c>
      <c r="R89" s="23">
        <v>1895304.9055515677</v>
      </c>
      <c r="S89" s="23">
        <v>158777.29261560267</v>
      </c>
      <c r="T89" s="23">
        <v>153288.20698469802</v>
      </c>
      <c r="U89" s="23">
        <v>2096355.8238194447</v>
      </c>
      <c r="V89" s="23">
        <v>315735.53651159152</v>
      </c>
      <c r="W89" s="23">
        <v>139820.29369308826</v>
      </c>
      <c r="X89" s="23">
        <v>165219.92582988925</v>
      </c>
      <c r="Y89" s="23">
        <v>404054.46478947834</v>
      </c>
      <c r="Z89" s="23">
        <v>4384.503131148771</v>
      </c>
      <c r="AA89" s="23">
        <v>310.76516660075106</v>
      </c>
      <c r="AB89" s="23">
        <v>7852.4543333429683</v>
      </c>
      <c r="AC89" s="23">
        <v>970988.42490327894</v>
      </c>
      <c r="AD89" s="23">
        <v>136311.94571833231</v>
      </c>
      <c r="AE89" s="23">
        <v>217263.81344889867</v>
      </c>
      <c r="AF89" s="23">
        <v>45209.505267987552</v>
      </c>
      <c r="AG89" s="23">
        <v>40616.147722006863</v>
      </c>
      <c r="AH89" s="23">
        <v>2954.0532971364796</v>
      </c>
      <c r="AI89" s="23">
        <v>1767.4060468209623</v>
      </c>
      <c r="AJ89" s="23">
        <v>3696.1843436916174</v>
      </c>
      <c r="AK89" s="23">
        <v>589.78559643921733</v>
      </c>
      <c r="AL89" s="23">
        <v>4321.3057182462189</v>
      </c>
      <c r="AM89" s="23">
        <v>3949.7520652009084</v>
      </c>
      <c r="AN89" s="23">
        <v>2269.253273825082</v>
      </c>
      <c r="AO89" s="23">
        <v>4309.5472848699919</v>
      </c>
      <c r="AP89" s="23">
        <v>10935.394384196363</v>
      </c>
      <c r="AQ89" s="23">
        <v>2465.862356285817</v>
      </c>
      <c r="AR89" s="23">
        <v>708.54314708083223</v>
      </c>
      <c r="AS89" s="23">
        <v>1050.5969728561729</v>
      </c>
      <c r="AT89" s="23">
        <v>252.19645429012664</v>
      </c>
      <c r="AU89" s="23">
        <v>235.6583442322495</v>
      </c>
      <c r="AV89" s="23">
        <v>12.455736668129088</v>
      </c>
      <c r="AW89" s="23">
        <v>15.488629977220693</v>
      </c>
      <c r="AX89" s="23">
        <v>2666.7317902132763</v>
      </c>
      <c r="AY89" s="23">
        <v>4964.3799548421866</v>
      </c>
      <c r="AZ89" s="23">
        <v>3725.9266569432161</v>
      </c>
      <c r="BA89" s="23">
        <v>57.272542335986827</v>
      </c>
      <c r="BB89" s="23">
        <v>1432.2278629978487</v>
      </c>
      <c r="BC89" s="23">
        <v>769.81526419799673</v>
      </c>
      <c r="BD89" s="23">
        <v>7340.7474932346349</v>
      </c>
      <c r="BE89" s="23">
        <v>416.17135610755946</v>
      </c>
      <c r="BF89" s="23">
        <v>728.10675920024335</v>
      </c>
      <c r="BG89" s="23">
        <v>6856.0388545834503</v>
      </c>
      <c r="BH89" s="23">
        <v>29264.919575681255</v>
      </c>
      <c r="BI89" s="23">
        <v>754.27516721317704</v>
      </c>
      <c r="BJ89" s="23">
        <v>14961.83092006474</v>
      </c>
      <c r="BK89" s="23">
        <v>299.18167431279363</v>
      </c>
      <c r="BL89" s="23">
        <v>7603.4712315254219</v>
      </c>
      <c r="BM89" s="23">
        <v>10103.092715540964</v>
      </c>
      <c r="BN89" s="23">
        <v>3517.9890468857579</v>
      </c>
      <c r="BO89" s="23">
        <v>2881.3682418603385</v>
      </c>
      <c r="BP89" s="23">
        <v>4889.3487661955833</v>
      </c>
      <c r="BQ89" s="23">
        <v>5383.0296787246543</v>
      </c>
      <c r="BR89" s="23">
        <v>1097.3147155678544</v>
      </c>
      <c r="BS89" s="23">
        <v>0</v>
      </c>
      <c r="BT89" s="64">
        <v>9165637.7912713792</v>
      </c>
      <c r="BU89" s="23">
        <v>48717.18685326165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32239.087642136925</v>
      </c>
      <c r="CE89" s="23">
        <v>0</v>
      </c>
      <c r="CF89" s="23">
        <v>0</v>
      </c>
      <c r="CG89" s="23">
        <v>0</v>
      </c>
      <c r="CH89" s="23">
        <v>104514.12728061785</v>
      </c>
      <c r="CI89" s="23">
        <v>2526004.61520785</v>
      </c>
      <c r="CJ89" s="34">
        <f t="shared" si="3"/>
        <v>11877112.808255244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</row>
    <row r="90" spans="1:180" x14ac:dyDescent="0.2">
      <c r="A90" s="1" t="s">
        <v>94</v>
      </c>
      <c r="B90" s="23" t="s">
        <v>95</v>
      </c>
      <c r="C90" s="23">
        <v>99765.005929996827</v>
      </c>
      <c r="D90" s="23">
        <v>15601.907119305328</v>
      </c>
      <c r="E90" s="23">
        <v>3818.3994622432997</v>
      </c>
      <c r="F90" s="23">
        <v>25884.672639868739</v>
      </c>
      <c r="G90" s="23">
        <v>673465.28461631841</v>
      </c>
      <c r="H90" s="23">
        <v>52533.880364037774</v>
      </c>
      <c r="I90" s="23">
        <v>393790.06019396894</v>
      </c>
      <c r="J90" s="23">
        <v>26916.949374459931</v>
      </c>
      <c r="K90" s="23">
        <v>14665.008242578859</v>
      </c>
      <c r="L90" s="23">
        <v>13604.1744343715</v>
      </c>
      <c r="M90" s="23">
        <v>143095.96347708767</v>
      </c>
      <c r="N90" s="23">
        <v>73678.499723082539</v>
      </c>
      <c r="O90" s="23">
        <v>702649.62677839096</v>
      </c>
      <c r="P90" s="23">
        <v>316243.99600115349</v>
      </c>
      <c r="Q90" s="23">
        <v>1390338.4331018364</v>
      </c>
      <c r="R90" s="23">
        <v>3180480.0780214099</v>
      </c>
      <c r="S90" s="23">
        <v>407446.77054645261</v>
      </c>
      <c r="T90" s="23">
        <v>599954.91224545473</v>
      </c>
      <c r="U90" s="23">
        <v>4879891.7486635875</v>
      </c>
      <c r="V90" s="23">
        <v>328102.53772943537</v>
      </c>
      <c r="W90" s="23">
        <v>112241.02810312899</v>
      </c>
      <c r="X90" s="23">
        <v>575550.3644884713</v>
      </c>
      <c r="Y90" s="23">
        <v>747318.97317175439</v>
      </c>
      <c r="Z90" s="23">
        <v>19500.675907157492</v>
      </c>
      <c r="AA90" s="23">
        <v>3067.6422652325791</v>
      </c>
      <c r="AB90" s="23">
        <v>87396.140524413422</v>
      </c>
      <c r="AC90" s="23">
        <v>2807827.127188948</v>
      </c>
      <c r="AD90" s="23">
        <v>276281.80949576938</v>
      </c>
      <c r="AE90" s="23">
        <v>380337.07832491206</v>
      </c>
      <c r="AF90" s="23">
        <v>66560.153595061798</v>
      </c>
      <c r="AG90" s="23">
        <v>79133.533629655707</v>
      </c>
      <c r="AH90" s="23">
        <v>16443.124121010082</v>
      </c>
      <c r="AI90" s="23">
        <v>9914.3576980034541</v>
      </c>
      <c r="AJ90" s="23">
        <v>37076.502277003034</v>
      </c>
      <c r="AK90" s="23">
        <v>14392.347850371929</v>
      </c>
      <c r="AL90" s="23">
        <v>30096.746800697252</v>
      </c>
      <c r="AM90" s="23">
        <v>8070.8619734626081</v>
      </c>
      <c r="AN90" s="23">
        <v>14526.376528727127</v>
      </c>
      <c r="AO90" s="23">
        <v>36364.505955715475</v>
      </c>
      <c r="AP90" s="23">
        <v>55251.449787874619</v>
      </c>
      <c r="AQ90" s="23">
        <v>16818.800777863962</v>
      </c>
      <c r="AR90" s="23">
        <v>3104.0613890272994</v>
      </c>
      <c r="AS90" s="23">
        <v>7419.7035588930494</v>
      </c>
      <c r="AT90" s="23">
        <v>1219.7578041075799</v>
      </c>
      <c r="AU90" s="23">
        <v>8816.6376254468578</v>
      </c>
      <c r="AV90" s="23">
        <v>499.52135588795983</v>
      </c>
      <c r="AW90" s="23">
        <v>502.15357007538694</v>
      </c>
      <c r="AX90" s="23">
        <v>16481.303549190758</v>
      </c>
      <c r="AY90" s="23">
        <v>30461.435601930662</v>
      </c>
      <c r="AZ90" s="23">
        <v>26311.056276187242</v>
      </c>
      <c r="BA90" s="23">
        <v>141.68175363690952</v>
      </c>
      <c r="BB90" s="23">
        <v>4481.5966326534835</v>
      </c>
      <c r="BC90" s="23">
        <v>5073.0537014607617</v>
      </c>
      <c r="BD90" s="23">
        <v>18031.168848732887</v>
      </c>
      <c r="BE90" s="23">
        <v>4106.2850241921833</v>
      </c>
      <c r="BF90" s="23">
        <v>3012.9268028665724</v>
      </c>
      <c r="BG90" s="23">
        <v>122251.60054180179</v>
      </c>
      <c r="BH90" s="23">
        <v>189824.281143245</v>
      </c>
      <c r="BI90" s="23">
        <v>8074.4584791846983</v>
      </c>
      <c r="BJ90" s="23">
        <v>95699.431781810403</v>
      </c>
      <c r="BK90" s="23">
        <v>1709.4072208539128</v>
      </c>
      <c r="BL90" s="23">
        <v>28599.289243571595</v>
      </c>
      <c r="BM90" s="23">
        <v>56542.84086181716</v>
      </c>
      <c r="BN90" s="23">
        <v>14358.627016876562</v>
      </c>
      <c r="BO90" s="23">
        <v>14827.725716653333</v>
      </c>
      <c r="BP90" s="23">
        <v>30444.004906429411</v>
      </c>
      <c r="BQ90" s="23">
        <v>28251.136729708673</v>
      </c>
      <c r="BR90" s="23">
        <v>5954.7591592846347</v>
      </c>
      <c r="BS90" s="23">
        <v>0</v>
      </c>
      <c r="BT90" s="64">
        <v>19462297.415425796</v>
      </c>
      <c r="BU90" s="23">
        <v>467783.48261392338</v>
      </c>
      <c r="BV90" s="23">
        <v>0</v>
      </c>
      <c r="BW90" s="23">
        <v>24.1809959421686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11047.670986325425</v>
      </c>
      <c r="CD90" s="23">
        <v>709238.29151026544</v>
      </c>
      <c r="CE90" s="23">
        <v>0</v>
      </c>
      <c r="CF90" s="23">
        <v>608.92085707062063</v>
      </c>
      <c r="CG90" s="23">
        <v>0</v>
      </c>
      <c r="CH90" s="23">
        <v>40921.359239323676</v>
      </c>
      <c r="CI90" s="23">
        <v>5837552.8828079868</v>
      </c>
      <c r="CJ90" s="34">
        <f t="shared" si="3"/>
        <v>26529474.204436637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</row>
    <row r="91" spans="1:180" x14ac:dyDescent="0.2">
      <c r="A91" s="1" t="s">
        <v>96</v>
      </c>
      <c r="B91" s="23" t="s">
        <v>97</v>
      </c>
      <c r="C91" s="23">
        <v>95417.362930191273</v>
      </c>
      <c r="D91" s="23">
        <v>808.99263005525438</v>
      </c>
      <c r="E91" s="23">
        <v>5521.8708779010531</v>
      </c>
      <c r="F91" s="23">
        <v>31588.29809871149</v>
      </c>
      <c r="G91" s="23">
        <v>125942.53647308955</v>
      </c>
      <c r="H91" s="23">
        <v>7334.8496221693722</v>
      </c>
      <c r="I91" s="23">
        <v>9695.3205971794487</v>
      </c>
      <c r="J91" s="23">
        <v>35460.494201230023</v>
      </c>
      <c r="K91" s="23">
        <v>115540.43357647117</v>
      </c>
      <c r="L91" s="23">
        <v>17774.503775609701</v>
      </c>
      <c r="M91" s="23">
        <v>58075.493977832564</v>
      </c>
      <c r="N91" s="23">
        <v>209640.53617481436</v>
      </c>
      <c r="O91" s="23">
        <v>36926.43345783378</v>
      </c>
      <c r="P91" s="23">
        <v>33978.470838373825</v>
      </c>
      <c r="Q91" s="23">
        <v>38958.236737336927</v>
      </c>
      <c r="R91" s="23">
        <v>257938.82990663391</v>
      </c>
      <c r="S91" s="23">
        <v>2332013.7381557901</v>
      </c>
      <c r="T91" s="23">
        <v>577792.55858528172</v>
      </c>
      <c r="U91" s="23">
        <v>1778818.8230586336</v>
      </c>
      <c r="V91" s="23">
        <v>47120.527943654655</v>
      </c>
      <c r="W91" s="23">
        <v>73526.426201725364</v>
      </c>
      <c r="X91" s="23">
        <v>272072.41703759838</v>
      </c>
      <c r="Y91" s="23">
        <v>232399.62299318321</v>
      </c>
      <c r="Z91" s="23">
        <v>33108.21741255471</v>
      </c>
      <c r="AA91" s="23">
        <v>2078.4656263139454</v>
      </c>
      <c r="AB91" s="23">
        <v>341456.39257907064</v>
      </c>
      <c r="AC91" s="23">
        <v>3011170.0574143426</v>
      </c>
      <c r="AD91" s="23">
        <v>137514.59724323996</v>
      </c>
      <c r="AE91" s="23">
        <v>179875.79332802026</v>
      </c>
      <c r="AF91" s="23">
        <v>164139.90082800013</v>
      </c>
      <c r="AG91" s="23">
        <v>98491.687729231766</v>
      </c>
      <c r="AH91" s="23">
        <v>35442.111586750361</v>
      </c>
      <c r="AI91" s="23">
        <v>18326.57889068739</v>
      </c>
      <c r="AJ91" s="23">
        <v>84616.880272757408</v>
      </c>
      <c r="AK91" s="23">
        <v>286532.76707150752</v>
      </c>
      <c r="AL91" s="23">
        <v>46818.61760511055</v>
      </c>
      <c r="AM91" s="23">
        <v>46615.10245198568</v>
      </c>
      <c r="AN91" s="23">
        <v>56586.239469820626</v>
      </c>
      <c r="AO91" s="23">
        <v>648695.58361994883</v>
      </c>
      <c r="AP91" s="23">
        <v>625732.6658895514</v>
      </c>
      <c r="AQ91" s="23">
        <v>22208.480996914885</v>
      </c>
      <c r="AR91" s="23">
        <v>5115.0030270028983</v>
      </c>
      <c r="AS91" s="23">
        <v>24049.340718829077</v>
      </c>
      <c r="AT91" s="23">
        <v>2138.4049097849156</v>
      </c>
      <c r="AU91" s="23">
        <v>4654.9252333543654</v>
      </c>
      <c r="AV91" s="23">
        <v>84.784160904682139</v>
      </c>
      <c r="AW91" s="23">
        <v>86.915697140107895</v>
      </c>
      <c r="AX91" s="23">
        <v>41412.891411191769</v>
      </c>
      <c r="AY91" s="23">
        <v>316923.51313966239</v>
      </c>
      <c r="AZ91" s="23">
        <v>199847.87839773239</v>
      </c>
      <c r="BA91" s="23">
        <v>582.44180730381879</v>
      </c>
      <c r="BB91" s="23">
        <v>12052.726025237465</v>
      </c>
      <c r="BC91" s="23">
        <v>51290.955251759216</v>
      </c>
      <c r="BD91" s="23">
        <v>123329.9124029516</v>
      </c>
      <c r="BE91" s="23">
        <v>7793.9040726760786</v>
      </c>
      <c r="BF91" s="23">
        <v>4952.0618689183893</v>
      </c>
      <c r="BG91" s="23">
        <v>79947.780489933051</v>
      </c>
      <c r="BH91" s="23">
        <v>571496.04262443399</v>
      </c>
      <c r="BI91" s="23">
        <v>17938.44226184181</v>
      </c>
      <c r="BJ91" s="23">
        <v>120507.64570081508</v>
      </c>
      <c r="BK91" s="23">
        <v>3339.5979202658386</v>
      </c>
      <c r="BL91" s="23">
        <v>152443.20873239837</v>
      </c>
      <c r="BM91" s="23">
        <v>85881.152197929536</v>
      </c>
      <c r="BN91" s="23">
        <v>65989.492452883787</v>
      </c>
      <c r="BO91" s="23">
        <v>41942.321922176481</v>
      </c>
      <c r="BP91" s="23">
        <v>59220.029032652732</v>
      </c>
      <c r="BQ91" s="23">
        <v>145575.11995924273</v>
      </c>
      <c r="BR91" s="23">
        <v>10864.864132764738</v>
      </c>
      <c r="BS91" s="23">
        <v>0</v>
      </c>
      <c r="BT91" s="64">
        <v>14383218.273418896</v>
      </c>
      <c r="BU91" s="23">
        <v>7175650.1566846501</v>
      </c>
      <c r="BV91" s="23">
        <v>0</v>
      </c>
      <c r="BW91" s="23">
        <v>92965.967457741222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-127</v>
      </c>
      <c r="CD91" s="23">
        <v>9969165.4885880873</v>
      </c>
      <c r="CE91" s="23">
        <v>0</v>
      </c>
      <c r="CF91" s="23">
        <v>36488.486205686218</v>
      </c>
      <c r="CG91" s="23">
        <v>41315.973126549237</v>
      </c>
      <c r="CH91" s="23">
        <v>149495.17477655434</v>
      </c>
      <c r="CI91" s="23">
        <v>14346056.20251012</v>
      </c>
      <c r="CJ91" s="34">
        <f t="shared" si="3"/>
        <v>46194228.722768284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</row>
    <row r="92" spans="1:180" x14ac:dyDescent="0.2">
      <c r="A92" s="1" t="s">
        <v>98</v>
      </c>
      <c r="B92" s="23" t="s">
        <v>99</v>
      </c>
      <c r="C92" s="23">
        <v>50334.795999234222</v>
      </c>
      <c r="D92" s="23">
        <v>365.45974389239302</v>
      </c>
      <c r="E92" s="23">
        <v>3240.7366223862768</v>
      </c>
      <c r="F92" s="23">
        <v>18426.195972830727</v>
      </c>
      <c r="G92" s="23">
        <v>66792.882445890573</v>
      </c>
      <c r="H92" s="23">
        <v>13072.978637062339</v>
      </c>
      <c r="I92" s="23">
        <v>6654.2401705879793</v>
      </c>
      <c r="J92" s="23">
        <v>127139.17834356955</v>
      </c>
      <c r="K92" s="23">
        <v>6053.5289742610439</v>
      </c>
      <c r="L92" s="23">
        <v>8783.8410747268026</v>
      </c>
      <c r="M92" s="23">
        <v>18190.207893317536</v>
      </c>
      <c r="N92" s="23">
        <v>40103.482687006595</v>
      </c>
      <c r="O92" s="23">
        <v>14406.088953723147</v>
      </c>
      <c r="P92" s="23">
        <v>22126.81690834479</v>
      </c>
      <c r="Q92" s="23">
        <v>44933.823571634959</v>
      </c>
      <c r="R92" s="23">
        <v>376357.28809297417</v>
      </c>
      <c r="S92" s="23">
        <v>788196.52456614713</v>
      </c>
      <c r="T92" s="23">
        <v>1444000.1235041304</v>
      </c>
      <c r="U92" s="23">
        <v>4938041.5515032616</v>
      </c>
      <c r="V92" s="23">
        <v>55358.717727096438</v>
      </c>
      <c r="W92" s="23">
        <v>83016.866973597062</v>
      </c>
      <c r="X92" s="23">
        <v>254871.14430725889</v>
      </c>
      <c r="Y92" s="23">
        <v>296189.394617891</v>
      </c>
      <c r="Z92" s="23">
        <v>16431.012395532969</v>
      </c>
      <c r="AA92" s="23">
        <v>972.48810615146772</v>
      </c>
      <c r="AB92" s="23">
        <v>229137.01186749418</v>
      </c>
      <c r="AC92" s="23">
        <v>2139764.8485459788</v>
      </c>
      <c r="AD92" s="23">
        <v>94901.138801978988</v>
      </c>
      <c r="AE92" s="23">
        <v>80317.922174011153</v>
      </c>
      <c r="AF92" s="23">
        <v>42107.009667143262</v>
      </c>
      <c r="AG92" s="23">
        <v>41945.832007388119</v>
      </c>
      <c r="AH92" s="23">
        <v>16385.582315594944</v>
      </c>
      <c r="AI92" s="23">
        <v>10861.005459331156</v>
      </c>
      <c r="AJ92" s="23">
        <v>29456.674853983961</v>
      </c>
      <c r="AK92" s="23">
        <v>90348.188600849942</v>
      </c>
      <c r="AL92" s="23">
        <v>19557.62313644409</v>
      </c>
      <c r="AM92" s="23">
        <v>6171.0475052469292</v>
      </c>
      <c r="AN92" s="23">
        <v>70636.235286194744</v>
      </c>
      <c r="AO92" s="23">
        <v>187590.550538196</v>
      </c>
      <c r="AP92" s="23">
        <v>79692.333162836687</v>
      </c>
      <c r="AQ92" s="23">
        <v>9492.7731942577448</v>
      </c>
      <c r="AR92" s="23">
        <v>2621.4213583053443</v>
      </c>
      <c r="AS92" s="23">
        <v>3961.0590549126132</v>
      </c>
      <c r="AT92" s="23">
        <v>1013.8379886744467</v>
      </c>
      <c r="AU92" s="23">
        <v>26612.937150065722</v>
      </c>
      <c r="AV92" s="23">
        <v>1364.3140218511119</v>
      </c>
      <c r="AW92" s="23">
        <v>1108.5669565735825</v>
      </c>
      <c r="AX92" s="23">
        <v>12503.801827020568</v>
      </c>
      <c r="AY92" s="23">
        <v>25212.869291227013</v>
      </c>
      <c r="AZ92" s="23">
        <v>20633.439037246371</v>
      </c>
      <c r="BA92" s="23">
        <v>249.73571129284488</v>
      </c>
      <c r="BB92" s="23">
        <v>3527.0678733380942</v>
      </c>
      <c r="BC92" s="23">
        <v>4211.8634058693797</v>
      </c>
      <c r="BD92" s="23">
        <v>21657.079135451651</v>
      </c>
      <c r="BE92" s="23">
        <v>2632.2681093167644</v>
      </c>
      <c r="BF92" s="23">
        <v>3252.9618685907781</v>
      </c>
      <c r="BG92" s="23">
        <v>6536.0256183588717</v>
      </c>
      <c r="BH92" s="23">
        <v>145893.80519137983</v>
      </c>
      <c r="BI92" s="23">
        <v>4379.8720562434501</v>
      </c>
      <c r="BJ92" s="23">
        <v>37276.49264461155</v>
      </c>
      <c r="BK92" s="23">
        <v>1396.8617202939906</v>
      </c>
      <c r="BL92" s="23">
        <v>26788.813388960822</v>
      </c>
      <c r="BM92" s="23">
        <v>39870.037153880148</v>
      </c>
      <c r="BN92" s="23">
        <v>29382.595580037723</v>
      </c>
      <c r="BO92" s="23">
        <v>26575.273878118536</v>
      </c>
      <c r="BP92" s="23">
        <v>27093.908782209339</v>
      </c>
      <c r="BQ92" s="23">
        <v>97426.840081735209</v>
      </c>
      <c r="BR92" s="23">
        <v>4592.7973268496344</v>
      </c>
      <c r="BS92" s="23">
        <v>0</v>
      </c>
      <c r="BT92" s="64">
        <v>12420201.693121858</v>
      </c>
      <c r="BU92" s="23">
        <v>3070387.1610917728</v>
      </c>
      <c r="BV92" s="23">
        <v>0</v>
      </c>
      <c r="BW92" s="23">
        <v>1673.6245116735515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1094784.2724658642</v>
      </c>
      <c r="CE92" s="23">
        <v>0</v>
      </c>
      <c r="CF92" s="23">
        <v>0</v>
      </c>
      <c r="CG92" s="23">
        <v>0</v>
      </c>
      <c r="CH92" s="23">
        <v>41417.487623358422</v>
      </c>
      <c r="CI92" s="23">
        <v>5541826.7173609436</v>
      </c>
      <c r="CJ92" s="34">
        <f t="shared" si="3"/>
        <v>22170290.956175469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</row>
    <row r="93" spans="1:180" x14ac:dyDescent="0.2">
      <c r="A93" s="1" t="s">
        <v>100</v>
      </c>
      <c r="B93" s="23" t="s">
        <v>101</v>
      </c>
      <c r="C93" s="23">
        <v>321783.26834972185</v>
      </c>
      <c r="D93" s="23">
        <v>5940.7873396049972</v>
      </c>
      <c r="E93" s="23">
        <v>18975.399989963167</v>
      </c>
      <c r="F93" s="23">
        <v>109849.55688084639</v>
      </c>
      <c r="G93" s="23">
        <v>470914.89885218453</v>
      </c>
      <c r="H93" s="23">
        <v>46608.334428531016</v>
      </c>
      <c r="I93" s="23">
        <v>63290.07684506126</v>
      </c>
      <c r="J93" s="23">
        <v>205004.36638490405</v>
      </c>
      <c r="K93" s="23">
        <v>55567.849954610327</v>
      </c>
      <c r="L93" s="23">
        <v>59299.27467562833</v>
      </c>
      <c r="M93" s="23">
        <v>124329.14447040336</v>
      </c>
      <c r="N93" s="23">
        <v>236919.41879647071</v>
      </c>
      <c r="O93" s="23">
        <v>169927.4431862135</v>
      </c>
      <c r="P93" s="23">
        <v>172483.18884793512</v>
      </c>
      <c r="Q93" s="23">
        <v>400614.77149801189</v>
      </c>
      <c r="R93" s="23">
        <v>1366269.5918999901</v>
      </c>
      <c r="S93" s="23">
        <v>600744.62079842691</v>
      </c>
      <c r="T93" s="23">
        <v>1087034.2305895556</v>
      </c>
      <c r="U93" s="23">
        <v>11981695.563282279</v>
      </c>
      <c r="V93" s="23">
        <v>430297.79784363293</v>
      </c>
      <c r="W93" s="23">
        <v>281034.9296293169</v>
      </c>
      <c r="X93" s="23">
        <v>259315.13749211733</v>
      </c>
      <c r="Y93" s="23">
        <v>951244.23245153751</v>
      </c>
      <c r="Z93" s="23">
        <v>83252.198174690886</v>
      </c>
      <c r="AA93" s="23">
        <v>16053.636195102768</v>
      </c>
      <c r="AB93" s="23">
        <v>327897.00292572298</v>
      </c>
      <c r="AC93" s="23">
        <v>3658904.1845034617</v>
      </c>
      <c r="AD93" s="23">
        <v>644029.65260503977</v>
      </c>
      <c r="AE93" s="23">
        <v>960542.5326982945</v>
      </c>
      <c r="AF93" s="23">
        <v>254978.73838152728</v>
      </c>
      <c r="AG93" s="23">
        <v>244848.74959918356</v>
      </c>
      <c r="AH93" s="23">
        <v>132750.28305124483</v>
      </c>
      <c r="AI93" s="23">
        <v>39177.931282137557</v>
      </c>
      <c r="AJ93" s="23">
        <v>147529.16200646877</v>
      </c>
      <c r="AK93" s="23">
        <v>181795.16608966573</v>
      </c>
      <c r="AL93" s="23">
        <v>103548.58222748453</v>
      </c>
      <c r="AM93" s="23">
        <v>48701.598821972133</v>
      </c>
      <c r="AN93" s="23">
        <v>56143.343016441664</v>
      </c>
      <c r="AO93" s="23">
        <v>422435.87902653351</v>
      </c>
      <c r="AP93" s="23">
        <v>386059.14514045161</v>
      </c>
      <c r="AQ93" s="23">
        <v>46682.626483045766</v>
      </c>
      <c r="AR93" s="23">
        <v>13351.029304556221</v>
      </c>
      <c r="AS93" s="23">
        <v>44947.547811006603</v>
      </c>
      <c r="AT93" s="23">
        <v>4613.9517855230633</v>
      </c>
      <c r="AU93" s="23">
        <v>3404.0734576867376</v>
      </c>
      <c r="AV93" s="23">
        <v>186.59516609756031</v>
      </c>
      <c r="AW93" s="23">
        <v>155.40666396056557</v>
      </c>
      <c r="AX93" s="23">
        <v>46865.440847032703</v>
      </c>
      <c r="AY93" s="23">
        <v>89874.865354790323</v>
      </c>
      <c r="AZ93" s="23">
        <v>83545.305501633717</v>
      </c>
      <c r="BA93" s="23">
        <v>857.72921381507297</v>
      </c>
      <c r="BB93" s="23">
        <v>10255.943073274671</v>
      </c>
      <c r="BC93" s="23">
        <v>13473.667371098165</v>
      </c>
      <c r="BD93" s="23">
        <v>149936.38153154781</v>
      </c>
      <c r="BE93" s="23">
        <v>5690.6838423900226</v>
      </c>
      <c r="BF93" s="23">
        <v>14248.040783344957</v>
      </c>
      <c r="BG93" s="23">
        <v>212236.1101735447</v>
      </c>
      <c r="BH93" s="23">
        <v>267199.6935639804</v>
      </c>
      <c r="BI93" s="23">
        <v>18626.278312943745</v>
      </c>
      <c r="BJ93" s="23">
        <v>71942.956818004925</v>
      </c>
      <c r="BK93" s="23">
        <v>5008.9238099277663</v>
      </c>
      <c r="BL93" s="23">
        <v>79229.360908414412</v>
      </c>
      <c r="BM93" s="23">
        <v>81827.37649457097</v>
      </c>
      <c r="BN93" s="23">
        <v>39628.413644753935</v>
      </c>
      <c r="BO93" s="23">
        <v>36016.53455992313</v>
      </c>
      <c r="BP93" s="23">
        <v>74834.201703681392</v>
      </c>
      <c r="BQ93" s="23">
        <v>75249.762856698668</v>
      </c>
      <c r="BR93" s="23">
        <v>50196.022935704757</v>
      </c>
      <c r="BS93" s="23">
        <v>0</v>
      </c>
      <c r="BT93" s="64">
        <v>28667876.594205324</v>
      </c>
      <c r="BU93" s="23">
        <v>1419182.2282664704</v>
      </c>
      <c r="BV93" s="23">
        <v>0</v>
      </c>
      <c r="BW93" s="23">
        <v>28.731185892467071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53409.454137540328</v>
      </c>
      <c r="CD93" s="23">
        <v>14782548.140795834</v>
      </c>
      <c r="CE93" s="23">
        <v>0</v>
      </c>
      <c r="CF93" s="23">
        <v>5801.5093783062885</v>
      </c>
      <c r="CG93" s="23">
        <v>0</v>
      </c>
      <c r="CH93" s="23">
        <v>-17850.228502706363</v>
      </c>
      <c r="CI93" s="23">
        <v>20948168.351944022</v>
      </c>
      <c r="CJ93" s="34">
        <f t="shared" si="3"/>
        <v>65859164.781410679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</row>
    <row r="94" spans="1:180" x14ac:dyDescent="0.2">
      <c r="A94" s="1" t="s">
        <v>102</v>
      </c>
      <c r="B94" s="23" t="s">
        <v>103</v>
      </c>
      <c r="C94" s="23">
        <v>6557.118016146891</v>
      </c>
      <c r="D94" s="23">
        <v>50.408905547124952</v>
      </c>
      <c r="E94" s="23">
        <v>422.98017529960288</v>
      </c>
      <c r="F94" s="23">
        <v>2401.5081639511859</v>
      </c>
      <c r="G94" s="23">
        <v>8472.2298175555061</v>
      </c>
      <c r="H94" s="23">
        <v>4062.7061413321367</v>
      </c>
      <c r="I94" s="23">
        <v>862.78774945274256</v>
      </c>
      <c r="J94" s="23">
        <v>467.43725037525417</v>
      </c>
      <c r="K94" s="23">
        <v>414.31410114232779</v>
      </c>
      <c r="L94" s="23">
        <v>1204.2994873371888</v>
      </c>
      <c r="M94" s="23">
        <v>2618.5236705414181</v>
      </c>
      <c r="N94" s="23">
        <v>5914.5596946240057</v>
      </c>
      <c r="O94" s="23">
        <v>5283.9974451313719</v>
      </c>
      <c r="P94" s="23">
        <v>3365.9465183682669</v>
      </c>
      <c r="Q94" s="23">
        <v>5059.2516012584947</v>
      </c>
      <c r="R94" s="23">
        <v>20447.934012791946</v>
      </c>
      <c r="S94" s="23">
        <v>3804.6103313961048</v>
      </c>
      <c r="T94" s="23">
        <v>9479.3452515101253</v>
      </c>
      <c r="U94" s="23">
        <v>164554.68498307152</v>
      </c>
      <c r="V94" s="23">
        <v>467679.83773724886</v>
      </c>
      <c r="W94" s="23">
        <v>9131.8848421687399</v>
      </c>
      <c r="X94" s="23">
        <v>28110.01629497316</v>
      </c>
      <c r="Y94" s="23">
        <v>121338.2552458561</v>
      </c>
      <c r="Z94" s="23">
        <v>2199.3585324407718</v>
      </c>
      <c r="AA94" s="23">
        <v>131.79552315855548</v>
      </c>
      <c r="AB94" s="23">
        <v>3632.0229530170786</v>
      </c>
      <c r="AC94" s="23">
        <v>22734.913013178742</v>
      </c>
      <c r="AD94" s="23">
        <v>1562459.5007122327</v>
      </c>
      <c r="AE94" s="23">
        <v>150842.23580863184</v>
      </c>
      <c r="AF94" s="23">
        <v>68656.440186969703</v>
      </c>
      <c r="AG94" s="23">
        <v>585267.38580739684</v>
      </c>
      <c r="AH94" s="23">
        <v>1420.7452012632311</v>
      </c>
      <c r="AI94" s="23">
        <v>2179.975813124754</v>
      </c>
      <c r="AJ94" s="23">
        <v>3300.7348766231712</v>
      </c>
      <c r="AK94" s="23">
        <v>3901.0649187073682</v>
      </c>
      <c r="AL94" s="23">
        <v>2850.8478972291418</v>
      </c>
      <c r="AM94" s="23">
        <v>885.93337072702127</v>
      </c>
      <c r="AN94" s="23">
        <v>1081.1722682604232</v>
      </c>
      <c r="AO94" s="23">
        <v>11054.143603550867</v>
      </c>
      <c r="AP94" s="23">
        <v>6112.5715791434277</v>
      </c>
      <c r="AQ94" s="23">
        <v>1354.9934825253242</v>
      </c>
      <c r="AR94" s="23">
        <v>349.9551457278738</v>
      </c>
      <c r="AS94" s="23">
        <v>502.5626243243974</v>
      </c>
      <c r="AT94" s="23">
        <v>138.90701688748803</v>
      </c>
      <c r="AU94" s="23">
        <v>235.58207409080518</v>
      </c>
      <c r="AV94" s="23">
        <v>3.5921486068353246</v>
      </c>
      <c r="AW94" s="23">
        <v>2.7373464536307681</v>
      </c>
      <c r="AX94" s="23">
        <v>1796.2234599931976</v>
      </c>
      <c r="AY94" s="23">
        <v>3433.2524660494728</v>
      </c>
      <c r="AZ94" s="23">
        <v>3023.3909900071258</v>
      </c>
      <c r="BA94" s="23">
        <v>15.723724803336337</v>
      </c>
      <c r="BB94" s="23">
        <v>519.56103649943509</v>
      </c>
      <c r="BC94" s="23">
        <v>547.03462799017655</v>
      </c>
      <c r="BD94" s="23">
        <v>106517.1639227937</v>
      </c>
      <c r="BE94" s="23">
        <v>389.91160987823298</v>
      </c>
      <c r="BF94" s="23">
        <v>325.0719771231071</v>
      </c>
      <c r="BG94" s="23">
        <v>1026.9982818855619</v>
      </c>
      <c r="BH94" s="23">
        <v>142437.09212315021</v>
      </c>
      <c r="BI94" s="23">
        <v>1671.2785332583801</v>
      </c>
      <c r="BJ94" s="23">
        <v>1367.0193156027619</v>
      </c>
      <c r="BK94" s="23">
        <v>195.97955210052694</v>
      </c>
      <c r="BL94" s="23">
        <v>1970.8982846830818</v>
      </c>
      <c r="BM94" s="23">
        <v>1659.7867643801658</v>
      </c>
      <c r="BN94" s="23">
        <v>1055.5030682864258</v>
      </c>
      <c r="BO94" s="23">
        <v>946.70921056317945</v>
      </c>
      <c r="BP94" s="23">
        <v>3345.1292089195299</v>
      </c>
      <c r="BQ94" s="23">
        <v>8847.9805933978078</v>
      </c>
      <c r="BR94" s="23">
        <v>640.18779570344611</v>
      </c>
      <c r="BS94" s="23">
        <v>0</v>
      </c>
      <c r="BT94" s="64">
        <v>3584735.7058884208</v>
      </c>
      <c r="BU94" s="23">
        <v>11828335.114079483</v>
      </c>
      <c r="BV94" s="23">
        <v>0</v>
      </c>
      <c r="BW94" s="23">
        <v>190391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7060529.6953339037</v>
      </c>
      <c r="CD94" s="23">
        <v>58672.690621022812</v>
      </c>
      <c r="CE94" s="23">
        <v>0</v>
      </c>
      <c r="CF94" s="23">
        <v>0</v>
      </c>
      <c r="CG94" s="23">
        <v>0</v>
      </c>
      <c r="CH94" s="23">
        <v>1083668.834320179</v>
      </c>
      <c r="CI94" s="23">
        <v>7664269.6812769156</v>
      </c>
      <c r="CJ94" s="34">
        <f t="shared" si="3"/>
        <v>31470602.721519925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</row>
    <row r="95" spans="1:180" x14ac:dyDescent="0.2">
      <c r="A95" s="1" t="s">
        <v>104</v>
      </c>
      <c r="B95" s="23" t="s">
        <v>105</v>
      </c>
      <c r="C95" s="23">
        <v>35235.922230653276</v>
      </c>
      <c r="D95" s="23">
        <v>32.20550747488825</v>
      </c>
      <c r="E95" s="23">
        <v>8778.0799177487825</v>
      </c>
      <c r="F95" s="23">
        <v>1396.6961210109303</v>
      </c>
      <c r="G95" s="23">
        <v>4900.5363189882064</v>
      </c>
      <c r="H95" s="23">
        <v>800.92177609054761</v>
      </c>
      <c r="I95" s="23">
        <v>496.58281122310194</v>
      </c>
      <c r="J95" s="23">
        <v>262.52268168200521</v>
      </c>
      <c r="K95" s="23">
        <v>295.78145150678608</v>
      </c>
      <c r="L95" s="23">
        <v>638.9388300972663</v>
      </c>
      <c r="M95" s="23">
        <v>1435.1992723106771</v>
      </c>
      <c r="N95" s="23">
        <v>3330.5862368625953</v>
      </c>
      <c r="O95" s="23">
        <v>880.04186590185373</v>
      </c>
      <c r="P95" s="23">
        <v>1296.6705432288129</v>
      </c>
      <c r="Q95" s="23">
        <v>788.86929707565855</v>
      </c>
      <c r="R95" s="23">
        <v>2464.8617341803483</v>
      </c>
      <c r="S95" s="23">
        <v>8698.127219295844</v>
      </c>
      <c r="T95" s="23">
        <v>823.7766960984427</v>
      </c>
      <c r="U95" s="23">
        <v>32827.814997814174</v>
      </c>
      <c r="V95" s="23">
        <v>38491.596951925145</v>
      </c>
      <c r="W95" s="23">
        <v>106707.26206832538</v>
      </c>
      <c r="X95" s="23">
        <v>5091.7267794127483</v>
      </c>
      <c r="Y95" s="23">
        <v>33633.461656845568</v>
      </c>
      <c r="Z95" s="23">
        <v>1318.8837587836142</v>
      </c>
      <c r="AA95" s="23">
        <v>79.805017897728462</v>
      </c>
      <c r="AB95" s="23">
        <v>22703.971987426878</v>
      </c>
      <c r="AC95" s="23">
        <v>68524.894122089696</v>
      </c>
      <c r="AD95" s="23">
        <v>40862.445802840593</v>
      </c>
      <c r="AE95" s="23">
        <v>6463.9929586869648</v>
      </c>
      <c r="AF95" s="23">
        <v>45389.341028860821</v>
      </c>
      <c r="AG95" s="23">
        <v>9636.8471765343565</v>
      </c>
      <c r="AH95" s="23">
        <v>1263497.5773612699</v>
      </c>
      <c r="AI95" s="23">
        <v>36643.432299898806</v>
      </c>
      <c r="AJ95" s="23">
        <v>20297.815139359933</v>
      </c>
      <c r="AK95" s="23">
        <v>898.64544863455865</v>
      </c>
      <c r="AL95" s="23">
        <v>1710.9193705177836</v>
      </c>
      <c r="AM95" s="23">
        <v>488.69509582175158</v>
      </c>
      <c r="AN95" s="23">
        <v>558.55487684058062</v>
      </c>
      <c r="AO95" s="23">
        <v>1472.1077396014141</v>
      </c>
      <c r="AP95" s="23">
        <v>3695.8344615646433</v>
      </c>
      <c r="AQ95" s="23">
        <v>782.60772184440691</v>
      </c>
      <c r="AR95" s="23">
        <v>209.25064718363828</v>
      </c>
      <c r="AS95" s="23">
        <v>290.49285369863065</v>
      </c>
      <c r="AT95" s="23">
        <v>84.042664938261808</v>
      </c>
      <c r="AU95" s="23">
        <v>151.99679874598411</v>
      </c>
      <c r="AV95" s="23">
        <v>27.851287035826065</v>
      </c>
      <c r="AW95" s="23">
        <v>41.225459157923218</v>
      </c>
      <c r="AX95" s="23">
        <v>1128.9458186697411</v>
      </c>
      <c r="AY95" s="23">
        <v>2153.6174114738728</v>
      </c>
      <c r="AZ95" s="23">
        <v>1897.6904581876902</v>
      </c>
      <c r="BA95" s="23">
        <v>9.1403018974898291</v>
      </c>
      <c r="BB95" s="23">
        <v>327.38764185270145</v>
      </c>
      <c r="BC95" s="23">
        <v>371.40139886074314</v>
      </c>
      <c r="BD95" s="23">
        <v>1852.7054300259315</v>
      </c>
      <c r="BE95" s="23">
        <v>1328.5657541862324</v>
      </c>
      <c r="BF95" s="23">
        <v>198.30337216842554</v>
      </c>
      <c r="BG95" s="23">
        <v>15864.226751614875</v>
      </c>
      <c r="BH95" s="23">
        <v>1098307.7654507156</v>
      </c>
      <c r="BI95" s="23">
        <v>2068.9884329995184</v>
      </c>
      <c r="BJ95" s="23">
        <v>1097.7995147279435</v>
      </c>
      <c r="BK95" s="23">
        <v>122.04656655158564</v>
      </c>
      <c r="BL95" s="23">
        <v>2829.1580076817104</v>
      </c>
      <c r="BM95" s="23">
        <v>4917.7303053285814</v>
      </c>
      <c r="BN95" s="23">
        <v>874.86873075813457</v>
      </c>
      <c r="BO95" s="23">
        <v>691.34192237661614</v>
      </c>
      <c r="BP95" s="23">
        <v>2165.6899143147039</v>
      </c>
      <c r="BQ95" s="23">
        <v>45971.14645254684</v>
      </c>
      <c r="BR95" s="23">
        <v>19715.464349340917</v>
      </c>
      <c r="BS95" s="23">
        <v>0</v>
      </c>
      <c r="BT95" s="64">
        <v>3019033.3980312683</v>
      </c>
      <c r="BU95" s="23">
        <v>1075186.2827939775</v>
      </c>
      <c r="BV95" s="23">
        <v>0</v>
      </c>
      <c r="BW95" s="23">
        <v>32509.185522117772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9541542.4459255002</v>
      </c>
      <c r="CD95" s="23">
        <v>552917.31970789086</v>
      </c>
      <c r="CE95" s="23">
        <v>0</v>
      </c>
      <c r="CF95" s="23">
        <v>0</v>
      </c>
      <c r="CG95" s="23">
        <v>0</v>
      </c>
      <c r="CH95" s="23">
        <v>22589.075950418995</v>
      </c>
      <c r="CI95" s="23">
        <v>5199118.7935259053</v>
      </c>
      <c r="CJ95" s="34">
        <f t="shared" si="3"/>
        <v>19442896.50145708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</row>
    <row r="96" spans="1:180" x14ac:dyDescent="0.2">
      <c r="A96" s="1" t="s">
        <v>106</v>
      </c>
      <c r="B96" s="23" t="s">
        <v>107</v>
      </c>
      <c r="C96" s="23">
        <v>9144.1348085276841</v>
      </c>
      <c r="D96" s="23">
        <v>279.4996755355686</v>
      </c>
      <c r="E96" s="23">
        <v>4343.021983479186</v>
      </c>
      <c r="F96" s="23">
        <v>4526.4923451215018</v>
      </c>
      <c r="G96" s="23">
        <v>40794.474465360756</v>
      </c>
      <c r="H96" s="23">
        <v>101341.46054084462</v>
      </c>
      <c r="I96" s="23">
        <v>22751.322807419081</v>
      </c>
      <c r="J96" s="23">
        <v>17195.158426597249</v>
      </c>
      <c r="K96" s="23">
        <v>4427.0484487625972</v>
      </c>
      <c r="L96" s="23">
        <v>1409.4368881784462</v>
      </c>
      <c r="M96" s="23">
        <v>46207.251254798626</v>
      </c>
      <c r="N96" s="23">
        <v>320743.284453406</v>
      </c>
      <c r="O96" s="23">
        <v>16921.152007500281</v>
      </c>
      <c r="P96" s="23">
        <v>12875.173780328763</v>
      </c>
      <c r="Q96" s="23">
        <v>13575.033637097858</v>
      </c>
      <c r="R96" s="23">
        <v>51282.167264298165</v>
      </c>
      <c r="S96" s="23">
        <v>168570.67009523147</v>
      </c>
      <c r="T96" s="23">
        <v>13445.011138590242</v>
      </c>
      <c r="U96" s="23">
        <v>101784.69656036358</v>
      </c>
      <c r="V96" s="23">
        <v>15114.914700194238</v>
      </c>
      <c r="W96" s="23">
        <v>35311.855816691299</v>
      </c>
      <c r="X96" s="23">
        <v>1503135.1089650029</v>
      </c>
      <c r="Y96" s="23">
        <v>76799.55042345784</v>
      </c>
      <c r="Z96" s="23">
        <v>4870.5120409900483</v>
      </c>
      <c r="AA96" s="23">
        <v>406.70579057076839</v>
      </c>
      <c r="AB96" s="23">
        <v>57562.995147555637</v>
      </c>
      <c r="AC96" s="23">
        <v>306482.46176474646</v>
      </c>
      <c r="AD96" s="23">
        <v>13128.299767247074</v>
      </c>
      <c r="AE96" s="23">
        <v>53065.020674815583</v>
      </c>
      <c r="AF96" s="23">
        <v>63374.987192956367</v>
      </c>
      <c r="AG96" s="23">
        <v>102442.40089626104</v>
      </c>
      <c r="AH96" s="23">
        <v>3714.7178811249769</v>
      </c>
      <c r="AI96" s="23">
        <v>5178.107190248832</v>
      </c>
      <c r="AJ96" s="23">
        <v>20532.238901425793</v>
      </c>
      <c r="AK96" s="23">
        <v>5306.4377749041369</v>
      </c>
      <c r="AL96" s="23">
        <v>111942.94895426958</v>
      </c>
      <c r="AM96" s="23">
        <v>2805.4490266817925</v>
      </c>
      <c r="AN96" s="23">
        <v>117783.84156742095</v>
      </c>
      <c r="AO96" s="23">
        <v>9358.973006852184</v>
      </c>
      <c r="AP96" s="23">
        <v>17981.653321049394</v>
      </c>
      <c r="AQ96" s="23">
        <v>4167.529679116622</v>
      </c>
      <c r="AR96" s="23">
        <v>748.47537968890697</v>
      </c>
      <c r="AS96" s="23">
        <v>1294.2391851367502</v>
      </c>
      <c r="AT96" s="23">
        <v>392.02210861642823</v>
      </c>
      <c r="AU96" s="23">
        <v>2250.2935174060167</v>
      </c>
      <c r="AV96" s="23">
        <v>145.83303281781016</v>
      </c>
      <c r="AW96" s="23">
        <v>125.39210809661164</v>
      </c>
      <c r="AX96" s="23">
        <v>7744.9733494272477</v>
      </c>
      <c r="AY96" s="23">
        <v>13808.659257058993</v>
      </c>
      <c r="AZ96" s="23">
        <v>300233.99427348725</v>
      </c>
      <c r="BA96" s="23">
        <v>2812.1521780988337</v>
      </c>
      <c r="BB96" s="23">
        <v>2605.4797254728201</v>
      </c>
      <c r="BC96" s="23">
        <v>27028.593269065906</v>
      </c>
      <c r="BD96" s="23">
        <v>10189.338508435358</v>
      </c>
      <c r="BE96" s="23">
        <v>3114.2303461004012</v>
      </c>
      <c r="BF96" s="23">
        <v>490.47015254775732</v>
      </c>
      <c r="BG96" s="23">
        <v>198169.13088875634</v>
      </c>
      <c r="BH96" s="23">
        <v>81690.615984385659</v>
      </c>
      <c r="BI96" s="23">
        <v>7644.6920722020886</v>
      </c>
      <c r="BJ96" s="23">
        <v>234775.90210848671</v>
      </c>
      <c r="BK96" s="23">
        <v>737.72552565070919</v>
      </c>
      <c r="BL96" s="23">
        <v>1145875.4229220494</v>
      </c>
      <c r="BM96" s="23">
        <v>260154.01761115441</v>
      </c>
      <c r="BN96" s="23">
        <v>52592.064470856167</v>
      </c>
      <c r="BO96" s="23">
        <v>171425.95231768509</v>
      </c>
      <c r="BP96" s="23">
        <v>17953.184879244356</v>
      </c>
      <c r="BQ96" s="23">
        <v>24617.374584587022</v>
      </c>
      <c r="BR96" s="23">
        <v>9011.0873006282054</v>
      </c>
      <c r="BS96" s="23">
        <v>0</v>
      </c>
      <c r="BT96" s="64">
        <v>6059714.5181221692</v>
      </c>
      <c r="BU96" s="23">
        <v>5518166.2003018633</v>
      </c>
      <c r="BV96" s="23">
        <v>0</v>
      </c>
      <c r="BW96" s="23">
        <v>526099.77620745753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911.26588615836567</v>
      </c>
      <c r="CD96" s="23">
        <v>3039589.3547014683</v>
      </c>
      <c r="CE96" s="23">
        <v>0</v>
      </c>
      <c r="CF96" s="23">
        <v>0</v>
      </c>
      <c r="CG96" s="23">
        <v>397553.7301641496</v>
      </c>
      <c r="CH96" s="23">
        <v>295007.13635641773</v>
      </c>
      <c r="CI96" s="23">
        <v>6893839.7798579363</v>
      </c>
      <c r="CJ96" s="34">
        <f t="shared" si="3"/>
        <v>22730881.761597622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</row>
    <row r="97" spans="1:180" x14ac:dyDescent="0.2">
      <c r="A97" s="1" t="s">
        <v>108</v>
      </c>
      <c r="B97" s="23" t="s">
        <v>109</v>
      </c>
      <c r="C97" s="23">
        <v>2354.5628999675382</v>
      </c>
      <c r="D97" s="23">
        <v>157.71389156631568</v>
      </c>
      <c r="E97" s="23">
        <v>38564.686940217143</v>
      </c>
      <c r="F97" s="23">
        <v>1195.436104060653</v>
      </c>
      <c r="G97" s="23">
        <v>11233.834230425187</v>
      </c>
      <c r="H97" s="23">
        <v>499.4166248062719</v>
      </c>
      <c r="I97" s="23">
        <v>921.26213431883684</v>
      </c>
      <c r="J97" s="23">
        <v>639.88138512255773</v>
      </c>
      <c r="K97" s="23">
        <v>405.13275102554024</v>
      </c>
      <c r="L97" s="23">
        <v>847.7496135798724</v>
      </c>
      <c r="M97" s="23">
        <v>5046.7554747615541</v>
      </c>
      <c r="N97" s="23">
        <v>11427.362120781678</v>
      </c>
      <c r="O97" s="23">
        <v>4068.2012365081987</v>
      </c>
      <c r="P97" s="23">
        <v>2592.6511506848105</v>
      </c>
      <c r="Q97" s="23">
        <v>1668.4227751263488</v>
      </c>
      <c r="R97" s="23">
        <v>43549.395864023652</v>
      </c>
      <c r="S97" s="23">
        <v>15960.824365442575</v>
      </c>
      <c r="T97" s="23">
        <v>29435.607235407857</v>
      </c>
      <c r="U97" s="23">
        <v>165394.50188816973</v>
      </c>
      <c r="V97" s="23">
        <v>3803.6213399102821</v>
      </c>
      <c r="W97" s="23">
        <v>61597.643662745606</v>
      </c>
      <c r="X97" s="23">
        <v>5326.6812184618229</v>
      </c>
      <c r="Y97" s="23">
        <v>25522.96059695771</v>
      </c>
      <c r="Z97" s="23">
        <v>4112.7206999899481</v>
      </c>
      <c r="AA97" s="23">
        <v>390.69706049969801</v>
      </c>
      <c r="AB97" s="23">
        <v>8813.6802432250715</v>
      </c>
      <c r="AC97" s="23">
        <v>40250.747711071956</v>
      </c>
      <c r="AD97" s="23">
        <v>6261.6300863168817</v>
      </c>
      <c r="AE97" s="23">
        <v>82680.058550240996</v>
      </c>
      <c r="AF97" s="23">
        <v>22127.306076437668</v>
      </c>
      <c r="AG97" s="23">
        <v>24031.845910986973</v>
      </c>
      <c r="AH97" s="23">
        <v>1360918.0339602386</v>
      </c>
      <c r="AI97" s="23">
        <v>55112.885156276854</v>
      </c>
      <c r="AJ97" s="23">
        <v>103584.59786639387</v>
      </c>
      <c r="AK97" s="23">
        <v>703.18155312669865</v>
      </c>
      <c r="AL97" s="23">
        <v>10177.215858040941</v>
      </c>
      <c r="AM97" s="23">
        <v>1114.8366515137004</v>
      </c>
      <c r="AN97" s="23">
        <v>1971.0277711657759</v>
      </c>
      <c r="AO97" s="23">
        <v>2536.2947034590866</v>
      </c>
      <c r="AP97" s="23">
        <v>16265.182760293363</v>
      </c>
      <c r="AQ97" s="23">
        <v>3207.5612357187993</v>
      </c>
      <c r="AR97" s="23">
        <v>604.88197364877294</v>
      </c>
      <c r="AS97" s="23">
        <v>1087.7096152947406</v>
      </c>
      <c r="AT97" s="23">
        <v>357.73039410712556</v>
      </c>
      <c r="AU97" s="23">
        <v>1427.595352927852</v>
      </c>
      <c r="AV97" s="23">
        <v>14.865330017072536</v>
      </c>
      <c r="AW97" s="23">
        <v>15.779048560176287</v>
      </c>
      <c r="AX97" s="23">
        <v>7047.275867775792</v>
      </c>
      <c r="AY97" s="23">
        <v>14467.97509648455</v>
      </c>
      <c r="AZ97" s="23">
        <v>15043.035457687132</v>
      </c>
      <c r="BA97" s="23">
        <v>5.2868096415363883</v>
      </c>
      <c r="BB97" s="23">
        <v>2658.2476056153687</v>
      </c>
      <c r="BC97" s="23">
        <v>2434.0745143395152</v>
      </c>
      <c r="BD97" s="23">
        <v>11984.830268858372</v>
      </c>
      <c r="BE97" s="23">
        <v>2438.8696718103174</v>
      </c>
      <c r="BF97" s="23">
        <v>902.21241632729379</v>
      </c>
      <c r="BG97" s="23">
        <v>4089.1511384894529</v>
      </c>
      <c r="BH97" s="23">
        <v>411019.69992772781</v>
      </c>
      <c r="BI97" s="23">
        <v>11609.655319878273</v>
      </c>
      <c r="BJ97" s="23">
        <v>2862.7100928461136</v>
      </c>
      <c r="BK97" s="23">
        <v>756.74008522986571</v>
      </c>
      <c r="BL97" s="23">
        <v>3408.1784290103687</v>
      </c>
      <c r="BM97" s="23">
        <v>2898.6925118618256</v>
      </c>
      <c r="BN97" s="23">
        <v>2951.7300371808556</v>
      </c>
      <c r="BO97" s="23">
        <v>2094.8796229257155</v>
      </c>
      <c r="BP97" s="23">
        <v>15019.733486980329</v>
      </c>
      <c r="BQ97" s="23">
        <v>2625.5274110733762</v>
      </c>
      <c r="BR97" s="23">
        <v>2252.5604080450739</v>
      </c>
      <c r="BS97" s="23">
        <v>0</v>
      </c>
      <c r="BT97" s="64">
        <v>2698553.4372534133</v>
      </c>
      <c r="BU97" s="23">
        <v>3839.8521224204956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1974694.7055691327</v>
      </c>
      <c r="CD97" s="23">
        <v>214492.31239717532</v>
      </c>
      <c r="CE97" s="23">
        <v>0</v>
      </c>
      <c r="CF97" s="23">
        <v>0</v>
      </c>
      <c r="CG97" s="23">
        <v>0</v>
      </c>
      <c r="CH97" s="23">
        <v>-85.443715006104043</v>
      </c>
      <c r="CI97" s="23">
        <v>1144662.030608855</v>
      </c>
      <c r="CJ97" s="34">
        <f t="shared" si="3"/>
        <v>6036156.8942359909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</row>
    <row r="98" spans="1:180" x14ac:dyDescent="0.2">
      <c r="A98" s="1" t="s">
        <v>110</v>
      </c>
      <c r="B98" s="23" t="s">
        <v>111</v>
      </c>
      <c r="C98" s="23">
        <v>51545.191912042763</v>
      </c>
      <c r="D98" s="23">
        <v>433.85511083222161</v>
      </c>
      <c r="E98" s="23">
        <v>2171.9788233183613</v>
      </c>
      <c r="F98" s="23">
        <v>1967.0788567613345</v>
      </c>
      <c r="G98" s="23">
        <v>50175.233714135051</v>
      </c>
      <c r="H98" s="23">
        <v>3419.5963061115799</v>
      </c>
      <c r="I98" s="23">
        <v>4849.6648681124607</v>
      </c>
      <c r="J98" s="23">
        <v>4410.7558192905917</v>
      </c>
      <c r="K98" s="23">
        <v>3425.433800378692</v>
      </c>
      <c r="L98" s="23">
        <v>5000.9695852908999</v>
      </c>
      <c r="M98" s="23">
        <v>16758.975907112785</v>
      </c>
      <c r="N98" s="23">
        <v>6931.4171860807583</v>
      </c>
      <c r="O98" s="23">
        <v>10729.431996393929</v>
      </c>
      <c r="P98" s="23">
        <v>32506.263473991963</v>
      </c>
      <c r="Q98" s="23">
        <v>7903.9280598561099</v>
      </c>
      <c r="R98" s="23">
        <v>11607.837761245768</v>
      </c>
      <c r="S98" s="23">
        <v>2733.671140818954</v>
      </c>
      <c r="T98" s="23">
        <v>2115.0534597605488</v>
      </c>
      <c r="U98" s="23">
        <v>13910.278704762006</v>
      </c>
      <c r="V98" s="23">
        <v>1498.9823366039038</v>
      </c>
      <c r="W98" s="23">
        <v>1006.7131052866866</v>
      </c>
      <c r="X98" s="23">
        <v>7105.1316127946893</v>
      </c>
      <c r="Y98" s="23">
        <v>1377.1785132720115</v>
      </c>
      <c r="Z98" s="23">
        <v>2215696.8070618473</v>
      </c>
      <c r="AA98" s="23">
        <v>6859.7609645066086</v>
      </c>
      <c r="AB98" s="23">
        <v>10298.828644113188</v>
      </c>
      <c r="AC98" s="23">
        <v>10266.154347342906</v>
      </c>
      <c r="AD98" s="23">
        <v>6959.5468564417415</v>
      </c>
      <c r="AE98" s="23">
        <v>27485.939701232699</v>
      </c>
      <c r="AF98" s="23">
        <v>36000.297279047707</v>
      </c>
      <c r="AG98" s="23">
        <v>9863.7981988647698</v>
      </c>
      <c r="AH98" s="23">
        <v>839.5021956757131</v>
      </c>
      <c r="AI98" s="23">
        <v>101.31382667618975</v>
      </c>
      <c r="AJ98" s="23">
        <v>17323.567382839996</v>
      </c>
      <c r="AK98" s="23">
        <v>734.93661044804469</v>
      </c>
      <c r="AL98" s="23">
        <v>22100.204805892743</v>
      </c>
      <c r="AM98" s="23">
        <v>2028.8622692394283</v>
      </c>
      <c r="AN98" s="23">
        <v>2948.9924058662618</v>
      </c>
      <c r="AO98" s="23">
        <v>5765.6421564687316</v>
      </c>
      <c r="AP98" s="23">
        <v>6241.9268397256674</v>
      </c>
      <c r="AQ98" s="23">
        <v>3722.7542298626845</v>
      </c>
      <c r="AR98" s="23">
        <v>1642.6865578909355</v>
      </c>
      <c r="AS98" s="23">
        <v>338.61384530638355</v>
      </c>
      <c r="AT98" s="23">
        <v>1051.0232127773172</v>
      </c>
      <c r="AU98" s="23">
        <v>3593.6633331503699</v>
      </c>
      <c r="AV98" s="23">
        <v>1054.3925047704156</v>
      </c>
      <c r="AW98" s="23">
        <v>296.73276227589366</v>
      </c>
      <c r="AX98" s="23">
        <v>3618.7371340292416</v>
      </c>
      <c r="AY98" s="23">
        <v>4720.5739714001465</v>
      </c>
      <c r="AZ98" s="23">
        <v>857.56316787127503</v>
      </c>
      <c r="BA98" s="23">
        <v>552.44635342650872</v>
      </c>
      <c r="BB98" s="23">
        <v>1413.9273026851074</v>
      </c>
      <c r="BC98" s="23">
        <v>1327.6969343501137</v>
      </c>
      <c r="BD98" s="23">
        <v>1924.4142174533797</v>
      </c>
      <c r="BE98" s="23">
        <v>890.39417589704715</v>
      </c>
      <c r="BF98" s="23">
        <v>287.72186508504927</v>
      </c>
      <c r="BG98" s="23">
        <v>2188.2767938896282</v>
      </c>
      <c r="BH98" s="23">
        <v>8835.1063399951963</v>
      </c>
      <c r="BI98" s="23">
        <v>477.65590674250012</v>
      </c>
      <c r="BJ98" s="23">
        <v>23694.193341139246</v>
      </c>
      <c r="BK98" s="23">
        <v>89.090348747739924</v>
      </c>
      <c r="BL98" s="23">
        <v>14981.282602614674</v>
      </c>
      <c r="BM98" s="23">
        <v>21235.863876221396</v>
      </c>
      <c r="BN98" s="23">
        <v>6381.9091686947431</v>
      </c>
      <c r="BO98" s="23">
        <v>5986.4091376444194</v>
      </c>
      <c r="BP98" s="23">
        <v>1535.1042809950281</v>
      </c>
      <c r="BQ98" s="23">
        <v>345.86174087293227</v>
      </c>
      <c r="BR98" s="23">
        <v>660.45958627502193</v>
      </c>
      <c r="BS98" s="23">
        <v>0</v>
      </c>
      <c r="BT98" s="64">
        <v>2738805.2582925479</v>
      </c>
      <c r="BU98" s="23">
        <v>377866.52798193187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140029.08632709147</v>
      </c>
      <c r="CI98" s="23">
        <v>2075917.9420419701</v>
      </c>
      <c r="CJ98" s="34">
        <f t="shared" si="3"/>
        <v>5332618.8146435414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</row>
    <row r="99" spans="1:180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64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34">
        <f t="shared" si="3"/>
        <v>0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</row>
    <row r="100" spans="1:180" x14ac:dyDescent="0.2">
      <c r="A100" s="1" t="s">
        <v>114</v>
      </c>
      <c r="B100" s="23" t="s">
        <v>115</v>
      </c>
      <c r="C100" s="23">
        <v>1602.0209664898396</v>
      </c>
      <c r="D100" s="23">
        <v>64.709519562145175</v>
      </c>
      <c r="E100" s="23">
        <v>74.636074244498104</v>
      </c>
      <c r="F100" s="23">
        <v>52.976218559143661</v>
      </c>
      <c r="G100" s="23">
        <v>2163.5808435580939</v>
      </c>
      <c r="H100" s="23">
        <v>114.73317722623825</v>
      </c>
      <c r="I100" s="23">
        <v>153.5697804500964</v>
      </c>
      <c r="J100" s="23">
        <v>159.02086052531143</v>
      </c>
      <c r="K100" s="23">
        <v>118.28012720500813</v>
      </c>
      <c r="L100" s="23">
        <v>180.36394605918088</v>
      </c>
      <c r="M100" s="23">
        <v>503.43999280360299</v>
      </c>
      <c r="N100" s="23">
        <v>466.48767873145562</v>
      </c>
      <c r="O100" s="23">
        <v>375.96206932251835</v>
      </c>
      <c r="P100" s="23">
        <v>1089.49820893571</v>
      </c>
      <c r="Q100" s="23">
        <v>217.06079132596275</v>
      </c>
      <c r="R100" s="23">
        <v>470.72257001468483</v>
      </c>
      <c r="S100" s="23">
        <v>593.50838963870353</v>
      </c>
      <c r="T100" s="23">
        <v>103.77205164720843</v>
      </c>
      <c r="U100" s="23">
        <v>791.25164977181112</v>
      </c>
      <c r="V100" s="23">
        <v>81.127280520853603</v>
      </c>
      <c r="W100" s="23">
        <v>59.839322454792622</v>
      </c>
      <c r="X100" s="23">
        <v>20662.996870202605</v>
      </c>
      <c r="Y100" s="23">
        <v>186.72208714268416</v>
      </c>
      <c r="Z100" s="23">
        <v>1817.1452800948782</v>
      </c>
      <c r="AA100" s="23">
        <v>448.05307952842929</v>
      </c>
      <c r="AB100" s="23">
        <v>49323.682835203239</v>
      </c>
      <c r="AC100" s="23">
        <v>592.53478504318605</v>
      </c>
      <c r="AD100" s="23">
        <v>634.35126285749004</v>
      </c>
      <c r="AE100" s="23">
        <v>5026.1150687350619</v>
      </c>
      <c r="AF100" s="23">
        <v>2269.463140653374</v>
      </c>
      <c r="AG100" s="23">
        <v>624.71615361701879</v>
      </c>
      <c r="AH100" s="23">
        <v>713.51022300872671</v>
      </c>
      <c r="AI100" s="23">
        <v>3.9391455022419994</v>
      </c>
      <c r="AJ100" s="23">
        <v>1040.4631214708629</v>
      </c>
      <c r="AK100" s="23">
        <v>648.46821916081342</v>
      </c>
      <c r="AL100" s="23">
        <v>1401.301782489842</v>
      </c>
      <c r="AM100" s="23">
        <v>218.11428347065331</v>
      </c>
      <c r="AN100" s="23">
        <v>562.09501847689717</v>
      </c>
      <c r="AO100" s="23">
        <v>1659.6345568798076</v>
      </c>
      <c r="AP100" s="23">
        <v>2581.7991485098805</v>
      </c>
      <c r="AQ100" s="23">
        <v>644.27163594590297</v>
      </c>
      <c r="AR100" s="23">
        <v>61.995645125617706</v>
      </c>
      <c r="AS100" s="23">
        <v>375.41282367940238</v>
      </c>
      <c r="AT100" s="23">
        <v>542.09297330242737</v>
      </c>
      <c r="AU100" s="23">
        <v>96.782441390479207</v>
      </c>
      <c r="AV100" s="23">
        <v>28.396282938959818</v>
      </c>
      <c r="AW100" s="23">
        <v>7.9914333957448669</v>
      </c>
      <c r="AX100" s="23">
        <v>1063.5330425121915</v>
      </c>
      <c r="AY100" s="23">
        <v>2221.6669881649323</v>
      </c>
      <c r="AZ100" s="23">
        <v>617.22768164883371</v>
      </c>
      <c r="BA100" s="23">
        <v>154.05919029375278</v>
      </c>
      <c r="BB100" s="23">
        <v>171.08592629175277</v>
      </c>
      <c r="BC100" s="23">
        <v>595.46706734090935</v>
      </c>
      <c r="BD100" s="23">
        <v>724.24629687988784</v>
      </c>
      <c r="BE100" s="23">
        <v>465.29117929996846</v>
      </c>
      <c r="BF100" s="23">
        <v>21.267355127481629</v>
      </c>
      <c r="BG100" s="23">
        <v>878.8464463777633</v>
      </c>
      <c r="BH100" s="23">
        <v>2909.4590014474484</v>
      </c>
      <c r="BI100" s="23">
        <v>99.261914635293707</v>
      </c>
      <c r="BJ100" s="23">
        <v>5930.6290930041123</v>
      </c>
      <c r="BK100" s="23">
        <v>145.05080311963977</v>
      </c>
      <c r="BL100" s="23">
        <v>19525.696047883361</v>
      </c>
      <c r="BM100" s="23">
        <v>15801.197604049639</v>
      </c>
      <c r="BN100" s="23">
        <v>1192.7499416725852</v>
      </c>
      <c r="BO100" s="23">
        <v>580.82361227634817</v>
      </c>
      <c r="BP100" s="23">
        <v>428.25691120458589</v>
      </c>
      <c r="BQ100" s="23">
        <v>206.64456676386899</v>
      </c>
      <c r="BR100" s="23">
        <v>205.02978184295802</v>
      </c>
      <c r="BS100" s="23">
        <v>0</v>
      </c>
      <c r="BT100" s="64">
        <v>155546.10126871036</v>
      </c>
      <c r="BU100" s="23">
        <v>17977.92221175092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108.50746064552222</v>
      </c>
      <c r="CI100" s="23">
        <v>107381.17215361337</v>
      </c>
      <c r="CJ100" s="34">
        <f t="shared" si="3"/>
        <v>281013.70309472014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</row>
    <row r="101" spans="1:180" x14ac:dyDescent="0.2">
      <c r="A101" s="1" t="s">
        <v>116</v>
      </c>
      <c r="B101" s="23" t="s">
        <v>117</v>
      </c>
      <c r="C101" s="23">
        <v>8511.1954553049436</v>
      </c>
      <c r="D101" s="23">
        <v>339.95897246196023</v>
      </c>
      <c r="E101" s="23">
        <v>40.365574591736049</v>
      </c>
      <c r="F101" s="23">
        <v>11048.001128403203</v>
      </c>
      <c r="G101" s="23">
        <v>4136.1342918260889</v>
      </c>
      <c r="H101" s="23">
        <v>176.61710801244737</v>
      </c>
      <c r="I101" s="23">
        <v>605.51363332976916</v>
      </c>
      <c r="J101" s="23">
        <v>332.93097137867483</v>
      </c>
      <c r="K101" s="23">
        <v>293.80742366261791</v>
      </c>
      <c r="L101" s="23">
        <v>440.6715850688397</v>
      </c>
      <c r="M101" s="23">
        <v>1200.4290242212269</v>
      </c>
      <c r="N101" s="23">
        <v>3365.1813628818013</v>
      </c>
      <c r="O101" s="23">
        <v>600.61993367651974</v>
      </c>
      <c r="P101" s="23">
        <v>958.03292646786406</v>
      </c>
      <c r="Q101" s="23">
        <v>385.59851390247752</v>
      </c>
      <c r="R101" s="23">
        <v>1123.5115870770555</v>
      </c>
      <c r="S101" s="23">
        <v>799.67420209014028</v>
      </c>
      <c r="T101" s="23">
        <v>523.93925826600355</v>
      </c>
      <c r="U101" s="23">
        <v>3323.3572118009984</v>
      </c>
      <c r="V101" s="23">
        <v>160.71391869895015</v>
      </c>
      <c r="W101" s="23">
        <v>89.574461890760276</v>
      </c>
      <c r="X101" s="23">
        <v>1641.2435915180354</v>
      </c>
      <c r="Y101" s="23">
        <v>538.74280067711481</v>
      </c>
      <c r="Z101" s="23">
        <v>32444.294660314637</v>
      </c>
      <c r="AA101" s="23">
        <v>4434.6561748604472</v>
      </c>
      <c r="AB101" s="23">
        <v>16428.580080009935</v>
      </c>
      <c r="AC101" s="23">
        <v>8192801.7893485744</v>
      </c>
      <c r="AD101" s="23">
        <v>1140.5580657782816</v>
      </c>
      <c r="AE101" s="23">
        <v>6529.2134725188143</v>
      </c>
      <c r="AF101" s="23">
        <v>2762.7993372590777</v>
      </c>
      <c r="AG101" s="23">
        <v>7125.9821238693503</v>
      </c>
      <c r="AH101" s="23">
        <v>521.62347853913309</v>
      </c>
      <c r="AI101" s="23">
        <v>85.431000998604702</v>
      </c>
      <c r="AJ101" s="23">
        <v>14214.527290349788</v>
      </c>
      <c r="AK101" s="23">
        <v>2675.3801113728646</v>
      </c>
      <c r="AL101" s="23">
        <v>2023.4306809891405</v>
      </c>
      <c r="AM101" s="23">
        <v>340.23454426102808</v>
      </c>
      <c r="AN101" s="23">
        <v>1374.1385645033199</v>
      </c>
      <c r="AO101" s="23">
        <v>32926.901930789973</v>
      </c>
      <c r="AP101" s="23">
        <v>979.92804384852627</v>
      </c>
      <c r="AQ101" s="23">
        <v>8451.2621594242737</v>
      </c>
      <c r="AR101" s="23">
        <v>2336.5321705938459</v>
      </c>
      <c r="AS101" s="23">
        <v>3184.8306966860737</v>
      </c>
      <c r="AT101" s="23">
        <v>1660.0728867659752</v>
      </c>
      <c r="AU101" s="23">
        <v>73338.267504192801</v>
      </c>
      <c r="AV101" s="23">
        <v>58702.201804638076</v>
      </c>
      <c r="AW101" s="23">
        <v>44618.710953713264</v>
      </c>
      <c r="AX101" s="23">
        <v>1649.4343132457529</v>
      </c>
      <c r="AY101" s="23">
        <v>877.8730004916373</v>
      </c>
      <c r="AZ101" s="23">
        <v>215.92540042257085</v>
      </c>
      <c r="BA101" s="23">
        <v>87.593952018125393</v>
      </c>
      <c r="BB101" s="23">
        <v>199.82885819783593</v>
      </c>
      <c r="BC101" s="23">
        <v>850.68991827947798</v>
      </c>
      <c r="BD101" s="23">
        <v>482.25027527323817</v>
      </c>
      <c r="BE101" s="23">
        <v>298.54339858130658</v>
      </c>
      <c r="BF101" s="23">
        <v>70.923608713172769</v>
      </c>
      <c r="BG101" s="23">
        <v>2611.2855823485024</v>
      </c>
      <c r="BH101" s="23">
        <v>34531.905422624484</v>
      </c>
      <c r="BI101" s="23">
        <v>69.866643141864003</v>
      </c>
      <c r="BJ101" s="23">
        <v>3889.8389602381189</v>
      </c>
      <c r="BK101" s="23">
        <v>43.044552715706395</v>
      </c>
      <c r="BL101" s="23">
        <v>5432.5932884862759</v>
      </c>
      <c r="BM101" s="23">
        <v>6145.5351377056631</v>
      </c>
      <c r="BN101" s="23">
        <v>1458.5730518415346</v>
      </c>
      <c r="BO101" s="23">
        <v>2786.0377286291141</v>
      </c>
      <c r="BP101" s="23">
        <v>3316.1908707754214</v>
      </c>
      <c r="BQ101" s="23">
        <v>148.08495079193057</v>
      </c>
      <c r="BR101" s="23">
        <v>114.57578360287062</v>
      </c>
      <c r="BS101" s="23">
        <v>0</v>
      </c>
      <c r="BT101" s="64">
        <v>8617017.7567201871</v>
      </c>
      <c r="BU101" s="23">
        <v>8532.2550535222181</v>
      </c>
      <c r="BV101" s="23">
        <v>0</v>
      </c>
      <c r="BW101" s="23">
        <v>1763.1468094498925</v>
      </c>
      <c r="BX101" s="23">
        <v>0</v>
      </c>
      <c r="BY101" s="23">
        <v>0</v>
      </c>
      <c r="BZ101" s="23">
        <v>1873014</v>
      </c>
      <c r="CA101" s="23">
        <v>577959</v>
      </c>
      <c r="CB101" s="23">
        <v>2551794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7.027306113848151E-4</v>
      </c>
      <c r="CJ101" s="34">
        <f t="shared" si="3"/>
        <v>13630080.15928589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</row>
    <row r="102" spans="1:180" x14ac:dyDescent="0.2">
      <c r="A102" s="1" t="s">
        <v>118</v>
      </c>
      <c r="B102" s="23" t="s">
        <v>119</v>
      </c>
      <c r="C102" s="23">
        <v>10764.468509925637</v>
      </c>
      <c r="D102" s="23">
        <v>1341.6200254800447</v>
      </c>
      <c r="E102" s="23">
        <v>358.54048379073532</v>
      </c>
      <c r="F102" s="23">
        <v>425.26829338386585</v>
      </c>
      <c r="G102" s="23">
        <v>3881.1777937349498</v>
      </c>
      <c r="H102" s="23">
        <v>388.9385368861162</v>
      </c>
      <c r="I102" s="23">
        <v>651.12655103894895</v>
      </c>
      <c r="J102" s="23">
        <v>138.21070223830876</v>
      </c>
      <c r="K102" s="23">
        <v>368.07091087199188</v>
      </c>
      <c r="L102" s="23">
        <v>107.48360240097956</v>
      </c>
      <c r="M102" s="23">
        <v>393.34177937651816</v>
      </c>
      <c r="N102" s="23">
        <v>147.20972367325996</v>
      </c>
      <c r="O102" s="23">
        <v>615.19452552690393</v>
      </c>
      <c r="P102" s="23">
        <v>3044.1051548647661</v>
      </c>
      <c r="Q102" s="23">
        <v>176.34585435736594</v>
      </c>
      <c r="R102" s="23">
        <v>3763.7128850461654</v>
      </c>
      <c r="S102" s="23">
        <v>380.75351343211253</v>
      </c>
      <c r="T102" s="23">
        <v>337.51223390890698</v>
      </c>
      <c r="U102" s="23">
        <v>2490.0078262242155</v>
      </c>
      <c r="V102" s="23">
        <v>278.26220935909993</v>
      </c>
      <c r="W102" s="23">
        <v>103.48714345228716</v>
      </c>
      <c r="X102" s="23">
        <v>1026.0242998315175</v>
      </c>
      <c r="Y102" s="23">
        <v>2029.2564263318077</v>
      </c>
      <c r="Z102" s="23">
        <v>1349.800840798941</v>
      </c>
      <c r="AA102" s="23">
        <v>340.80468341110344</v>
      </c>
      <c r="AB102" s="23">
        <v>5298.4329962573638</v>
      </c>
      <c r="AC102" s="23">
        <v>49204.313976202968</v>
      </c>
      <c r="AD102" s="23">
        <v>382358.07563801511</v>
      </c>
      <c r="AE102" s="23">
        <v>20349.365398963881</v>
      </c>
      <c r="AF102" s="23">
        <v>7208.4575773289816</v>
      </c>
      <c r="AG102" s="23">
        <v>162903.12537351131</v>
      </c>
      <c r="AH102" s="23">
        <v>227.9944150402527</v>
      </c>
      <c r="AI102" s="23">
        <v>209.57873079151358</v>
      </c>
      <c r="AJ102" s="23">
        <v>9294.9251429266551</v>
      </c>
      <c r="AK102" s="23">
        <v>1295.9409426025711</v>
      </c>
      <c r="AL102" s="23">
        <v>2787.8995498008553</v>
      </c>
      <c r="AM102" s="23">
        <v>384.324552409543</v>
      </c>
      <c r="AN102" s="23">
        <v>597.48664976389432</v>
      </c>
      <c r="AO102" s="23">
        <v>1007.6801588379662</v>
      </c>
      <c r="AP102" s="23">
        <v>1740.2476509187602</v>
      </c>
      <c r="AQ102" s="23">
        <v>10122.397623981244</v>
      </c>
      <c r="AR102" s="23">
        <v>249.4618015613537</v>
      </c>
      <c r="AS102" s="23">
        <v>179.67175964921296</v>
      </c>
      <c r="AT102" s="23">
        <v>856.94448841354006</v>
      </c>
      <c r="AU102" s="23">
        <v>3316.0004806587854</v>
      </c>
      <c r="AV102" s="23">
        <v>552.88741888726099</v>
      </c>
      <c r="AW102" s="23">
        <v>236.88217905256067</v>
      </c>
      <c r="AX102" s="23">
        <v>2942.0080965775169</v>
      </c>
      <c r="AY102" s="23">
        <v>2190.6132649491633</v>
      </c>
      <c r="AZ102" s="23">
        <v>111.68509158533087</v>
      </c>
      <c r="BA102" s="23">
        <v>142.39509388769636</v>
      </c>
      <c r="BB102" s="23">
        <v>606.41373233980164</v>
      </c>
      <c r="BC102" s="23">
        <v>1019.9066751111116</v>
      </c>
      <c r="BD102" s="23">
        <v>39144.34905217943</v>
      </c>
      <c r="BE102" s="23">
        <v>332.36932193161988</v>
      </c>
      <c r="BF102" s="23">
        <v>208.81601459041494</v>
      </c>
      <c r="BG102" s="23">
        <v>7936.8201569766434</v>
      </c>
      <c r="BH102" s="23">
        <v>11010.205377123835</v>
      </c>
      <c r="BI102" s="23">
        <v>87.390094106776246</v>
      </c>
      <c r="BJ102" s="23">
        <v>2360.2296936465659</v>
      </c>
      <c r="BK102" s="23">
        <v>343.19176185163519</v>
      </c>
      <c r="BL102" s="23">
        <v>1135.1189208683286</v>
      </c>
      <c r="BM102" s="23">
        <v>1407.961645281991</v>
      </c>
      <c r="BN102" s="23">
        <v>824.31963744003633</v>
      </c>
      <c r="BO102" s="23">
        <v>814.32203789683558</v>
      </c>
      <c r="BP102" s="23">
        <v>596.29087074734343</v>
      </c>
      <c r="BQ102" s="23">
        <v>1083.7946545734035</v>
      </c>
      <c r="BR102" s="23">
        <v>899.91304328723641</v>
      </c>
      <c r="BS102" s="23">
        <v>0</v>
      </c>
      <c r="BT102" s="64">
        <v>770480.93325187487</v>
      </c>
      <c r="BU102" s="23">
        <v>798490.15695760003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5.7642559196824406E-5</v>
      </c>
      <c r="CJ102" s="34">
        <f t="shared" si="3"/>
        <v>1568971.0902671174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</row>
    <row r="103" spans="1:180" x14ac:dyDescent="0.2">
      <c r="A103" s="1" t="s">
        <v>120</v>
      </c>
      <c r="B103" s="23" t="s">
        <v>121</v>
      </c>
      <c r="C103" s="23">
        <v>115588.67249875246</v>
      </c>
      <c r="D103" s="23">
        <v>222.31120563149912</v>
      </c>
      <c r="E103" s="23">
        <v>450.5316917059987</v>
      </c>
      <c r="F103" s="23">
        <v>3113.9853066432856</v>
      </c>
      <c r="G103" s="23">
        <v>1185963.932908074</v>
      </c>
      <c r="H103" s="23">
        <v>106605.7017087923</v>
      </c>
      <c r="I103" s="23">
        <v>90144.933765820955</v>
      </c>
      <c r="J103" s="23">
        <v>24577.186930521562</v>
      </c>
      <c r="K103" s="23">
        <v>104673.4140802646</v>
      </c>
      <c r="L103" s="23">
        <v>54033.064881871658</v>
      </c>
      <c r="M103" s="23">
        <v>730401.11525653058</v>
      </c>
      <c r="N103" s="23">
        <v>420839.76587679068</v>
      </c>
      <c r="O103" s="23">
        <v>127105.63738815059</v>
      </c>
      <c r="P103" s="23">
        <v>53051.177264636339</v>
      </c>
      <c r="Q103" s="23">
        <v>17284.358518425022</v>
      </c>
      <c r="R103" s="23">
        <v>191901.95670021712</v>
      </c>
      <c r="S103" s="23">
        <v>209142.73000802871</v>
      </c>
      <c r="T103" s="23">
        <v>76062.245771072252</v>
      </c>
      <c r="U103" s="23">
        <v>1050246.6513996259</v>
      </c>
      <c r="V103" s="23">
        <v>50972.110455563517</v>
      </c>
      <c r="W103" s="23">
        <v>10134.807295144577</v>
      </c>
      <c r="X103" s="23">
        <v>427038.30345086392</v>
      </c>
      <c r="Y103" s="23">
        <v>152125.29556083225</v>
      </c>
      <c r="Z103" s="23">
        <v>15.282621835345951</v>
      </c>
      <c r="AA103" s="23">
        <v>0</v>
      </c>
      <c r="AB103" s="23">
        <v>2513.0743346042882</v>
      </c>
      <c r="AC103" s="23">
        <v>5161.4508145241734</v>
      </c>
      <c r="AD103" s="23">
        <v>468.46330132613792</v>
      </c>
      <c r="AE103" s="23">
        <v>6362926.5162205594</v>
      </c>
      <c r="AF103" s="23">
        <v>19484.120230319262</v>
      </c>
      <c r="AG103" s="23">
        <v>757.61050645088335</v>
      </c>
      <c r="AH103" s="23">
        <v>56.851353227486953</v>
      </c>
      <c r="AI103" s="23">
        <v>21.599438860622278</v>
      </c>
      <c r="AJ103" s="23">
        <v>378.19394835202786</v>
      </c>
      <c r="AK103" s="23">
        <v>1054.9084432211466</v>
      </c>
      <c r="AL103" s="23">
        <v>49793.227159050773</v>
      </c>
      <c r="AM103" s="23">
        <v>82013.020426858799</v>
      </c>
      <c r="AN103" s="23">
        <v>224339.63016634961</v>
      </c>
      <c r="AO103" s="23">
        <v>182571.2946523212</v>
      </c>
      <c r="AP103" s="23">
        <v>26580.962274071644</v>
      </c>
      <c r="AQ103" s="23">
        <v>20858.944890626983</v>
      </c>
      <c r="AR103" s="23">
        <v>74.986731138764142</v>
      </c>
      <c r="AS103" s="23">
        <v>0.40753658227589207</v>
      </c>
      <c r="AT103" s="23">
        <v>407.94411885816788</v>
      </c>
      <c r="AU103" s="23">
        <v>1111.5560281574956</v>
      </c>
      <c r="AV103" s="23">
        <v>182.37262056846171</v>
      </c>
      <c r="AW103" s="23">
        <v>0</v>
      </c>
      <c r="AX103" s="23">
        <v>16975.121261537734</v>
      </c>
      <c r="AY103" s="23">
        <v>3058.1545133982941</v>
      </c>
      <c r="AZ103" s="23">
        <v>26266.547800845798</v>
      </c>
      <c r="BA103" s="23">
        <v>0</v>
      </c>
      <c r="BB103" s="23">
        <v>4070.6791520627476</v>
      </c>
      <c r="BC103" s="23">
        <v>297.0941684791253</v>
      </c>
      <c r="BD103" s="23">
        <v>108229.08261842639</v>
      </c>
      <c r="BE103" s="23">
        <v>246.76340056805267</v>
      </c>
      <c r="BF103" s="23">
        <v>144.06418183452786</v>
      </c>
      <c r="BG103" s="23">
        <v>56507.79988862836</v>
      </c>
      <c r="BH103" s="23">
        <v>38057.396199251903</v>
      </c>
      <c r="BI103" s="23">
        <v>45.23656063262402</v>
      </c>
      <c r="BJ103" s="23">
        <v>2276.4993485931332</v>
      </c>
      <c r="BK103" s="23">
        <v>217.21699835305046</v>
      </c>
      <c r="BL103" s="23">
        <v>40.346121645313318</v>
      </c>
      <c r="BM103" s="23">
        <v>320.93505854226498</v>
      </c>
      <c r="BN103" s="23">
        <v>9805.1264012668253</v>
      </c>
      <c r="BO103" s="23">
        <v>1710.6348041030569</v>
      </c>
      <c r="BP103" s="23">
        <v>10566.404736958191</v>
      </c>
      <c r="BQ103" s="23">
        <v>178.09348645456484</v>
      </c>
      <c r="BR103" s="23">
        <v>1503.1986837246277</v>
      </c>
      <c r="BS103" s="23">
        <v>0</v>
      </c>
      <c r="BT103" s="64">
        <v>12462968.703127129</v>
      </c>
      <c r="BU103" s="23">
        <v>64737.719763328991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3">
        <v>0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739065.17812256038</v>
      </c>
      <c r="CJ103" s="34">
        <f t="shared" si="3"/>
        <v>13266771.601013018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</row>
    <row r="104" spans="1:180" x14ac:dyDescent="0.2">
      <c r="A104" s="1" t="s">
        <v>122</v>
      </c>
      <c r="B104" s="23" t="s">
        <v>123</v>
      </c>
      <c r="C104" s="23">
        <v>558.69783439066271</v>
      </c>
      <c r="D104" s="23">
        <v>11.813235732396857</v>
      </c>
      <c r="E104" s="23">
        <v>23.94048048059528</v>
      </c>
      <c r="F104" s="23">
        <v>89.243527870224455</v>
      </c>
      <c r="G104" s="23">
        <v>4773.8465835399229</v>
      </c>
      <c r="H104" s="23">
        <v>279.57630303436008</v>
      </c>
      <c r="I104" s="23">
        <v>1263.6913864535654</v>
      </c>
      <c r="J104" s="23">
        <v>674.33977538241197</v>
      </c>
      <c r="K104" s="23">
        <v>1327.4027329699934</v>
      </c>
      <c r="L104" s="23">
        <v>7.4062816140783232</v>
      </c>
      <c r="M104" s="23">
        <v>5912.1617495118908</v>
      </c>
      <c r="N104" s="23">
        <v>9953.6418571286904</v>
      </c>
      <c r="O104" s="23">
        <v>1054.431447164563</v>
      </c>
      <c r="P104" s="23">
        <v>1532.6996619216382</v>
      </c>
      <c r="Q104" s="23">
        <v>423.72809708147219</v>
      </c>
      <c r="R104" s="23">
        <v>2953.9044674395277</v>
      </c>
      <c r="S104" s="23">
        <v>1375.6951540208552</v>
      </c>
      <c r="T104" s="23">
        <v>779.47865619045365</v>
      </c>
      <c r="U104" s="23">
        <v>4890.4630352703662</v>
      </c>
      <c r="V104" s="23">
        <v>458.77799998318488</v>
      </c>
      <c r="W104" s="23">
        <v>117.92662727913304</v>
      </c>
      <c r="X104" s="23">
        <v>10863.239352729055</v>
      </c>
      <c r="Y104" s="23">
        <v>519.87982329933118</v>
      </c>
      <c r="Z104" s="23">
        <v>0.81209228224543006</v>
      </c>
      <c r="AA104" s="23">
        <v>0</v>
      </c>
      <c r="AB104" s="23">
        <v>133.5404548924385</v>
      </c>
      <c r="AC104" s="23">
        <v>274.27063345702328</v>
      </c>
      <c r="AD104" s="23">
        <v>24.893335425096581</v>
      </c>
      <c r="AE104" s="23">
        <v>10676.252397767772</v>
      </c>
      <c r="AF104" s="23">
        <v>1035.3526924803436</v>
      </c>
      <c r="AG104" s="23">
        <v>40.25812140518012</v>
      </c>
      <c r="AH104" s="23">
        <v>3.0209832899530005</v>
      </c>
      <c r="AI104" s="23">
        <v>1.1477570922402078</v>
      </c>
      <c r="AJ104" s="23">
        <v>20.096577011300244</v>
      </c>
      <c r="AK104" s="23">
        <v>56.056023269127891</v>
      </c>
      <c r="AL104" s="23">
        <v>2645.9265903207706</v>
      </c>
      <c r="AM104" s="23">
        <v>1784.3833020351422</v>
      </c>
      <c r="AN104" s="23">
        <v>11445.477035407737</v>
      </c>
      <c r="AO104" s="23">
        <v>9701.525101131323</v>
      </c>
      <c r="AP104" s="23">
        <v>1412.4666925609283</v>
      </c>
      <c r="AQ104" s="23">
        <v>1108.4085141911426</v>
      </c>
      <c r="AR104" s="23">
        <v>3.9846661315509109</v>
      </c>
      <c r="AS104" s="23">
        <v>2.165579419321147E-2</v>
      </c>
      <c r="AT104" s="23">
        <v>21.677449987404682</v>
      </c>
      <c r="AU104" s="23">
        <v>59.066178661984281</v>
      </c>
      <c r="AV104" s="23">
        <v>9.6909679014621322</v>
      </c>
      <c r="AW104" s="23">
        <v>0</v>
      </c>
      <c r="AX104" s="23">
        <v>902.02879552983745</v>
      </c>
      <c r="AY104" s="23">
        <v>162.50507962585885</v>
      </c>
      <c r="AZ104" s="23">
        <v>1395.7592473408656</v>
      </c>
      <c r="BA104" s="23">
        <v>0</v>
      </c>
      <c r="BB104" s="23">
        <v>216.30890029889275</v>
      </c>
      <c r="BC104" s="23">
        <v>15.78707396685116</v>
      </c>
      <c r="BD104" s="23">
        <v>5751.1076080969779</v>
      </c>
      <c r="BE104" s="23">
        <v>13.112583383989547</v>
      </c>
      <c r="BF104" s="23">
        <v>7.6553232473002542</v>
      </c>
      <c r="BG104" s="23">
        <v>3002.7274554481228</v>
      </c>
      <c r="BH104" s="23">
        <v>2022.3046849388597</v>
      </c>
      <c r="BI104" s="23">
        <v>2.4037931554464729</v>
      </c>
      <c r="BJ104" s="23">
        <v>120.96926636327926</v>
      </c>
      <c r="BK104" s="23">
        <v>11.542538304981711</v>
      </c>
      <c r="BL104" s="23">
        <v>2.1439236251279357</v>
      </c>
      <c r="BM104" s="23">
        <v>17.053937927154031</v>
      </c>
      <c r="BN104" s="23">
        <v>521.02758039157141</v>
      </c>
      <c r="BO104" s="23">
        <v>90.900196126005142</v>
      </c>
      <c r="BP104" s="23">
        <v>561.48060394449033</v>
      </c>
      <c r="BQ104" s="23">
        <v>9.4635820624334119</v>
      </c>
      <c r="BR104" s="23">
        <v>79.877396881660502</v>
      </c>
      <c r="BS104" s="23">
        <v>0</v>
      </c>
      <c r="BT104" s="64">
        <v>105210.4748636445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0</v>
      </c>
      <c r="CH104" s="23">
        <v>0</v>
      </c>
      <c r="CI104" s="23">
        <v>15279.01082790044</v>
      </c>
      <c r="CJ104" s="34">
        <f t="shared" si="3"/>
        <v>120489.48569154493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</row>
    <row r="105" spans="1:180" x14ac:dyDescent="0.2">
      <c r="A105" s="1" t="s">
        <v>124</v>
      </c>
      <c r="B105" s="23" t="s">
        <v>125</v>
      </c>
      <c r="C105" s="23">
        <v>28917.318298159611</v>
      </c>
      <c r="D105" s="23">
        <v>32251.55098765967</v>
      </c>
      <c r="E105" s="23">
        <v>8013.8126208712783</v>
      </c>
      <c r="F105" s="23">
        <v>561759.7516037866</v>
      </c>
      <c r="G105" s="23">
        <v>1324136.426361969</v>
      </c>
      <c r="H105" s="23">
        <v>24681.442093143061</v>
      </c>
      <c r="I105" s="23">
        <v>57736.152817213944</v>
      </c>
      <c r="J105" s="23">
        <v>92975.037041212956</v>
      </c>
      <c r="K105" s="23">
        <v>24724.218609148298</v>
      </c>
      <c r="L105" s="23">
        <v>36368.75160268139</v>
      </c>
      <c r="M105" s="23">
        <v>115283.32832496574</v>
      </c>
      <c r="N105" s="23">
        <v>16630.911141159562</v>
      </c>
      <c r="O105" s="23">
        <v>76216.485587909556</v>
      </c>
      <c r="P105" s="23">
        <v>302134.55048130773</v>
      </c>
      <c r="Q105" s="23">
        <v>29741.442553630262</v>
      </c>
      <c r="R105" s="23">
        <v>76159.354136517271</v>
      </c>
      <c r="S105" s="23">
        <v>41047.406444782377</v>
      </c>
      <c r="T105" s="23">
        <v>34747.7270647529</v>
      </c>
      <c r="U105" s="23">
        <v>192873.89386212331</v>
      </c>
      <c r="V105" s="23">
        <v>24342.765184563563</v>
      </c>
      <c r="W105" s="23">
        <v>3861.2998963370228</v>
      </c>
      <c r="X105" s="23">
        <v>197731.54122104202</v>
      </c>
      <c r="Y105" s="23">
        <v>22761.129431039415</v>
      </c>
      <c r="Z105" s="23">
        <v>13691.345032364759</v>
      </c>
      <c r="AA105" s="23">
        <v>5223.1033397063065</v>
      </c>
      <c r="AB105" s="23">
        <v>416104.67092431238</v>
      </c>
      <c r="AC105" s="23">
        <v>253010.23533518877</v>
      </c>
      <c r="AD105" s="23">
        <v>136292.51078684564</v>
      </c>
      <c r="AE105" s="23">
        <v>6398791.2235755147</v>
      </c>
      <c r="AF105" s="23">
        <v>511415.43921822577</v>
      </c>
      <c r="AG105" s="23">
        <v>977305.68209376361</v>
      </c>
      <c r="AH105" s="23">
        <v>8991.157450274015</v>
      </c>
      <c r="AI105" s="23">
        <v>1021.8929584671267</v>
      </c>
      <c r="AJ105" s="23">
        <v>527523.03535004135</v>
      </c>
      <c r="AK105" s="23">
        <v>61812.5106869273</v>
      </c>
      <c r="AL105" s="23">
        <v>13825.151562073372</v>
      </c>
      <c r="AM105" s="23">
        <v>55135.782491755825</v>
      </c>
      <c r="AN105" s="23">
        <v>7007.3223663918061</v>
      </c>
      <c r="AO105" s="23">
        <v>152939.55618719466</v>
      </c>
      <c r="AP105" s="23">
        <v>31936.316278543094</v>
      </c>
      <c r="AQ105" s="23">
        <v>19950.601293164018</v>
      </c>
      <c r="AR105" s="23">
        <v>787.79797703982229</v>
      </c>
      <c r="AS105" s="23">
        <v>4396.4079003639326</v>
      </c>
      <c r="AT105" s="23">
        <v>6630.4796159892876</v>
      </c>
      <c r="AU105" s="23">
        <v>14174.904366936955</v>
      </c>
      <c r="AV105" s="23">
        <v>299.51990465780909</v>
      </c>
      <c r="AW105" s="23">
        <v>105.45889139794875</v>
      </c>
      <c r="AX105" s="23">
        <v>35209.312435819113</v>
      </c>
      <c r="AY105" s="23">
        <v>31832.173405153804</v>
      </c>
      <c r="AZ105" s="23">
        <v>5205.7514733802518</v>
      </c>
      <c r="BA105" s="23">
        <v>344.51952831821279</v>
      </c>
      <c r="BB105" s="23">
        <v>6674.6215584107531</v>
      </c>
      <c r="BC105" s="23">
        <v>25641.119756763695</v>
      </c>
      <c r="BD105" s="23">
        <v>24238.160019392504</v>
      </c>
      <c r="BE105" s="23">
        <v>37152.915248414865</v>
      </c>
      <c r="BF105" s="23">
        <v>2703.6574228773734</v>
      </c>
      <c r="BG105" s="23">
        <v>52318.065320272624</v>
      </c>
      <c r="BH105" s="23">
        <v>110198.04717248798</v>
      </c>
      <c r="BI105" s="23">
        <v>8114.3879405468497</v>
      </c>
      <c r="BJ105" s="23">
        <v>111441.16364155101</v>
      </c>
      <c r="BK105" s="23">
        <v>2996.5266347938318</v>
      </c>
      <c r="BL105" s="23">
        <v>68207.819326100143</v>
      </c>
      <c r="BM105" s="23">
        <v>103142.93907080546</v>
      </c>
      <c r="BN105" s="23">
        <v>16436.395278654378</v>
      </c>
      <c r="BO105" s="23">
        <v>15070.069087678232</v>
      </c>
      <c r="BP105" s="23">
        <v>11122.148750602089</v>
      </c>
      <c r="BQ105" s="23">
        <v>24513.188441835911</v>
      </c>
      <c r="BR105" s="23">
        <v>29158.102682075129</v>
      </c>
      <c r="BS105" s="23">
        <v>0</v>
      </c>
      <c r="BT105" s="64">
        <v>13665189.487149049</v>
      </c>
      <c r="BU105" s="23">
        <v>446765.20901378995</v>
      </c>
      <c r="BV105" s="23">
        <v>0</v>
      </c>
      <c r="BW105" s="23">
        <v>8991.0489260859304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5.0677416627208116E-4</v>
      </c>
      <c r="CJ105" s="34">
        <f t="shared" si="3"/>
        <v>14120945.745595697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</row>
    <row r="106" spans="1:180" x14ac:dyDescent="0.2">
      <c r="A106" s="1" t="s">
        <v>126</v>
      </c>
      <c r="B106" s="23" t="s">
        <v>127</v>
      </c>
      <c r="C106" s="23">
        <v>59.644859122459856</v>
      </c>
      <c r="D106" s="23">
        <v>147.33939722574294</v>
      </c>
      <c r="E106" s="23">
        <v>3.1048866800037151</v>
      </c>
      <c r="F106" s="23">
        <v>76430.925169122056</v>
      </c>
      <c r="G106" s="23">
        <v>525420.42119308829</v>
      </c>
      <c r="H106" s="23">
        <v>17224.784379692861</v>
      </c>
      <c r="I106" s="23">
        <v>1108.432259706695</v>
      </c>
      <c r="J106" s="23">
        <v>819.97310829477749</v>
      </c>
      <c r="K106" s="23">
        <v>46.293000487072092</v>
      </c>
      <c r="L106" s="23">
        <v>6418.388730672671</v>
      </c>
      <c r="M106" s="23">
        <v>75068.502841734648</v>
      </c>
      <c r="N106" s="23">
        <v>39386.700209309485</v>
      </c>
      <c r="O106" s="23">
        <v>16132.134819014282</v>
      </c>
      <c r="P106" s="23">
        <v>122531.84074831849</v>
      </c>
      <c r="Q106" s="23">
        <v>7040.992988486465</v>
      </c>
      <c r="R106" s="23">
        <v>25916.667955528905</v>
      </c>
      <c r="S106" s="23">
        <v>23050.609339803828</v>
      </c>
      <c r="T106" s="23">
        <v>10103.521920227235</v>
      </c>
      <c r="U106" s="23">
        <v>752341.86614869814</v>
      </c>
      <c r="V106" s="23">
        <v>8299.7378405735362</v>
      </c>
      <c r="W106" s="23">
        <v>915.49915866752485</v>
      </c>
      <c r="X106" s="23">
        <v>35435.510149884627</v>
      </c>
      <c r="Y106" s="23">
        <v>13043.625756760628</v>
      </c>
      <c r="Z106" s="23">
        <v>280.11625279448913</v>
      </c>
      <c r="AA106" s="23">
        <v>240.1105895705883</v>
      </c>
      <c r="AB106" s="23">
        <v>34277.814261094769</v>
      </c>
      <c r="AC106" s="23">
        <v>22418.493324053299</v>
      </c>
      <c r="AD106" s="23">
        <v>21168.611544631174</v>
      </c>
      <c r="AE106" s="23">
        <v>1237085.1478760908</v>
      </c>
      <c r="AF106" s="23">
        <v>10382.593526617413</v>
      </c>
      <c r="AG106" s="23">
        <v>1186961.5638598753</v>
      </c>
      <c r="AH106" s="23">
        <v>123736.80048426647</v>
      </c>
      <c r="AI106" s="23">
        <v>157.09912743671916</v>
      </c>
      <c r="AJ106" s="23">
        <v>334962.41843726614</v>
      </c>
      <c r="AK106" s="23">
        <v>43408.604213337945</v>
      </c>
      <c r="AL106" s="23">
        <v>680.77851587085456</v>
      </c>
      <c r="AM106" s="23">
        <v>13531.565987158345</v>
      </c>
      <c r="AN106" s="23">
        <v>557.17152217231569</v>
      </c>
      <c r="AO106" s="23">
        <v>48026.756778416442</v>
      </c>
      <c r="AP106" s="23">
        <v>3455.9373447851845</v>
      </c>
      <c r="AQ106" s="23">
        <v>663.65744158789551</v>
      </c>
      <c r="AR106" s="23">
        <v>4.5803799646912324</v>
      </c>
      <c r="AS106" s="23">
        <v>168.71267307404045</v>
      </c>
      <c r="AT106" s="23">
        <v>405.55549256876196</v>
      </c>
      <c r="AU106" s="23">
        <v>334.24576015879433</v>
      </c>
      <c r="AV106" s="23">
        <v>0.2754640270587711</v>
      </c>
      <c r="AW106" s="23">
        <v>0.42869931590268967</v>
      </c>
      <c r="AX106" s="23">
        <v>3389.524465391748</v>
      </c>
      <c r="AY106" s="23">
        <v>2491.8982735173281</v>
      </c>
      <c r="AZ106" s="23">
        <v>424.17120480158593</v>
      </c>
      <c r="BA106" s="23">
        <v>229.35977553775126</v>
      </c>
      <c r="BB106" s="23">
        <v>609.90353287578478</v>
      </c>
      <c r="BC106" s="23">
        <v>1847.0752932113105</v>
      </c>
      <c r="BD106" s="23">
        <v>10867.461510165711</v>
      </c>
      <c r="BE106" s="23">
        <v>1508.830321562524</v>
      </c>
      <c r="BF106" s="23">
        <v>5019.7593054949675</v>
      </c>
      <c r="BG106" s="23">
        <v>3080.0335434635867</v>
      </c>
      <c r="BH106" s="23">
        <v>14946.937564327765</v>
      </c>
      <c r="BI106" s="23">
        <v>2318.0615330204841</v>
      </c>
      <c r="BJ106" s="23">
        <v>16372.406931351918</v>
      </c>
      <c r="BK106" s="23">
        <v>226.97996414855027</v>
      </c>
      <c r="BL106" s="23">
        <v>1419.644769920551</v>
      </c>
      <c r="BM106" s="23">
        <v>11244.485020174448</v>
      </c>
      <c r="BN106" s="23">
        <v>2780.56177739444</v>
      </c>
      <c r="BO106" s="23">
        <v>912.13185386772045</v>
      </c>
      <c r="BP106" s="23">
        <v>1999.5322449994044</v>
      </c>
      <c r="BQ106" s="23">
        <v>1448.4429995685502</v>
      </c>
      <c r="BR106" s="23">
        <v>213.61157777044568</v>
      </c>
      <c r="BS106" s="23">
        <v>0</v>
      </c>
      <c r="BT106" s="64">
        <v>4923206.3698797999</v>
      </c>
      <c r="BU106" s="23">
        <v>40796.458292744093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12006648.000002967</v>
      </c>
      <c r="CJ106" s="34">
        <f t="shared" si="3"/>
        <v>16970650.828175511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</row>
    <row r="107" spans="1:180" x14ac:dyDescent="0.2">
      <c r="A107" s="1" t="s">
        <v>128</v>
      </c>
      <c r="B107" s="23" t="s">
        <v>129</v>
      </c>
      <c r="C107" s="23">
        <v>4338.8095757406318</v>
      </c>
      <c r="D107" s="23">
        <v>373.51477559844693</v>
      </c>
      <c r="E107" s="23">
        <v>589.00294640183313</v>
      </c>
      <c r="F107" s="23">
        <v>35790.228312314925</v>
      </c>
      <c r="G107" s="23">
        <v>42341.509504572066</v>
      </c>
      <c r="H107" s="23">
        <v>5285.137679378955</v>
      </c>
      <c r="I107" s="23">
        <v>4001.1684995532823</v>
      </c>
      <c r="J107" s="23">
        <v>1316.8046149858403</v>
      </c>
      <c r="K107" s="23">
        <v>3758.7713365986524</v>
      </c>
      <c r="L107" s="23">
        <v>34922.643470975745</v>
      </c>
      <c r="M107" s="23">
        <v>42052.458584600274</v>
      </c>
      <c r="N107" s="23">
        <v>124236.32561542864</v>
      </c>
      <c r="O107" s="23">
        <v>6286.9540357618271</v>
      </c>
      <c r="P107" s="23">
        <v>8099.7038912756752</v>
      </c>
      <c r="Q107" s="23">
        <v>729.12018745587125</v>
      </c>
      <c r="R107" s="23">
        <v>7562.173734654396</v>
      </c>
      <c r="S107" s="23">
        <v>71894.545005555832</v>
      </c>
      <c r="T107" s="23">
        <v>42990.677937956338</v>
      </c>
      <c r="U107" s="23">
        <v>216616.87318907137</v>
      </c>
      <c r="V107" s="23">
        <v>5364.2857476281788</v>
      </c>
      <c r="W107" s="23">
        <v>2347.8492573969152</v>
      </c>
      <c r="X107" s="23">
        <v>42701.011900622281</v>
      </c>
      <c r="Y107" s="23">
        <v>16915.754483013825</v>
      </c>
      <c r="Z107" s="23">
        <v>17040.287226432247</v>
      </c>
      <c r="AA107" s="23">
        <v>8618.0006571507365</v>
      </c>
      <c r="AB107" s="23">
        <v>45568.629858196451</v>
      </c>
      <c r="AC107" s="23">
        <v>45647.918731028651</v>
      </c>
      <c r="AD107" s="23">
        <v>63740.826079824154</v>
      </c>
      <c r="AE107" s="23">
        <v>583118.24833326158</v>
      </c>
      <c r="AF107" s="23">
        <v>161745.74319084687</v>
      </c>
      <c r="AG107" s="23">
        <v>18855.866318158678</v>
      </c>
      <c r="AH107" s="23">
        <v>122787.44329212558</v>
      </c>
      <c r="AI107" s="23">
        <v>180709.06110981893</v>
      </c>
      <c r="AJ107" s="23">
        <v>597620.70918878657</v>
      </c>
      <c r="AK107" s="23">
        <v>74263.350193892649</v>
      </c>
      <c r="AL107" s="23">
        <v>26458.836719457158</v>
      </c>
      <c r="AM107" s="23">
        <v>11628.470439668181</v>
      </c>
      <c r="AN107" s="23">
        <v>22121.385218959334</v>
      </c>
      <c r="AO107" s="23">
        <v>70583.187578298224</v>
      </c>
      <c r="AP107" s="23">
        <v>108350.25049452437</v>
      </c>
      <c r="AQ107" s="23">
        <v>24452.581690962656</v>
      </c>
      <c r="AR107" s="23">
        <v>1156.8895645648531</v>
      </c>
      <c r="AS107" s="23">
        <v>6441.4250534293333</v>
      </c>
      <c r="AT107" s="23">
        <v>13685.384922525851</v>
      </c>
      <c r="AU107" s="23">
        <v>18417.229687492727</v>
      </c>
      <c r="AV107" s="23">
        <v>33.162714230702498</v>
      </c>
      <c r="AW107" s="23">
        <v>37.707269212160995</v>
      </c>
      <c r="AX107" s="23">
        <v>164915.05913959362</v>
      </c>
      <c r="AY107" s="23">
        <v>326962.35987314145</v>
      </c>
      <c r="AZ107" s="23">
        <v>33138.736938314883</v>
      </c>
      <c r="BA107" s="23">
        <v>277.85432677122469</v>
      </c>
      <c r="BB107" s="23">
        <v>37494.996630432492</v>
      </c>
      <c r="BC107" s="23">
        <v>79685.669481661243</v>
      </c>
      <c r="BD107" s="23">
        <v>132033.94049347279</v>
      </c>
      <c r="BE107" s="23">
        <v>96031.736894232759</v>
      </c>
      <c r="BF107" s="23">
        <v>6044016.521414021</v>
      </c>
      <c r="BG107" s="23">
        <v>168111.48803553567</v>
      </c>
      <c r="BH107" s="23">
        <v>423447.39545753854</v>
      </c>
      <c r="BI107" s="23">
        <v>5664.5746624814819</v>
      </c>
      <c r="BJ107" s="23">
        <v>66214.180521638918</v>
      </c>
      <c r="BK107" s="23">
        <v>7765.650764081086</v>
      </c>
      <c r="BL107" s="23">
        <v>44078.800321070834</v>
      </c>
      <c r="BM107" s="23">
        <v>27620.894917052945</v>
      </c>
      <c r="BN107" s="23">
        <v>31425.89709507738</v>
      </c>
      <c r="BO107" s="23">
        <v>19124.556232475225</v>
      </c>
      <c r="BP107" s="23">
        <v>53411.205268633879</v>
      </c>
      <c r="BQ107" s="23">
        <v>8073.5347389496901</v>
      </c>
      <c r="BR107" s="23">
        <v>10072.112354595607</v>
      </c>
      <c r="BS107" s="23">
        <v>0</v>
      </c>
      <c r="BT107" s="64">
        <v>10723165.085380163</v>
      </c>
      <c r="BU107" s="23">
        <v>534457.00417822099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610374.00503129128</v>
      </c>
      <c r="CJ107" s="34">
        <f t="shared" ref="CJ107:CJ138" si="4">SUM(BT107:CI107)</f>
        <v>11867996.094589675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</row>
    <row r="108" spans="1:180" x14ac:dyDescent="0.2">
      <c r="A108" s="1" t="s">
        <v>130</v>
      </c>
      <c r="B108" s="23" t="s">
        <v>131</v>
      </c>
      <c r="C108" s="23">
        <v>16.125045467467096</v>
      </c>
      <c r="D108" s="23">
        <v>0.34095167651859765</v>
      </c>
      <c r="E108" s="23">
        <v>0.69096622986491241</v>
      </c>
      <c r="F108" s="23">
        <v>1201.5997103631285</v>
      </c>
      <c r="G108" s="23">
        <v>155279.82029222508</v>
      </c>
      <c r="H108" s="23">
        <v>10065.075976563561</v>
      </c>
      <c r="I108" s="23">
        <v>2906.8335626863923</v>
      </c>
      <c r="J108" s="23">
        <v>5950.315537652702</v>
      </c>
      <c r="K108" s="23">
        <v>23621.512523460784</v>
      </c>
      <c r="L108" s="23">
        <v>4659.3428569545422</v>
      </c>
      <c r="M108" s="23">
        <v>57701.981797933026</v>
      </c>
      <c r="N108" s="23">
        <v>68428.504652414864</v>
      </c>
      <c r="O108" s="23">
        <v>11562.042507073182</v>
      </c>
      <c r="P108" s="23">
        <v>12269.199817697532</v>
      </c>
      <c r="Q108" s="23">
        <v>276.93798037508566</v>
      </c>
      <c r="R108" s="23">
        <v>7779.4015338767549</v>
      </c>
      <c r="S108" s="23">
        <v>13954.059533631425</v>
      </c>
      <c r="T108" s="23">
        <v>4842.1230311018981</v>
      </c>
      <c r="U108" s="23">
        <v>34396.77586022066</v>
      </c>
      <c r="V108" s="23">
        <v>1773.3783805537209</v>
      </c>
      <c r="W108" s="23">
        <v>488.7574329596635</v>
      </c>
      <c r="X108" s="23">
        <v>12487.602579189101</v>
      </c>
      <c r="Y108" s="23">
        <v>12456.249882325308</v>
      </c>
      <c r="Z108" s="23">
        <v>2.343847455444072E-2</v>
      </c>
      <c r="AA108" s="23">
        <v>0</v>
      </c>
      <c r="AB108" s="23">
        <v>16428.193654323</v>
      </c>
      <c r="AC108" s="23">
        <v>25977.268656916793</v>
      </c>
      <c r="AD108" s="23">
        <v>129214.3356563844</v>
      </c>
      <c r="AE108" s="23">
        <v>2458742.5187243931</v>
      </c>
      <c r="AF108" s="23">
        <v>155305.9452810057</v>
      </c>
      <c r="AG108" s="23">
        <v>447482.64874187647</v>
      </c>
      <c r="AH108" s="23">
        <v>105408.50885130389</v>
      </c>
      <c r="AI108" s="23">
        <v>3838.5941275614286</v>
      </c>
      <c r="AJ108" s="23">
        <v>125669.95855004991</v>
      </c>
      <c r="AK108" s="23">
        <v>28772.449033698453</v>
      </c>
      <c r="AL108" s="23">
        <v>76.366300254296576</v>
      </c>
      <c r="AM108" s="23">
        <v>20890.785015861231</v>
      </c>
      <c r="AN108" s="23">
        <v>330.33748518837069</v>
      </c>
      <c r="AO108" s="23">
        <v>59829.728754633448</v>
      </c>
      <c r="AP108" s="23">
        <v>40.766382536041718</v>
      </c>
      <c r="AQ108" s="23">
        <v>31.990705149865043</v>
      </c>
      <c r="AR108" s="23">
        <v>0.11500478181378912</v>
      </c>
      <c r="AS108" s="23">
        <v>6.250259881184192E-4</v>
      </c>
      <c r="AT108" s="23">
        <v>0.62565101410653767</v>
      </c>
      <c r="AU108" s="23">
        <v>1.7047583825929884</v>
      </c>
      <c r="AV108" s="23">
        <v>0.2796991296829926</v>
      </c>
      <c r="AW108" s="23">
        <v>0</v>
      </c>
      <c r="AX108" s="23">
        <v>26.034207483096512</v>
      </c>
      <c r="AY108" s="23">
        <v>4.6901950148406177</v>
      </c>
      <c r="AZ108" s="23">
        <v>40.284174986208356</v>
      </c>
      <c r="BA108" s="23">
        <v>0</v>
      </c>
      <c r="BB108" s="23">
        <v>6.2430720823208299</v>
      </c>
      <c r="BC108" s="23">
        <v>0.45564394533832747</v>
      </c>
      <c r="BD108" s="23">
        <v>165.98752663862049</v>
      </c>
      <c r="BE108" s="23">
        <v>0.37845323580570289</v>
      </c>
      <c r="BF108" s="23">
        <v>368.70590061129252</v>
      </c>
      <c r="BG108" s="23">
        <v>1192.0095216915165</v>
      </c>
      <c r="BH108" s="23">
        <v>31528.821541808877</v>
      </c>
      <c r="BI108" s="23">
        <v>617.13466824939587</v>
      </c>
      <c r="BJ108" s="23">
        <v>2208.1274382721504</v>
      </c>
      <c r="BK108" s="23">
        <v>0.33313885166711737</v>
      </c>
      <c r="BL108" s="23">
        <v>2135.319975019368</v>
      </c>
      <c r="BM108" s="23">
        <v>3157.4092272706166</v>
      </c>
      <c r="BN108" s="23">
        <v>129.9631299232436</v>
      </c>
      <c r="BO108" s="23">
        <v>72.483660639574111</v>
      </c>
      <c r="BP108" s="23">
        <v>66.700106957693492</v>
      </c>
      <c r="BQ108" s="23">
        <v>6556.8142791189903</v>
      </c>
      <c r="BR108" s="23">
        <v>2.3054083571747892</v>
      </c>
      <c r="BS108" s="23">
        <v>0</v>
      </c>
      <c r="BT108" s="64">
        <v>4068442.0187807335</v>
      </c>
      <c r="BU108" s="23">
        <v>16100.548727496202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3.1251309054748915E-4</v>
      </c>
      <c r="CJ108" s="34">
        <f t="shared" si="4"/>
        <v>4084542.5678207427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</row>
    <row r="109" spans="1:180" x14ac:dyDescent="0.2">
      <c r="A109" s="1" t="s">
        <v>132</v>
      </c>
      <c r="B109" s="23" t="s">
        <v>133</v>
      </c>
      <c r="C109" s="23">
        <v>838.56616808907188</v>
      </c>
      <c r="D109" s="23">
        <v>46.262901810595217</v>
      </c>
      <c r="E109" s="23">
        <v>93.285166551041073</v>
      </c>
      <c r="F109" s="23">
        <v>244.03019157787344</v>
      </c>
      <c r="G109" s="23">
        <v>3469.5230423704165</v>
      </c>
      <c r="H109" s="23">
        <v>214.44575554316631</v>
      </c>
      <c r="I109" s="23">
        <v>289.4525422034443</v>
      </c>
      <c r="J109" s="23">
        <v>170.632517952656</v>
      </c>
      <c r="K109" s="23">
        <v>1904.1533727588455</v>
      </c>
      <c r="L109" s="23">
        <v>714.02047511316709</v>
      </c>
      <c r="M109" s="23">
        <v>1487.1795076096109</v>
      </c>
      <c r="N109" s="23">
        <v>3290.4180664408696</v>
      </c>
      <c r="O109" s="23">
        <v>288.52014897163627</v>
      </c>
      <c r="P109" s="23">
        <v>465.34119980847851</v>
      </c>
      <c r="Q109" s="23">
        <v>104.20771546838219</v>
      </c>
      <c r="R109" s="23">
        <v>475.99476353925684</v>
      </c>
      <c r="S109" s="23">
        <v>504.10971001544146</v>
      </c>
      <c r="T109" s="23">
        <v>314.08301182818826</v>
      </c>
      <c r="U109" s="23">
        <v>2273.2565989454447</v>
      </c>
      <c r="V109" s="23">
        <v>150.83633357165769</v>
      </c>
      <c r="W109" s="23">
        <v>63.347841741361229</v>
      </c>
      <c r="X109" s="23">
        <v>1138.4949152991326</v>
      </c>
      <c r="Y109" s="23">
        <v>508.53534140616796</v>
      </c>
      <c r="Z109" s="23">
        <v>3996.6915120129297</v>
      </c>
      <c r="AA109" s="23">
        <v>3442.0254589495835</v>
      </c>
      <c r="AB109" s="23">
        <v>6742.6292805956928</v>
      </c>
      <c r="AC109" s="23">
        <v>2078.3456664559067</v>
      </c>
      <c r="AD109" s="23">
        <v>6391.1082434648379</v>
      </c>
      <c r="AE109" s="23">
        <v>54826.003470087875</v>
      </c>
      <c r="AF109" s="23">
        <v>16221.618634661481</v>
      </c>
      <c r="AG109" s="23">
        <v>3744.8399299396151</v>
      </c>
      <c r="AH109" s="23">
        <v>4538.2655018823243</v>
      </c>
      <c r="AI109" s="23">
        <v>362.3430573241007</v>
      </c>
      <c r="AJ109" s="23">
        <v>21574.108398171611</v>
      </c>
      <c r="AK109" s="23">
        <v>20942.815586816927</v>
      </c>
      <c r="AL109" s="23">
        <v>6138.5321040379185</v>
      </c>
      <c r="AM109" s="23">
        <v>30273.550170126076</v>
      </c>
      <c r="AN109" s="23">
        <v>3683.9425524856479</v>
      </c>
      <c r="AO109" s="23">
        <v>1437.140054402078</v>
      </c>
      <c r="AP109" s="23">
        <v>20043.591534196457</v>
      </c>
      <c r="AQ109" s="23">
        <v>30665.698844648989</v>
      </c>
      <c r="AR109" s="23">
        <v>2344.5546489717849</v>
      </c>
      <c r="AS109" s="23">
        <v>2820.9347450830955</v>
      </c>
      <c r="AT109" s="23">
        <v>1782.4674728576272</v>
      </c>
      <c r="AU109" s="23">
        <v>8204.3753265858959</v>
      </c>
      <c r="AV109" s="23">
        <v>840.61711959960178</v>
      </c>
      <c r="AW109" s="23">
        <v>449.48552785267992</v>
      </c>
      <c r="AX109" s="23">
        <v>17536.323060849641</v>
      </c>
      <c r="AY109" s="23">
        <v>5412.7990827769809</v>
      </c>
      <c r="AZ109" s="23">
        <v>8753.557248080755</v>
      </c>
      <c r="BA109" s="23">
        <v>317.09780200436592</v>
      </c>
      <c r="BB109" s="23">
        <v>4574.4009770809307</v>
      </c>
      <c r="BC109" s="23">
        <v>10053.340527365806</v>
      </c>
      <c r="BD109" s="23">
        <v>7535.8424485344676</v>
      </c>
      <c r="BE109" s="23">
        <v>14082.042032876396</v>
      </c>
      <c r="BF109" s="23">
        <v>498.80412128306767</v>
      </c>
      <c r="BG109" s="23">
        <v>18179.504681303231</v>
      </c>
      <c r="BH109" s="23">
        <v>26784.254921354917</v>
      </c>
      <c r="BI109" s="23">
        <v>1703.5431575973494</v>
      </c>
      <c r="BJ109" s="23">
        <v>18593.062353987025</v>
      </c>
      <c r="BK109" s="23">
        <v>1594.079255260642</v>
      </c>
      <c r="BL109" s="23">
        <v>15353.080113491113</v>
      </c>
      <c r="BM109" s="23">
        <v>29606.132552324772</v>
      </c>
      <c r="BN109" s="23">
        <v>5344.0805372963359</v>
      </c>
      <c r="BO109" s="23">
        <v>2258.6223638573674</v>
      </c>
      <c r="BP109" s="23">
        <v>3279.5744402009827</v>
      </c>
      <c r="BQ109" s="23">
        <v>1071.2579571018623</v>
      </c>
      <c r="BR109" s="23">
        <v>2157.9793088979773</v>
      </c>
      <c r="BS109" s="23">
        <v>0</v>
      </c>
      <c r="BT109" s="64">
        <v>467283.76107335254</v>
      </c>
      <c r="BU109" s="23">
        <v>16094.871794618291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0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3.4613791674563673E-6</v>
      </c>
      <c r="CJ109" s="34">
        <f t="shared" si="4"/>
        <v>483378.63287143223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</row>
    <row r="110" spans="1:180" x14ac:dyDescent="0.2">
      <c r="A110" s="1" t="s">
        <v>134</v>
      </c>
      <c r="B110" s="23" t="s">
        <v>135</v>
      </c>
      <c r="C110" s="23">
        <v>3690.29174020648</v>
      </c>
      <c r="D110" s="23">
        <v>78.028378785326368</v>
      </c>
      <c r="E110" s="23">
        <v>158.13083913323246</v>
      </c>
      <c r="F110" s="23">
        <v>589.46828409593013</v>
      </c>
      <c r="G110" s="23">
        <v>31532.047435737692</v>
      </c>
      <c r="H110" s="23">
        <v>1846.6477912347632</v>
      </c>
      <c r="I110" s="23">
        <v>8346.8909284134588</v>
      </c>
      <c r="J110" s="23">
        <v>4454.1259156668693</v>
      </c>
      <c r="K110" s="23">
        <v>8767.7149254554915</v>
      </c>
      <c r="L110" s="23">
        <v>48.91971685532836</v>
      </c>
      <c r="M110" s="23">
        <v>39050.807660250794</v>
      </c>
      <c r="N110" s="23">
        <v>65745.453211567656</v>
      </c>
      <c r="O110" s="23">
        <v>6964.6943670887849</v>
      </c>
      <c r="P110" s="23">
        <v>10123.735147059331</v>
      </c>
      <c r="Q110" s="23">
        <v>2798.7942685666139</v>
      </c>
      <c r="R110" s="23">
        <v>19511.028299295103</v>
      </c>
      <c r="S110" s="23">
        <v>9086.6943657694774</v>
      </c>
      <c r="T110" s="23">
        <v>5148.585638861663</v>
      </c>
      <c r="U110" s="23">
        <v>32302.318416047474</v>
      </c>
      <c r="V110" s="23">
        <v>3030.3046829828395</v>
      </c>
      <c r="W110" s="23">
        <v>778.92490682950438</v>
      </c>
      <c r="X110" s="23">
        <v>71753.495337930028</v>
      </c>
      <c r="Y110" s="23">
        <v>3433.8923470392983</v>
      </c>
      <c r="Z110" s="23">
        <v>5.3640040411544243</v>
      </c>
      <c r="AA110" s="23">
        <v>0</v>
      </c>
      <c r="AB110" s="23">
        <v>882.05682452743349</v>
      </c>
      <c r="AC110" s="23">
        <v>1811.6029648325546</v>
      </c>
      <c r="AD110" s="23">
        <v>164.42460387485363</v>
      </c>
      <c r="AE110" s="23">
        <v>70518.415527440768</v>
      </c>
      <c r="AF110" s="23">
        <v>6838.6760321485981</v>
      </c>
      <c r="AG110" s="23">
        <v>265.91156033349529</v>
      </c>
      <c r="AH110" s="23">
        <v>19.954095033094461</v>
      </c>
      <c r="AI110" s="23">
        <v>7.5811257114982524</v>
      </c>
      <c r="AJ110" s="23">
        <v>132.7412200051015</v>
      </c>
      <c r="AK110" s="23">
        <v>370.25931894741939</v>
      </c>
      <c r="AL110" s="23">
        <v>17476.7834067277</v>
      </c>
      <c r="AM110" s="23">
        <v>11786.147279493913</v>
      </c>
      <c r="AN110" s="23">
        <v>75599.271675276104</v>
      </c>
      <c r="AO110" s="23">
        <v>64080.180276977793</v>
      </c>
      <c r="AP110" s="23">
        <v>9329.5764687529481</v>
      </c>
      <c r="AQ110" s="23">
        <v>7321.2218356908506</v>
      </c>
      <c r="AR110" s="23">
        <v>26.319379828597707</v>
      </c>
      <c r="AS110" s="23">
        <v>0.14304010776411799</v>
      </c>
      <c r="AT110" s="23">
        <v>143.18314787188208</v>
      </c>
      <c r="AU110" s="23">
        <v>390.14189392663178</v>
      </c>
      <c r="AV110" s="23">
        <v>64.010448224442797</v>
      </c>
      <c r="AW110" s="23">
        <v>0</v>
      </c>
      <c r="AX110" s="23">
        <v>5958.049608698806</v>
      </c>
      <c r="AY110" s="23">
        <v>1073.3729686619413</v>
      </c>
      <c r="AZ110" s="23">
        <v>9219.2210256129329</v>
      </c>
      <c r="BA110" s="23">
        <v>0</v>
      </c>
      <c r="BB110" s="23">
        <v>1428.7561164018923</v>
      </c>
      <c r="BC110" s="23">
        <v>104.27623856004199</v>
      </c>
      <c r="BD110" s="23">
        <v>37987.018378809051</v>
      </c>
      <c r="BE110" s="23">
        <v>86.610785251173439</v>
      </c>
      <c r="BF110" s="23">
        <v>50.564678094615701</v>
      </c>
      <c r="BG110" s="23">
        <v>19833.512222249305</v>
      </c>
      <c r="BH110" s="23">
        <v>13357.657423444392</v>
      </c>
      <c r="BI110" s="23">
        <v>15.877451961817096</v>
      </c>
      <c r="BJ110" s="23">
        <v>799.02204197036303</v>
      </c>
      <c r="BK110" s="23">
        <v>76.240377438274876</v>
      </c>
      <c r="BL110" s="23">
        <v>14.16097066864768</v>
      </c>
      <c r="BM110" s="23">
        <v>112.6440848642429</v>
      </c>
      <c r="BN110" s="23">
        <v>3441.4734727507962</v>
      </c>
      <c r="BO110" s="23">
        <v>600.4108523398852</v>
      </c>
      <c r="BP110" s="23">
        <v>3708.6723940541683</v>
      </c>
      <c r="BQ110" s="23">
        <v>62.508527092919543</v>
      </c>
      <c r="BR110" s="23">
        <v>527.60343748794912</v>
      </c>
      <c r="BS110" s="23">
        <v>0</v>
      </c>
      <c r="BT110" s="64">
        <v>694932.61379106133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7.1520075963851057E-2</v>
      </c>
      <c r="CJ110" s="34">
        <f t="shared" si="4"/>
        <v>694932.68531113735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</row>
    <row r="111" spans="1:180" x14ac:dyDescent="0.2">
      <c r="A111" s="1" t="s">
        <v>136</v>
      </c>
      <c r="B111" s="23" t="s">
        <v>137</v>
      </c>
      <c r="C111" s="23">
        <v>1235.476099812468</v>
      </c>
      <c r="D111" s="23">
        <v>157.72836559147635</v>
      </c>
      <c r="E111" s="23">
        <v>239.56967684903648</v>
      </c>
      <c r="F111" s="23">
        <v>864.32165115750718</v>
      </c>
      <c r="G111" s="23">
        <v>8558.5476554427623</v>
      </c>
      <c r="H111" s="23">
        <v>342.77374562352821</v>
      </c>
      <c r="I111" s="23">
        <v>660.78997528245236</v>
      </c>
      <c r="J111" s="23">
        <v>331.47532517271867</v>
      </c>
      <c r="K111" s="23">
        <v>775.7781176480205</v>
      </c>
      <c r="L111" s="23">
        <v>564.39843987673532</v>
      </c>
      <c r="M111" s="23">
        <v>5095.0478357969369</v>
      </c>
      <c r="N111" s="23">
        <v>12908.936188683683</v>
      </c>
      <c r="O111" s="23">
        <v>789.41444488015838</v>
      </c>
      <c r="P111" s="23">
        <v>1601.872351136439</v>
      </c>
      <c r="Q111" s="23">
        <v>108.89162418981971</v>
      </c>
      <c r="R111" s="23">
        <v>1775.0554030252563</v>
      </c>
      <c r="S111" s="23">
        <v>4479.9158697674939</v>
      </c>
      <c r="T111" s="23">
        <v>1712.3435766790176</v>
      </c>
      <c r="U111" s="23">
        <v>8702.1099223357578</v>
      </c>
      <c r="V111" s="23">
        <v>407.75078946392051</v>
      </c>
      <c r="W111" s="23">
        <v>194.52984364761045</v>
      </c>
      <c r="X111" s="23">
        <v>5398.8445732217097</v>
      </c>
      <c r="Y111" s="23">
        <v>4078.910192984637</v>
      </c>
      <c r="Z111" s="23">
        <v>3712.3419843015404</v>
      </c>
      <c r="AA111" s="23">
        <v>790.70593407915828</v>
      </c>
      <c r="AB111" s="23">
        <v>7060.1212887529755</v>
      </c>
      <c r="AC111" s="23">
        <v>2425.9291652723091</v>
      </c>
      <c r="AD111" s="23">
        <v>6197.4916827166207</v>
      </c>
      <c r="AE111" s="23">
        <v>169993.58237427453</v>
      </c>
      <c r="AF111" s="23">
        <v>30040.134240670293</v>
      </c>
      <c r="AG111" s="23">
        <v>2976.6467097637387</v>
      </c>
      <c r="AH111" s="23">
        <v>4984.3867867785821</v>
      </c>
      <c r="AI111" s="23">
        <v>263.32902631883888</v>
      </c>
      <c r="AJ111" s="23">
        <v>7742.7899096685333</v>
      </c>
      <c r="AK111" s="23">
        <v>6172.9595763400048</v>
      </c>
      <c r="AL111" s="23">
        <v>8567.976556583295</v>
      </c>
      <c r="AM111" s="23">
        <v>11033.524696353297</v>
      </c>
      <c r="AN111" s="23">
        <v>8544.8832947662722</v>
      </c>
      <c r="AO111" s="23">
        <v>16741.119631409809</v>
      </c>
      <c r="AP111" s="23">
        <v>220156.31120732351</v>
      </c>
      <c r="AQ111" s="23">
        <v>21393.324939634185</v>
      </c>
      <c r="AR111" s="23">
        <v>1133.8425831564762</v>
      </c>
      <c r="AS111" s="23">
        <v>6759.2809419860741</v>
      </c>
      <c r="AT111" s="23">
        <v>6640.0706840817247</v>
      </c>
      <c r="AU111" s="23">
        <v>2525.8480177284341</v>
      </c>
      <c r="AV111" s="23">
        <v>647.49622223185281</v>
      </c>
      <c r="AW111" s="23">
        <v>376.43115204009018</v>
      </c>
      <c r="AX111" s="23">
        <v>36171.145147517163</v>
      </c>
      <c r="AY111" s="23">
        <v>66796.902738820936</v>
      </c>
      <c r="AZ111" s="23">
        <v>36079.499623396187</v>
      </c>
      <c r="BA111" s="23">
        <v>895.54451900079823</v>
      </c>
      <c r="BB111" s="23">
        <v>67515.211798839591</v>
      </c>
      <c r="BC111" s="23">
        <v>11784.572474677962</v>
      </c>
      <c r="BD111" s="23">
        <v>7667.7409488941512</v>
      </c>
      <c r="BE111" s="23">
        <v>13939.494092965902</v>
      </c>
      <c r="BF111" s="23">
        <v>535.1395850204774</v>
      </c>
      <c r="BG111" s="23">
        <v>21205.888739657374</v>
      </c>
      <c r="BH111" s="23">
        <v>77287.678365187778</v>
      </c>
      <c r="BI111" s="23">
        <v>980.53431483551412</v>
      </c>
      <c r="BJ111" s="23">
        <v>135942.25901213393</v>
      </c>
      <c r="BK111" s="23">
        <v>2812.7474163391203</v>
      </c>
      <c r="BL111" s="23">
        <v>15808.304997775571</v>
      </c>
      <c r="BM111" s="23">
        <v>36830.78006325465</v>
      </c>
      <c r="BN111" s="23">
        <v>9663.8379302206413</v>
      </c>
      <c r="BO111" s="23">
        <v>4363.4793854111649</v>
      </c>
      <c r="BP111" s="23">
        <v>15130.018668648543</v>
      </c>
      <c r="BQ111" s="23">
        <v>3234.7342446370703</v>
      </c>
      <c r="BR111" s="23">
        <v>2841.7354591587541</v>
      </c>
      <c r="BS111" s="23">
        <v>0</v>
      </c>
      <c r="BT111" s="64">
        <v>1175352.2598008947</v>
      </c>
      <c r="BU111" s="23">
        <v>1151636.1453086357</v>
      </c>
      <c r="BV111" s="23">
        <v>0</v>
      </c>
      <c r="BW111" s="23">
        <v>713.83443531486625</v>
      </c>
      <c r="BX111" s="23">
        <v>0</v>
      </c>
      <c r="BY111" s="23">
        <v>0</v>
      </c>
      <c r="BZ111" s="23">
        <v>0</v>
      </c>
      <c r="CA111" s="23">
        <v>0</v>
      </c>
      <c r="CB111" s="23">
        <v>0</v>
      </c>
      <c r="CC111" s="23">
        <v>0</v>
      </c>
      <c r="CD111" s="23">
        <v>13269.295705334147</v>
      </c>
      <c r="CE111" s="23">
        <v>0</v>
      </c>
      <c r="CF111" s="23">
        <v>995417.88270083594</v>
      </c>
      <c r="CG111" s="23">
        <v>0</v>
      </c>
      <c r="CH111" s="23">
        <v>-14610.521394903513</v>
      </c>
      <c r="CI111" s="23">
        <v>505475.41710558772</v>
      </c>
      <c r="CJ111" s="34">
        <f t="shared" si="4"/>
        <v>3827254.3136616996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</row>
    <row r="112" spans="1:180" x14ac:dyDescent="0.2">
      <c r="A112" s="1" t="s">
        <v>138</v>
      </c>
      <c r="B112" s="23" t="s">
        <v>139</v>
      </c>
      <c r="C112" s="23">
        <v>405.41511398178244</v>
      </c>
      <c r="D112" s="23">
        <v>8.6706535814835739</v>
      </c>
      <c r="E112" s="23">
        <v>17.474867797560854</v>
      </c>
      <c r="F112" s="23">
        <v>65.164879748622667</v>
      </c>
      <c r="G112" s="23">
        <v>4105.208964957098</v>
      </c>
      <c r="H112" s="23">
        <v>210.55597215796587</v>
      </c>
      <c r="I112" s="23">
        <v>915.7781887725539</v>
      </c>
      <c r="J112" s="23">
        <v>488.69797203917153</v>
      </c>
      <c r="K112" s="23">
        <v>961.81803353029977</v>
      </c>
      <c r="L112" s="23">
        <v>5.7043361879030776</v>
      </c>
      <c r="M112" s="23">
        <v>4300.6388659650884</v>
      </c>
      <c r="N112" s="23">
        <v>7218.2118832807082</v>
      </c>
      <c r="O112" s="23">
        <v>764.42701709842083</v>
      </c>
      <c r="P112" s="23">
        <v>1111.7114754930874</v>
      </c>
      <c r="Q112" s="23">
        <v>306.96658012753574</v>
      </c>
      <c r="R112" s="23">
        <v>2141.0655165452235</v>
      </c>
      <c r="S112" s="23">
        <v>998.05320324713227</v>
      </c>
      <c r="T112" s="23">
        <v>565.21412756131735</v>
      </c>
      <c r="U112" s="23">
        <v>3547.6501858426836</v>
      </c>
      <c r="V112" s="23">
        <v>332.65593309015782</v>
      </c>
      <c r="W112" s="23">
        <v>85.569764497119067</v>
      </c>
      <c r="X112" s="23">
        <v>7876.6630975588851</v>
      </c>
      <c r="Y112" s="23">
        <v>378.19324187647675</v>
      </c>
      <c r="Z112" s="23">
        <v>3.3742197420693731</v>
      </c>
      <c r="AA112" s="23">
        <v>0.27848826569127449</v>
      </c>
      <c r="AB112" s="23">
        <v>101.7925452936409</v>
      </c>
      <c r="AC112" s="23">
        <v>199.97467255269098</v>
      </c>
      <c r="AD112" s="23">
        <v>655.81303295892144</v>
      </c>
      <c r="AE112" s="23">
        <v>37682.283766483568</v>
      </c>
      <c r="AF112" s="23">
        <v>10572.304561268933</v>
      </c>
      <c r="AG112" s="23">
        <v>139.49853803528447</v>
      </c>
      <c r="AH112" s="23">
        <v>9.1068941291474061</v>
      </c>
      <c r="AI112" s="23">
        <v>41.540771667205021</v>
      </c>
      <c r="AJ112" s="23">
        <v>26.418364900339956</v>
      </c>
      <c r="AK112" s="23">
        <v>318.44409619808141</v>
      </c>
      <c r="AL112" s="23">
        <v>2307.4700253642918</v>
      </c>
      <c r="AM112" s="23">
        <v>1440.5938771266326</v>
      </c>
      <c r="AN112" s="23">
        <v>690686.86712434911</v>
      </c>
      <c r="AO112" s="23">
        <v>545380.25603798637</v>
      </c>
      <c r="AP112" s="23">
        <v>1034.7110482046667</v>
      </c>
      <c r="AQ112" s="23">
        <v>5413.3062257554539</v>
      </c>
      <c r="AR112" s="23">
        <v>431.52733623786122</v>
      </c>
      <c r="AS112" s="23">
        <v>0.76320428727924183</v>
      </c>
      <c r="AT112" s="23">
        <v>189.21320972439793</v>
      </c>
      <c r="AU112" s="23">
        <v>43.848292438341417</v>
      </c>
      <c r="AV112" s="23">
        <v>7.0308033868069941</v>
      </c>
      <c r="AW112" s="23">
        <v>1.1133043507184068E-2</v>
      </c>
      <c r="AX112" s="23">
        <v>701.01687302963273</v>
      </c>
      <c r="AY112" s="23">
        <v>230.69877294902832</v>
      </c>
      <c r="AZ112" s="23">
        <v>1022.1891607325024</v>
      </c>
      <c r="BA112" s="23">
        <v>42.296022630432127</v>
      </c>
      <c r="BB112" s="23">
        <v>12486.200924919136</v>
      </c>
      <c r="BC112" s="23">
        <v>13.218143584035726</v>
      </c>
      <c r="BD112" s="23">
        <v>4453.2373031598709</v>
      </c>
      <c r="BE112" s="23">
        <v>11.311320043339993</v>
      </c>
      <c r="BF112" s="23">
        <v>44.189718340446689</v>
      </c>
      <c r="BG112" s="23">
        <v>2196.5016508420722</v>
      </c>
      <c r="BH112" s="23">
        <v>4106.7056559428192</v>
      </c>
      <c r="BI112" s="23">
        <v>37.821319576764658</v>
      </c>
      <c r="BJ112" s="23">
        <v>3090.4707120928369</v>
      </c>
      <c r="BK112" s="23">
        <v>155.21261877035565</v>
      </c>
      <c r="BL112" s="23">
        <v>70.78573902547069</v>
      </c>
      <c r="BM112" s="23">
        <v>483.76110360234463</v>
      </c>
      <c r="BN112" s="23">
        <v>13238.290012147047</v>
      </c>
      <c r="BO112" s="23">
        <v>11030.229478470479</v>
      </c>
      <c r="BP112" s="23">
        <v>5372.8534839247404</v>
      </c>
      <c r="BQ112" s="23">
        <v>7.3731657744463286</v>
      </c>
      <c r="BR112" s="23">
        <v>59.491243526946462</v>
      </c>
      <c r="BS112" s="23">
        <v>0</v>
      </c>
      <c r="BT112" s="64">
        <v>1392351.792567424</v>
      </c>
      <c r="BU112" s="23">
        <v>794475.66898099158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0</v>
      </c>
      <c r="CE112" s="23">
        <v>0</v>
      </c>
      <c r="CF112" s="23">
        <v>78.014066291002379</v>
      </c>
      <c r="CG112" s="23">
        <v>0</v>
      </c>
      <c r="CH112" s="23">
        <v>28</v>
      </c>
      <c r="CI112" s="23">
        <v>28.007843838395413</v>
      </c>
      <c r="CJ112" s="34">
        <f t="shared" si="4"/>
        <v>2186961.4834585451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</row>
    <row r="113" spans="1:180" x14ac:dyDescent="0.2">
      <c r="A113" s="1" t="s">
        <v>140</v>
      </c>
      <c r="B113" s="23" t="s">
        <v>141</v>
      </c>
      <c r="C113" s="23">
        <v>2038.920646653208</v>
      </c>
      <c r="D113" s="23">
        <v>165.51648537721269</v>
      </c>
      <c r="E113" s="23">
        <v>3017.4368236692503</v>
      </c>
      <c r="F113" s="23">
        <v>11402.59704470428</v>
      </c>
      <c r="G113" s="23">
        <v>13861.261062214428</v>
      </c>
      <c r="H113" s="23">
        <v>1447.5120619296858</v>
      </c>
      <c r="I113" s="23">
        <v>1462.3348701920149</v>
      </c>
      <c r="J113" s="23">
        <v>1135.2792955771322</v>
      </c>
      <c r="K113" s="23">
        <v>1694.7053266154676</v>
      </c>
      <c r="L113" s="23">
        <v>2326.2069777545735</v>
      </c>
      <c r="M113" s="23">
        <v>8526.7424483321811</v>
      </c>
      <c r="N113" s="23">
        <v>32764.967037432205</v>
      </c>
      <c r="O113" s="23">
        <v>1520.3086774731742</v>
      </c>
      <c r="P113" s="23">
        <v>2898.6481209231347</v>
      </c>
      <c r="Q113" s="23">
        <v>655.02307556177072</v>
      </c>
      <c r="R113" s="23">
        <v>4030.2239452180124</v>
      </c>
      <c r="S113" s="23">
        <v>9431.2286984096972</v>
      </c>
      <c r="T113" s="23">
        <v>3340.5341256517513</v>
      </c>
      <c r="U113" s="23">
        <v>27062.933005341882</v>
      </c>
      <c r="V113" s="23">
        <v>897.70625063281386</v>
      </c>
      <c r="W113" s="23">
        <v>636.11627438608741</v>
      </c>
      <c r="X113" s="23">
        <v>10362.072243294897</v>
      </c>
      <c r="Y113" s="23">
        <v>11219.819991866474</v>
      </c>
      <c r="Z113" s="23">
        <v>7274.5069485659569</v>
      </c>
      <c r="AA113" s="23">
        <v>3516.12103705666</v>
      </c>
      <c r="AB113" s="23">
        <v>36255.921543716468</v>
      </c>
      <c r="AC113" s="23">
        <v>11795.053491769242</v>
      </c>
      <c r="AD113" s="23">
        <v>25233.209773157603</v>
      </c>
      <c r="AE113" s="23">
        <v>234327.32579035711</v>
      </c>
      <c r="AF113" s="23">
        <v>57320.115114804285</v>
      </c>
      <c r="AG113" s="23">
        <v>23264.272390564751</v>
      </c>
      <c r="AH113" s="23">
        <v>16541.858690864276</v>
      </c>
      <c r="AI113" s="23">
        <v>2115.7212157243562</v>
      </c>
      <c r="AJ113" s="23">
        <v>42423.842791670853</v>
      </c>
      <c r="AK113" s="23">
        <v>132354.30622949579</v>
      </c>
      <c r="AL113" s="23">
        <v>26019.528787697862</v>
      </c>
      <c r="AM113" s="23">
        <v>6592.1332795091193</v>
      </c>
      <c r="AN113" s="23">
        <v>17682.446530178993</v>
      </c>
      <c r="AO113" s="23">
        <v>385513.15343486</v>
      </c>
      <c r="AP113" s="23">
        <v>265819.19766337116</v>
      </c>
      <c r="AQ113" s="23">
        <v>97634.864669353934</v>
      </c>
      <c r="AR113" s="23">
        <v>948.09869626300508</v>
      </c>
      <c r="AS113" s="23">
        <v>9627.575900926855</v>
      </c>
      <c r="AT113" s="23">
        <v>7639.3890781296977</v>
      </c>
      <c r="AU113" s="23">
        <v>10302.19507130732</v>
      </c>
      <c r="AV113" s="23">
        <v>1628.1269340408642</v>
      </c>
      <c r="AW113" s="23">
        <v>382.07954815376803</v>
      </c>
      <c r="AX113" s="23">
        <v>121542.33977336179</v>
      </c>
      <c r="AY113" s="23">
        <v>167865.10261298268</v>
      </c>
      <c r="AZ113" s="23">
        <v>45379.585922167134</v>
      </c>
      <c r="BA113" s="23">
        <v>479.88120493172158</v>
      </c>
      <c r="BB113" s="23">
        <v>73735.367322170016</v>
      </c>
      <c r="BC113" s="23">
        <v>59394.087374509196</v>
      </c>
      <c r="BD113" s="23">
        <v>56510.454864837076</v>
      </c>
      <c r="BE113" s="23">
        <v>70180.365545434717</v>
      </c>
      <c r="BF113" s="23">
        <v>296.71464939724098</v>
      </c>
      <c r="BG113" s="23">
        <v>140055.18506799944</v>
      </c>
      <c r="BH113" s="23">
        <v>123682.01427358933</v>
      </c>
      <c r="BI113" s="23">
        <v>4489.986609874828</v>
      </c>
      <c r="BJ113" s="23">
        <v>91520.326947212074</v>
      </c>
      <c r="BK113" s="23">
        <v>5682.8318111510362</v>
      </c>
      <c r="BL113" s="23">
        <v>64932.650234377637</v>
      </c>
      <c r="BM113" s="23">
        <v>51162.823946585093</v>
      </c>
      <c r="BN113" s="23">
        <v>23022.890525056995</v>
      </c>
      <c r="BO113" s="23">
        <v>11204.987670836699</v>
      </c>
      <c r="BP113" s="23">
        <v>23657.975295200777</v>
      </c>
      <c r="BQ113" s="23">
        <v>4436.2249166548299</v>
      </c>
      <c r="BR113" s="23">
        <v>11360.975404218962</v>
      </c>
      <c r="BS113" s="23">
        <v>0</v>
      </c>
      <c r="BT113" s="64">
        <v>2724701.911073301</v>
      </c>
      <c r="BU113" s="23">
        <v>1745735.6311873775</v>
      </c>
      <c r="BV113" s="23">
        <v>0</v>
      </c>
      <c r="BW113" s="23">
        <v>253.0520155489483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350270.83973918727</v>
      </c>
      <c r="CG113" s="23">
        <v>0</v>
      </c>
      <c r="CH113" s="23">
        <v>-58.25342807098248</v>
      </c>
      <c r="CI113" s="23">
        <v>82040.725066867846</v>
      </c>
      <c r="CJ113" s="34">
        <f t="shared" si="4"/>
        <v>4902943.9056542115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</row>
    <row r="114" spans="1:180" x14ac:dyDescent="0.2">
      <c r="A114" s="1" t="s">
        <v>142</v>
      </c>
      <c r="B114" s="23" t="s">
        <v>143</v>
      </c>
      <c r="C114" s="23">
        <v>34714.103622606133</v>
      </c>
      <c r="D114" s="23">
        <v>2885.3833336422085</v>
      </c>
      <c r="E114" s="23">
        <v>6394.1019333070108</v>
      </c>
      <c r="F114" s="23">
        <v>25237.652490129371</v>
      </c>
      <c r="G114" s="23">
        <v>88261.562852841729</v>
      </c>
      <c r="H114" s="23">
        <v>3423.2545095973996</v>
      </c>
      <c r="I114" s="23">
        <v>4264.8614034621678</v>
      </c>
      <c r="J114" s="23">
        <v>2189.1131551032199</v>
      </c>
      <c r="K114" s="23">
        <v>9773.1968151999845</v>
      </c>
      <c r="L114" s="23">
        <v>10644.899298196051</v>
      </c>
      <c r="M114" s="23">
        <v>48558.221470607867</v>
      </c>
      <c r="N114" s="23">
        <v>171655.63586245169</v>
      </c>
      <c r="O114" s="23">
        <v>6596.9097049869233</v>
      </c>
      <c r="P114" s="23">
        <v>11893.449763485971</v>
      </c>
      <c r="Q114" s="23">
        <v>1309.5569539366822</v>
      </c>
      <c r="R114" s="23">
        <v>11788.658227496482</v>
      </c>
      <c r="S114" s="23">
        <v>55923.21772634174</v>
      </c>
      <c r="T114" s="23">
        <v>38887.159494592932</v>
      </c>
      <c r="U114" s="23">
        <v>119330.12794631439</v>
      </c>
      <c r="V114" s="23">
        <v>3411.0842813277259</v>
      </c>
      <c r="W114" s="23">
        <v>2787.2449364799359</v>
      </c>
      <c r="X114" s="23">
        <v>43697.230133332007</v>
      </c>
      <c r="Y114" s="23">
        <v>34015.246354997711</v>
      </c>
      <c r="Z114" s="23">
        <v>68381.348855485412</v>
      </c>
      <c r="AA114" s="23">
        <v>24317.974088780295</v>
      </c>
      <c r="AB114" s="23">
        <v>137177.26065149569</v>
      </c>
      <c r="AC114" s="23">
        <v>63569.671318468398</v>
      </c>
      <c r="AD114" s="23">
        <v>54685.444849664418</v>
      </c>
      <c r="AE114" s="23">
        <v>985424.15791278018</v>
      </c>
      <c r="AF114" s="23">
        <v>324753.41686387971</v>
      </c>
      <c r="AG114" s="23">
        <v>38778.79442378557</v>
      </c>
      <c r="AH114" s="23">
        <v>193865.31685146232</v>
      </c>
      <c r="AI114" s="23">
        <v>7488.5760447533603</v>
      </c>
      <c r="AJ114" s="23">
        <v>205051.70385869645</v>
      </c>
      <c r="AK114" s="23">
        <v>220171.96227825349</v>
      </c>
      <c r="AL114" s="23">
        <v>100885.84638540362</v>
      </c>
      <c r="AM114" s="23">
        <v>67878.278378023562</v>
      </c>
      <c r="AN114" s="23">
        <v>171106.14466590475</v>
      </c>
      <c r="AO114" s="23">
        <v>450942.5459449495</v>
      </c>
      <c r="AP114" s="23">
        <v>2496535.5587753803</v>
      </c>
      <c r="AQ114" s="23">
        <v>799569.52846894297</v>
      </c>
      <c r="AR114" s="23">
        <v>29807.181963556399</v>
      </c>
      <c r="AS114" s="23">
        <v>241395.58028459304</v>
      </c>
      <c r="AT114" s="23">
        <v>185233.45051976826</v>
      </c>
      <c r="AU114" s="23">
        <v>78099.460881359992</v>
      </c>
      <c r="AV114" s="23">
        <v>27667.562885628166</v>
      </c>
      <c r="AW114" s="23">
        <v>21923.823123841881</v>
      </c>
      <c r="AX114" s="23">
        <v>288289.93050966517</v>
      </c>
      <c r="AY114" s="23">
        <v>760495.08602176874</v>
      </c>
      <c r="AZ114" s="23">
        <v>95899.379013693106</v>
      </c>
      <c r="BA114" s="23">
        <v>7188.7935756095321</v>
      </c>
      <c r="BB114" s="23">
        <v>154012.91231789259</v>
      </c>
      <c r="BC114" s="23">
        <v>132700.3647282937</v>
      </c>
      <c r="BD114" s="23">
        <v>85269.424927333777</v>
      </c>
      <c r="BE114" s="23">
        <v>156144.18929391936</v>
      </c>
      <c r="BF114" s="23">
        <v>14724.416594704948</v>
      </c>
      <c r="BG114" s="23">
        <v>300410.04488372448</v>
      </c>
      <c r="BH114" s="23">
        <v>1022589.5715104647</v>
      </c>
      <c r="BI114" s="23">
        <v>25591.302874591194</v>
      </c>
      <c r="BJ114" s="23">
        <v>835770.67601486307</v>
      </c>
      <c r="BK114" s="23">
        <v>102395.48656496657</v>
      </c>
      <c r="BL114" s="23">
        <v>365913.00057143992</v>
      </c>
      <c r="BM114" s="23">
        <v>127735.00741678817</v>
      </c>
      <c r="BN114" s="23">
        <v>102305.71318782558</v>
      </c>
      <c r="BO114" s="23">
        <v>43812.584186407177</v>
      </c>
      <c r="BP114" s="23">
        <v>234185.46196594901</v>
      </c>
      <c r="BQ114" s="23">
        <v>31834.47617019407</v>
      </c>
      <c r="BR114" s="23">
        <v>60872.133274708773</v>
      </c>
      <c r="BS114" s="23">
        <v>0</v>
      </c>
      <c r="BT114" s="64">
        <v>12680492.418150092</v>
      </c>
      <c r="BU114" s="23">
        <v>288305.05241746758</v>
      </c>
      <c r="BV114" s="23">
        <v>0</v>
      </c>
      <c r="BW114" s="23">
        <v>1418.9344048735879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975.35862151063714</v>
      </c>
      <c r="CE114" s="23">
        <v>0</v>
      </c>
      <c r="CF114" s="23">
        <v>2795047.011784235</v>
      </c>
      <c r="CG114" s="23">
        <v>0</v>
      </c>
      <c r="CH114" s="23">
        <v>-289.28613746896445</v>
      </c>
      <c r="CI114" s="23">
        <v>461226.94898523286</v>
      </c>
      <c r="CJ114" s="34">
        <f t="shared" si="4"/>
        <v>16227176.438225942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</row>
    <row r="115" spans="1:180" x14ac:dyDescent="0.2">
      <c r="A115" s="1" t="s">
        <v>144</v>
      </c>
      <c r="B115" s="23" t="s">
        <v>145</v>
      </c>
      <c r="C115" s="23">
        <v>119004.27308798056</v>
      </c>
      <c r="D115" s="23">
        <v>6113.021919134836</v>
      </c>
      <c r="E115" s="23">
        <v>14669.89479788777</v>
      </c>
      <c r="F115" s="23">
        <v>7743.042437917351</v>
      </c>
      <c r="G115" s="23">
        <v>111146.64936206181</v>
      </c>
      <c r="H115" s="23">
        <v>16125.514084541253</v>
      </c>
      <c r="I115" s="23">
        <v>10282.409129799231</v>
      </c>
      <c r="J115" s="23">
        <v>6871.1896315324248</v>
      </c>
      <c r="K115" s="23">
        <v>7955.8575065912146</v>
      </c>
      <c r="L115" s="23">
        <v>1009.7525737390038</v>
      </c>
      <c r="M115" s="23">
        <v>20520.82661583825</v>
      </c>
      <c r="N115" s="23">
        <v>43854.990870629663</v>
      </c>
      <c r="O115" s="23">
        <v>12371.708784033694</v>
      </c>
      <c r="P115" s="23">
        <v>17367.06700702753</v>
      </c>
      <c r="Q115" s="23">
        <v>7908.1442972322511</v>
      </c>
      <c r="R115" s="23">
        <v>26658.309199430423</v>
      </c>
      <c r="S115" s="23">
        <v>18810.663757508471</v>
      </c>
      <c r="T115" s="23">
        <v>12131.77290060966</v>
      </c>
      <c r="U115" s="23">
        <v>65814.43527897491</v>
      </c>
      <c r="V115" s="23">
        <v>6916.8099297729195</v>
      </c>
      <c r="W115" s="23">
        <v>6095.877137294865</v>
      </c>
      <c r="X115" s="23">
        <v>25947.148827401783</v>
      </c>
      <c r="Y115" s="23">
        <v>8176.1837116988927</v>
      </c>
      <c r="Z115" s="23">
        <v>150824.00849596359</v>
      </c>
      <c r="AA115" s="23">
        <v>4776.3594008591645</v>
      </c>
      <c r="AB115" s="23">
        <v>13254.866034874194</v>
      </c>
      <c r="AC115" s="23">
        <v>120395.33714339766</v>
      </c>
      <c r="AD115" s="23">
        <v>56814.288296983432</v>
      </c>
      <c r="AE115" s="23">
        <v>261345.79630719891</v>
      </c>
      <c r="AF115" s="23">
        <v>127955.45652757473</v>
      </c>
      <c r="AG115" s="23">
        <v>46912.960292895448</v>
      </c>
      <c r="AH115" s="23">
        <v>241838.71954882346</v>
      </c>
      <c r="AI115" s="23">
        <v>8362.6825981701986</v>
      </c>
      <c r="AJ115" s="23">
        <v>36172.494431395047</v>
      </c>
      <c r="AK115" s="23">
        <v>7126.0295349162943</v>
      </c>
      <c r="AL115" s="23">
        <v>39966.279911434118</v>
      </c>
      <c r="AM115" s="23">
        <v>10029.069973752157</v>
      </c>
      <c r="AN115" s="23">
        <v>4927.4391323738282</v>
      </c>
      <c r="AO115" s="23">
        <v>23797.704940445488</v>
      </c>
      <c r="AP115" s="23">
        <v>35121.934114453077</v>
      </c>
      <c r="AQ115" s="23">
        <v>610515.21423525922</v>
      </c>
      <c r="AR115" s="23">
        <v>49195.504619634623</v>
      </c>
      <c r="AS115" s="23">
        <v>13835.670619607175</v>
      </c>
      <c r="AT115" s="23">
        <v>67250.431418288586</v>
      </c>
      <c r="AU115" s="23">
        <v>195332.61411891592</v>
      </c>
      <c r="AV115" s="23">
        <v>193273.30407372987</v>
      </c>
      <c r="AW115" s="23">
        <v>24208.087144391873</v>
      </c>
      <c r="AX115" s="23">
        <v>106925.77941551525</v>
      </c>
      <c r="AY115" s="23">
        <v>37980.310104725933</v>
      </c>
      <c r="AZ115" s="23">
        <v>2553.4491518858194</v>
      </c>
      <c r="BA115" s="23">
        <v>294.0173201370269</v>
      </c>
      <c r="BB115" s="23">
        <v>8043.9508936796155</v>
      </c>
      <c r="BC115" s="23">
        <v>13938.048362870908</v>
      </c>
      <c r="BD115" s="23">
        <v>59333.17167361467</v>
      </c>
      <c r="BE115" s="23">
        <v>8529.9886296743953</v>
      </c>
      <c r="BF115" s="23">
        <v>16625.01182075631</v>
      </c>
      <c r="BG115" s="23">
        <v>57242.089224810232</v>
      </c>
      <c r="BH115" s="23">
        <v>10838.961411812736</v>
      </c>
      <c r="BI115" s="23">
        <v>6075.1574904429199</v>
      </c>
      <c r="BJ115" s="23">
        <v>3410.6305704011115</v>
      </c>
      <c r="BK115" s="23">
        <v>568.30612348040995</v>
      </c>
      <c r="BL115" s="23">
        <v>7787.2048719315508</v>
      </c>
      <c r="BM115" s="23">
        <v>1071.6358920652244</v>
      </c>
      <c r="BN115" s="23">
        <v>7732.8352463134397</v>
      </c>
      <c r="BO115" s="23">
        <v>5852.7898167902131</v>
      </c>
      <c r="BP115" s="23">
        <v>10209.560427825385</v>
      </c>
      <c r="BQ115" s="23">
        <v>3388.7709982620127</v>
      </c>
      <c r="BR115" s="23">
        <v>4181.7634476059147</v>
      </c>
      <c r="BS115" s="23">
        <v>0</v>
      </c>
      <c r="BT115" s="64">
        <v>3289311.2286585774</v>
      </c>
      <c r="BU115" s="23">
        <v>1127870.8483727023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3">
        <v>0</v>
      </c>
      <c r="CC115" s="23">
        <v>0</v>
      </c>
      <c r="CD115" s="23">
        <v>0</v>
      </c>
      <c r="CE115" s="23">
        <v>0</v>
      </c>
      <c r="CF115" s="23">
        <v>0</v>
      </c>
      <c r="CG115" s="23">
        <v>14352.197678405249</v>
      </c>
      <c r="CH115" s="23">
        <v>-23.460596561688789</v>
      </c>
      <c r="CI115" s="23">
        <v>0</v>
      </c>
      <c r="CJ115" s="34">
        <f t="shared" si="4"/>
        <v>4431510.8141131233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</row>
    <row r="116" spans="1:180" x14ac:dyDescent="0.2">
      <c r="A116" s="1" t="s">
        <v>146</v>
      </c>
      <c r="B116" s="23" t="s">
        <v>147</v>
      </c>
      <c r="C116" s="23">
        <v>23888.761448325185</v>
      </c>
      <c r="D116" s="23">
        <v>465.44687106555301</v>
      </c>
      <c r="E116" s="23">
        <v>1345.357264898124</v>
      </c>
      <c r="F116" s="23">
        <v>4950.3794567875084</v>
      </c>
      <c r="G116" s="23">
        <v>24485.200656054258</v>
      </c>
      <c r="H116" s="23">
        <v>4742.7707390394989</v>
      </c>
      <c r="I116" s="23">
        <v>2329.401854423636</v>
      </c>
      <c r="J116" s="23">
        <v>2919.0558475917201</v>
      </c>
      <c r="K116" s="23">
        <v>2424.9602928242175</v>
      </c>
      <c r="L116" s="23">
        <v>1573.98129996697</v>
      </c>
      <c r="M116" s="23">
        <v>4042.5742919819854</v>
      </c>
      <c r="N116" s="23">
        <v>2171.7398549717896</v>
      </c>
      <c r="O116" s="23">
        <v>3629.5243555818402</v>
      </c>
      <c r="P116" s="23">
        <v>5288.2265984700352</v>
      </c>
      <c r="Q116" s="23">
        <v>3057.3988333629754</v>
      </c>
      <c r="R116" s="23">
        <v>5234.6987947111302</v>
      </c>
      <c r="S116" s="23">
        <v>3718.7687748770581</v>
      </c>
      <c r="T116" s="23">
        <v>1940.6656035336978</v>
      </c>
      <c r="U116" s="23">
        <v>10934.561743214439</v>
      </c>
      <c r="V116" s="23">
        <v>1083.5610697533364</v>
      </c>
      <c r="W116" s="23">
        <v>7978.375693719534</v>
      </c>
      <c r="X116" s="23">
        <v>4751.6292136052334</v>
      </c>
      <c r="Y116" s="23">
        <v>1511.5950216423305</v>
      </c>
      <c r="Z116" s="23">
        <v>6651.8662470463769</v>
      </c>
      <c r="AA116" s="23">
        <v>308.91574070720446</v>
      </c>
      <c r="AB116" s="23">
        <v>1734.5647112436866</v>
      </c>
      <c r="AC116" s="23">
        <v>17504.628459164462</v>
      </c>
      <c r="AD116" s="23">
        <v>6148.8179786220162</v>
      </c>
      <c r="AE116" s="23">
        <v>37665.197223500109</v>
      </c>
      <c r="AF116" s="23">
        <v>8089.6720603379636</v>
      </c>
      <c r="AG116" s="23">
        <v>5360.1310249982835</v>
      </c>
      <c r="AH116" s="23">
        <v>44210.102102119796</v>
      </c>
      <c r="AI116" s="23">
        <v>3794.4427650502989</v>
      </c>
      <c r="AJ116" s="23">
        <v>18869.681694107676</v>
      </c>
      <c r="AK116" s="23">
        <v>1253.8511074159107</v>
      </c>
      <c r="AL116" s="23">
        <v>4194.2992286929675</v>
      </c>
      <c r="AM116" s="23">
        <v>3962.6595427081261</v>
      </c>
      <c r="AN116" s="23">
        <v>920.05624665175003</v>
      </c>
      <c r="AO116" s="23">
        <v>3107.7225080236362</v>
      </c>
      <c r="AP116" s="23">
        <v>4529.130719459502</v>
      </c>
      <c r="AQ116" s="23">
        <v>13147.86103737228</v>
      </c>
      <c r="AR116" s="23">
        <v>496024.34624555439</v>
      </c>
      <c r="AS116" s="23">
        <v>2590.7268541127996</v>
      </c>
      <c r="AT116" s="23">
        <v>1771.7891522379959</v>
      </c>
      <c r="AU116" s="23">
        <v>12859.018223074665</v>
      </c>
      <c r="AV116" s="23">
        <v>25310.829333398924</v>
      </c>
      <c r="AW116" s="23">
        <v>46765.960492516409</v>
      </c>
      <c r="AX116" s="23">
        <v>7812.9860887954519</v>
      </c>
      <c r="AY116" s="23">
        <v>8002.3124228652432</v>
      </c>
      <c r="AZ116" s="23">
        <v>261.41923878028831</v>
      </c>
      <c r="BA116" s="23">
        <v>827.04226371153948</v>
      </c>
      <c r="BB116" s="23">
        <v>5595.5402746281179</v>
      </c>
      <c r="BC116" s="23">
        <v>1217.8517746062244</v>
      </c>
      <c r="BD116" s="23">
        <v>6065.0394266120393</v>
      </c>
      <c r="BE116" s="23">
        <v>1171.3919026816814</v>
      </c>
      <c r="BF116" s="23">
        <v>4467.7810711372349</v>
      </c>
      <c r="BG116" s="23">
        <v>2527.6809021502863</v>
      </c>
      <c r="BH116" s="23">
        <v>19364.531161604176</v>
      </c>
      <c r="BI116" s="23">
        <v>401.08157182729167</v>
      </c>
      <c r="BJ116" s="23">
        <v>10723.277700912562</v>
      </c>
      <c r="BK116" s="23">
        <v>394.86179181305266</v>
      </c>
      <c r="BL116" s="23">
        <v>6573.0823668660169</v>
      </c>
      <c r="BM116" s="23">
        <v>12018.405530241151</v>
      </c>
      <c r="BN116" s="23">
        <v>1984.7694981801194</v>
      </c>
      <c r="BO116" s="23">
        <v>1097.414216148687</v>
      </c>
      <c r="BP116" s="23">
        <v>5367.7643913793954</v>
      </c>
      <c r="BQ116" s="23">
        <v>448.20111738970843</v>
      </c>
      <c r="BR116" s="23">
        <v>531.22575667068679</v>
      </c>
      <c r="BS116" s="23">
        <v>0</v>
      </c>
      <c r="BT116" s="64">
        <v>988098.56674752058</v>
      </c>
      <c r="BU116" s="23">
        <v>743350.98530262243</v>
      </c>
      <c r="BV116" s="23">
        <v>0</v>
      </c>
      <c r="BW116" s="23">
        <v>18204.542188948599</v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34">
        <f t="shared" si="4"/>
        <v>1749654.0942390915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</row>
    <row r="117" spans="1:180" x14ac:dyDescent="0.2">
      <c r="A117" s="1" t="s">
        <v>148</v>
      </c>
      <c r="B117" s="23" t="s">
        <v>149</v>
      </c>
      <c r="C117" s="23">
        <v>1029.7168945780343</v>
      </c>
      <c r="D117" s="23">
        <v>137.39163496219601</v>
      </c>
      <c r="E117" s="23">
        <v>165.57057153622495</v>
      </c>
      <c r="F117" s="23">
        <v>94.341492631690613</v>
      </c>
      <c r="G117" s="23">
        <v>3161.0070603341933</v>
      </c>
      <c r="H117" s="23">
        <v>106.18746800410678</v>
      </c>
      <c r="I117" s="23">
        <v>288.67873018344471</v>
      </c>
      <c r="J117" s="23">
        <v>76.981926866092721</v>
      </c>
      <c r="K117" s="23">
        <v>445.59381951567832</v>
      </c>
      <c r="L117" s="23">
        <v>793.03047063131589</v>
      </c>
      <c r="M117" s="23">
        <v>5014.668933220556</v>
      </c>
      <c r="N117" s="23">
        <v>16756.643607602455</v>
      </c>
      <c r="O117" s="23">
        <v>307.92607379385726</v>
      </c>
      <c r="P117" s="23">
        <v>595.81615985520693</v>
      </c>
      <c r="Q117" s="23">
        <v>10.053477717248001</v>
      </c>
      <c r="R117" s="23">
        <v>680.55321207694453</v>
      </c>
      <c r="S117" s="23">
        <v>1538.3117502231446</v>
      </c>
      <c r="T117" s="23">
        <v>673.21985667268018</v>
      </c>
      <c r="U117" s="23">
        <v>3172.3536907038633</v>
      </c>
      <c r="V117" s="23">
        <v>244.59331080067776</v>
      </c>
      <c r="W117" s="23">
        <v>253.68423274089059</v>
      </c>
      <c r="X117" s="23">
        <v>1486.5068814522192</v>
      </c>
      <c r="Y117" s="23">
        <v>1700.2893261417012</v>
      </c>
      <c r="Z117" s="23">
        <v>5379.1261151009176</v>
      </c>
      <c r="AA117" s="23">
        <v>1313.8025003056259</v>
      </c>
      <c r="AB117" s="23">
        <v>7050.4876976663581</v>
      </c>
      <c r="AC117" s="23">
        <v>5710.9746070847577</v>
      </c>
      <c r="AD117" s="23">
        <v>2595.6969219422554</v>
      </c>
      <c r="AE117" s="23">
        <v>27368.645689501212</v>
      </c>
      <c r="AF117" s="23">
        <v>17215.05693207177</v>
      </c>
      <c r="AG117" s="23">
        <v>6123.7273181263745</v>
      </c>
      <c r="AH117" s="23">
        <v>3757.9502443993565</v>
      </c>
      <c r="AI117" s="23">
        <v>313.86772856147059</v>
      </c>
      <c r="AJ117" s="23">
        <v>7273.5010526496362</v>
      </c>
      <c r="AK117" s="23">
        <v>4097.2937974686174</v>
      </c>
      <c r="AL117" s="23">
        <v>8738.7559831746439</v>
      </c>
      <c r="AM117" s="23">
        <v>1616.1592953884119</v>
      </c>
      <c r="AN117" s="23">
        <v>2666.7075972156617</v>
      </c>
      <c r="AO117" s="23">
        <v>5184.6380071408712</v>
      </c>
      <c r="AP117" s="23">
        <v>44022.192276843947</v>
      </c>
      <c r="AQ117" s="23">
        <v>302941.93949806399</v>
      </c>
      <c r="AR117" s="23">
        <v>517649.31483267114</v>
      </c>
      <c r="AS117" s="23">
        <v>93800.851323256255</v>
      </c>
      <c r="AT117" s="23">
        <v>8131.0651894473704</v>
      </c>
      <c r="AU117" s="23">
        <v>3654.4002577749757</v>
      </c>
      <c r="AV117" s="23">
        <v>24.505676274108019</v>
      </c>
      <c r="AW117" s="23">
        <v>11.778515270458689</v>
      </c>
      <c r="AX117" s="23">
        <v>24546.355251505775</v>
      </c>
      <c r="AY117" s="23">
        <v>52117.848354896538</v>
      </c>
      <c r="AZ117" s="23">
        <v>10204.648253677293</v>
      </c>
      <c r="BA117" s="23">
        <v>18.965659204747322</v>
      </c>
      <c r="BB117" s="23">
        <v>7567.2327825904231</v>
      </c>
      <c r="BC117" s="23">
        <v>12108.068825931481</v>
      </c>
      <c r="BD117" s="23">
        <v>28623.495303422689</v>
      </c>
      <c r="BE117" s="23">
        <v>14275.308141338477</v>
      </c>
      <c r="BF117" s="23">
        <v>169.20942937744545</v>
      </c>
      <c r="BG117" s="23">
        <v>21151.24045917669</v>
      </c>
      <c r="BH117" s="23">
        <v>25514.518354934939</v>
      </c>
      <c r="BI117" s="23">
        <v>850.00643987257945</v>
      </c>
      <c r="BJ117" s="23">
        <v>7604.9383161107853</v>
      </c>
      <c r="BK117" s="23">
        <v>1307.4646615830757</v>
      </c>
      <c r="BL117" s="23">
        <v>11019.485512357971</v>
      </c>
      <c r="BM117" s="23">
        <v>11558.471502509208</v>
      </c>
      <c r="BN117" s="23">
        <v>5520.7264909549031</v>
      </c>
      <c r="BO117" s="23">
        <v>2869.5349342843183</v>
      </c>
      <c r="BP117" s="23">
        <v>8897.6165329553769</v>
      </c>
      <c r="BQ117" s="23">
        <v>859.55776259991524</v>
      </c>
      <c r="BR117" s="23">
        <v>2024.1754337095194</v>
      </c>
      <c r="BS117" s="23">
        <v>0</v>
      </c>
      <c r="BT117" s="64">
        <v>1364184.4280426383</v>
      </c>
      <c r="BU117" s="23">
        <v>172319.20589979895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34">
        <f t="shared" si="4"/>
        <v>1536503.6339424374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</row>
    <row r="118" spans="1:180" x14ac:dyDescent="0.2">
      <c r="A118" s="1" t="s">
        <v>150</v>
      </c>
      <c r="B118" s="23" t="s">
        <v>151</v>
      </c>
      <c r="C118" s="23">
        <v>8.0005594035014198</v>
      </c>
      <c r="D118" s="23">
        <v>0.16916567132873456</v>
      </c>
      <c r="E118" s="23">
        <v>0.34282795536923211</v>
      </c>
      <c r="F118" s="23">
        <v>1.2779683438051608</v>
      </c>
      <c r="G118" s="23">
        <v>68.36153789009883</v>
      </c>
      <c r="H118" s="23">
        <v>4.0035358695764689</v>
      </c>
      <c r="I118" s="23">
        <v>18.096075163852088</v>
      </c>
      <c r="J118" s="23">
        <v>9.656553326316164</v>
      </c>
      <c r="K118" s="23">
        <v>19.008422377507703</v>
      </c>
      <c r="L118" s="23">
        <v>0.10605803775330383</v>
      </c>
      <c r="M118" s="23">
        <v>84.662224137071519</v>
      </c>
      <c r="N118" s="23">
        <v>142.53626568284258</v>
      </c>
      <c r="O118" s="23">
        <v>15.099470430489006</v>
      </c>
      <c r="P118" s="23">
        <v>21.948276757336124</v>
      </c>
      <c r="Q118" s="23">
        <v>6.0677912154971319</v>
      </c>
      <c r="R118" s="23">
        <v>42.299945890774929</v>
      </c>
      <c r="S118" s="23">
        <v>19.699970401454685</v>
      </c>
      <c r="T118" s="23">
        <v>11.162143306702976</v>
      </c>
      <c r="U118" s="23">
        <v>70.031486817881117</v>
      </c>
      <c r="V118" s="23">
        <v>6.5697062274963196</v>
      </c>
      <c r="W118" s="23">
        <v>1.6887106566830874</v>
      </c>
      <c r="X118" s="23">
        <v>155.56171226393363</v>
      </c>
      <c r="Y118" s="23">
        <v>7.4446850389610768</v>
      </c>
      <c r="Z118" s="23">
        <v>1.1629170806283314E-2</v>
      </c>
      <c r="AA118" s="23">
        <v>0</v>
      </c>
      <c r="AB118" s="23">
        <v>1.9123008473852277</v>
      </c>
      <c r="AC118" s="23">
        <v>3.9275586203087514</v>
      </c>
      <c r="AD118" s="23">
        <v>0.35647284911527116</v>
      </c>
      <c r="AE118" s="23">
        <v>152.88405692188422</v>
      </c>
      <c r="AF118" s="23">
        <v>14.826262444346723</v>
      </c>
      <c r="AG118" s="23">
        <v>0.57649676077015144</v>
      </c>
      <c r="AH118" s="23">
        <v>4.3260515399373929E-2</v>
      </c>
      <c r="AI118" s="23">
        <v>1.6435894739547083E-2</v>
      </c>
      <c r="AJ118" s="23">
        <v>0.28778321355282444</v>
      </c>
      <c r="AK118" s="23">
        <v>0.80272289685504961</v>
      </c>
      <c r="AL118" s="23">
        <v>37.889699154200045</v>
      </c>
      <c r="AM118" s="23">
        <v>25.552389373619448</v>
      </c>
      <c r="AN118" s="23">
        <v>163.8993625652065</v>
      </c>
      <c r="AO118" s="23">
        <v>138.92595084212923</v>
      </c>
      <c r="AP118" s="23">
        <v>20.226539255563193</v>
      </c>
      <c r="AQ118" s="23">
        <v>15.872422650079969</v>
      </c>
      <c r="AR118" s="23">
        <v>5.706046475616347E-2</v>
      </c>
      <c r="AS118" s="23">
        <v>3.1011122150088839E-4</v>
      </c>
      <c r="AT118" s="23">
        <v>0.31042133272238925</v>
      </c>
      <c r="AU118" s="23">
        <v>0.84582835664367306</v>
      </c>
      <c r="AV118" s="23">
        <v>0.13877477162164753</v>
      </c>
      <c r="AW118" s="23">
        <v>0</v>
      </c>
      <c r="AX118" s="23">
        <v>12.917062709176502</v>
      </c>
      <c r="AY118" s="23">
        <v>2.3270746061426664</v>
      </c>
      <c r="AZ118" s="23">
        <v>19.987288448175256</v>
      </c>
      <c r="BA118" s="23">
        <v>0</v>
      </c>
      <c r="BB118" s="23">
        <v>3.0975459359616231</v>
      </c>
      <c r="BC118" s="23">
        <v>0.22607108047414762</v>
      </c>
      <c r="BD118" s="23">
        <v>82.355926982769432</v>
      </c>
      <c r="BE118" s="23">
        <v>0.18777234461878792</v>
      </c>
      <c r="BF118" s="23">
        <v>0.10962431680056405</v>
      </c>
      <c r="BG118" s="23">
        <v>42.999091639648682</v>
      </c>
      <c r="BH118" s="23">
        <v>28.959426308638964</v>
      </c>
      <c r="BI118" s="23">
        <v>3.442234558659861E-2</v>
      </c>
      <c r="BJ118" s="23">
        <v>1.7322812833039625</v>
      </c>
      <c r="BK118" s="23">
        <v>0.16528928105997348</v>
      </c>
      <c r="BL118" s="23">
        <v>3.070101092858795E-2</v>
      </c>
      <c r="BM118" s="23">
        <v>0.24421258693194958</v>
      </c>
      <c r="BN118" s="23">
        <v>7.4611209337006246</v>
      </c>
      <c r="BO118" s="23">
        <v>1.301691852249979</v>
      </c>
      <c r="BP118" s="23">
        <v>8.0404086954642828</v>
      </c>
      <c r="BQ118" s="23">
        <v>0.1355186037958882</v>
      </c>
      <c r="BR118" s="23">
        <v>1.1438452405060267</v>
      </c>
      <c r="BS118" s="23">
        <v>0</v>
      </c>
      <c r="BT118" s="64">
        <v>1506.615208085095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1.5505565862381073E-4</v>
      </c>
      <c r="CJ118" s="34">
        <f t="shared" si="4"/>
        <v>1506.6153631407535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</row>
    <row r="119" spans="1:180" x14ac:dyDescent="0.2">
      <c r="A119" s="1" t="s">
        <v>152</v>
      </c>
      <c r="B119" s="23" t="s">
        <v>153</v>
      </c>
      <c r="C119" s="23">
        <v>11.67462039608886</v>
      </c>
      <c r="D119" s="23">
        <v>0.24685086344689611</v>
      </c>
      <c r="E119" s="23">
        <v>0.50026329888275656</v>
      </c>
      <c r="F119" s="23">
        <v>1.8648440114842508</v>
      </c>
      <c r="G119" s="23">
        <v>99.754900164914162</v>
      </c>
      <c r="H119" s="23">
        <v>5.8420616812088522</v>
      </c>
      <c r="I119" s="23">
        <v>26.406254555725852</v>
      </c>
      <c r="J119" s="23">
        <v>14.091088976852243</v>
      </c>
      <c r="K119" s="23">
        <v>27.73757488617639</v>
      </c>
      <c r="L119" s="23">
        <v>0.15476259449832902</v>
      </c>
      <c r="M119" s="23">
        <v>123.54127740821875</v>
      </c>
      <c r="N119" s="23">
        <v>207.99255534494068</v>
      </c>
      <c r="O119" s="23">
        <v>22.033532477838854</v>
      </c>
      <c r="P119" s="23">
        <v>32.027485400340595</v>
      </c>
      <c r="Q119" s="23">
        <v>8.8542757463495754</v>
      </c>
      <c r="R119" s="23">
        <v>61.725160222392752</v>
      </c>
      <c r="S119" s="23">
        <v>28.746699405858475</v>
      </c>
      <c r="T119" s="23">
        <v>16.288084287639926</v>
      </c>
      <c r="U119" s="23">
        <v>102.19173224495364</v>
      </c>
      <c r="V119" s="23">
        <v>9.586682936979825</v>
      </c>
      <c r="W119" s="23">
        <v>2.4642096735106742</v>
      </c>
      <c r="X119" s="23">
        <v>226.99961930814553</v>
      </c>
      <c r="Y119" s="23">
        <v>10.863474341591038</v>
      </c>
      <c r="Z119" s="23">
        <v>1.6969582730079934E-2</v>
      </c>
      <c r="AA119" s="23">
        <v>0</v>
      </c>
      <c r="AB119" s="23">
        <v>2.7904781841343445</v>
      </c>
      <c r="AC119" s="23">
        <v>5.7311937407056632</v>
      </c>
      <c r="AD119" s="23">
        <v>0.52017427595271692</v>
      </c>
      <c r="AE119" s="23">
        <v>223.09231631926889</v>
      </c>
      <c r="AF119" s="23">
        <v>21.634860414233511</v>
      </c>
      <c r="AG119" s="23">
        <v>0.84123878120582951</v>
      </c>
      <c r="AH119" s="23">
        <v>6.3126847755897358E-2</v>
      </c>
      <c r="AI119" s="23">
        <v>2.398367692517964E-2</v>
      </c>
      <c r="AJ119" s="23">
        <v>0.41994060729371147</v>
      </c>
      <c r="AK119" s="23">
        <v>1.171353730581651</v>
      </c>
      <c r="AL119" s="23">
        <v>55.289615667837239</v>
      </c>
      <c r="AM119" s="23">
        <v>37.286698480046972</v>
      </c>
      <c r="AN119" s="23">
        <v>239.16613134230363</v>
      </c>
      <c r="AO119" s="23">
        <v>202.72429182111159</v>
      </c>
      <c r="AP119" s="23">
        <v>29.515082111876499</v>
      </c>
      <c r="AQ119" s="23">
        <v>23.161444076631501</v>
      </c>
      <c r="AR119" s="23">
        <v>8.3264085928925549E-2</v>
      </c>
      <c r="AS119" s="23">
        <v>4.52522206135465E-4</v>
      </c>
      <c r="AT119" s="23">
        <v>0.45297472834160041</v>
      </c>
      <c r="AU119" s="23">
        <v>1.2342543172344806</v>
      </c>
      <c r="AV119" s="23">
        <v>0.20250368724562057</v>
      </c>
      <c r="AW119" s="23">
        <v>0</v>
      </c>
      <c r="AX119" s="23">
        <v>18.848907452160525</v>
      </c>
      <c r="AY119" s="23">
        <v>3.3957266348405284</v>
      </c>
      <c r="AZ119" s="23">
        <v>29.165961229842985</v>
      </c>
      <c r="BA119" s="23">
        <v>0</v>
      </c>
      <c r="BB119" s="23">
        <v>4.5200180559840915</v>
      </c>
      <c r="BC119" s="23">
        <v>0.32988868827275392</v>
      </c>
      <c r="BD119" s="23">
        <v>120.1758697611893</v>
      </c>
      <c r="BE119" s="23">
        <v>0.27400219581502405</v>
      </c>
      <c r="BF119" s="23">
        <v>0.15996659986888687</v>
      </c>
      <c r="BG119" s="23">
        <v>62.745371536125162</v>
      </c>
      <c r="BH119" s="23">
        <v>42.25833369775426</v>
      </c>
      <c r="BI119" s="23">
        <v>5.0229964881036607E-2</v>
      </c>
      <c r="BJ119" s="23">
        <v>2.5277890434727071</v>
      </c>
      <c r="BK119" s="23">
        <v>0.24119433587020275</v>
      </c>
      <c r="BL119" s="23">
        <v>4.479969840741102E-2</v>
      </c>
      <c r="BM119" s="23">
        <v>0.35636123733167857</v>
      </c>
      <c r="BN119" s="23">
        <v>10.887458018516218</v>
      </c>
      <c r="BO119" s="23">
        <v>1.8994619602536142</v>
      </c>
      <c r="BP119" s="23">
        <v>11.732769499577268</v>
      </c>
      <c r="BQ119" s="23">
        <v>0.1977522040811982</v>
      </c>
      <c r="BR119" s="23">
        <v>1.6691281573306627</v>
      </c>
      <c r="BS119" s="23">
        <v>0</v>
      </c>
      <c r="BT119" s="64">
        <v>2198.4913492011669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2.2626117292577031E-4</v>
      </c>
      <c r="CJ119" s="34">
        <f t="shared" si="4"/>
        <v>2198.4915754623398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</row>
    <row r="120" spans="1:180" x14ac:dyDescent="0.2">
      <c r="A120" s="1" t="s">
        <v>154</v>
      </c>
      <c r="B120" s="23" t="s">
        <v>155</v>
      </c>
      <c r="C120" s="23">
        <v>0.57224957920260711</v>
      </c>
      <c r="D120" s="23">
        <v>1.209977694697555E-2</v>
      </c>
      <c r="E120" s="23">
        <v>2.452117949565806E-2</v>
      </c>
      <c r="F120" s="23">
        <v>9.140821411271538E-2</v>
      </c>
      <c r="G120" s="23">
        <v>4.88964075113691</v>
      </c>
      <c r="H120" s="23">
        <v>0.28635769089909141</v>
      </c>
      <c r="I120" s="23">
        <v>1.2943434171866868</v>
      </c>
      <c r="J120" s="23">
        <v>0.69069652493468681</v>
      </c>
      <c r="K120" s="23">
        <v>1.3596001427192297</v>
      </c>
      <c r="L120" s="23">
        <v>7.5859279850882463E-3</v>
      </c>
      <c r="M120" s="23">
        <v>6.055566828938602</v>
      </c>
      <c r="N120" s="23">
        <v>10.195076862052977</v>
      </c>
      <c r="O120" s="23">
        <v>1.0800076799939744</v>
      </c>
      <c r="P120" s="23">
        <v>1.5698767430076408</v>
      </c>
      <c r="Q120" s="23">
        <v>0.43400602315856479</v>
      </c>
      <c r="R120" s="23">
        <v>3.0255542163333322</v>
      </c>
      <c r="S120" s="23">
        <v>1.409063942154162</v>
      </c>
      <c r="T120" s="23">
        <v>0.79838564881656815</v>
      </c>
      <c r="U120" s="23">
        <v>5.0090858452880802</v>
      </c>
      <c r="V120" s="23">
        <v>0.46990609463185523</v>
      </c>
      <c r="W120" s="23">
        <v>0.12078704924794748</v>
      </c>
      <c r="X120" s="23">
        <v>11.126737505894114</v>
      </c>
      <c r="Y120" s="23">
        <v>0.53249000050883333</v>
      </c>
      <c r="Z120" s="23">
        <v>8.3179034924213229E-4</v>
      </c>
      <c r="AA120" s="23">
        <v>0</v>
      </c>
      <c r="AB120" s="23">
        <v>0.13677960502937622</v>
      </c>
      <c r="AC120" s="23">
        <v>0.28092332728404279</v>
      </c>
      <c r="AD120" s="23">
        <v>2.5497146838768827E-2</v>
      </c>
      <c r="AE120" s="23">
        <v>10.935215005346617</v>
      </c>
      <c r="AF120" s="23">
        <v>1.0604661520557792</v>
      </c>
      <c r="AG120" s="23">
        <v>4.1234620246429973E-2</v>
      </c>
      <c r="AH120" s="23">
        <v>3.0942600991807319E-3</v>
      </c>
      <c r="AI120" s="23">
        <v>1.1755970269288801E-3</v>
      </c>
      <c r="AJ120" s="23">
        <v>2.0584038509245301E-2</v>
      </c>
      <c r="AK120" s="23">
        <v>5.7415715173686918E-2</v>
      </c>
      <c r="AL120" s="23">
        <v>2.7101060442867455</v>
      </c>
      <c r="AM120" s="23">
        <v>1.8276652080447624</v>
      </c>
      <c r="AN120" s="23">
        <v>11.723097914686752</v>
      </c>
      <c r="AO120" s="23">
        <v>9.9368447754962599</v>
      </c>
      <c r="AP120" s="23">
        <v>1.4467274091678459</v>
      </c>
      <c r="AQ120" s="23">
        <v>1.1352940118736015</v>
      </c>
      <c r="AR120" s="23">
        <v>4.0813179802813961E-3</v>
      </c>
      <c r="AS120" s="23">
        <v>2.2181075979790195E-5</v>
      </c>
      <c r="AT120" s="23">
        <v>2.2203257055769983E-2</v>
      </c>
      <c r="AU120" s="23">
        <v>6.0498884734877752E-2</v>
      </c>
      <c r="AV120" s="23">
        <v>9.9260315009561118E-3</v>
      </c>
      <c r="AW120" s="23">
        <v>0</v>
      </c>
      <c r="AX120" s="23">
        <v>0.92390835778620084</v>
      </c>
      <c r="AY120" s="23">
        <v>0.16644679415234562</v>
      </c>
      <c r="AZ120" s="23">
        <v>1.4296147090494375</v>
      </c>
      <c r="BA120" s="23">
        <v>0</v>
      </c>
      <c r="BB120" s="23">
        <v>0.22155567742413435</v>
      </c>
      <c r="BC120" s="23">
        <v>1.6170004389267051E-2</v>
      </c>
      <c r="BD120" s="23">
        <v>5.8906061668769025</v>
      </c>
      <c r="BE120" s="23">
        <v>1.3430641505762963E-2</v>
      </c>
      <c r="BF120" s="23">
        <v>7.8410103588558329E-3</v>
      </c>
      <c r="BG120" s="23">
        <v>3.0755614521297687</v>
      </c>
      <c r="BH120" s="23">
        <v>2.0713575992967272</v>
      </c>
      <c r="BI120" s="23">
        <v>2.4620994337567112E-3</v>
      </c>
      <c r="BJ120" s="23">
        <v>0.12390349042310803</v>
      </c>
      <c r="BK120" s="23">
        <v>1.1822513497228172E-2</v>
      </c>
      <c r="BL120" s="23">
        <v>2.1959265219992294E-3</v>
      </c>
      <c r="BM120" s="23">
        <v>1.7467597334084775E-2</v>
      </c>
      <c r="BN120" s="23">
        <v>0.53366559753576215</v>
      </c>
      <c r="BO120" s="23">
        <v>9.3105066425169331E-2</v>
      </c>
      <c r="BP120" s="23">
        <v>0.57509984746601028</v>
      </c>
      <c r="BQ120" s="23">
        <v>9.693130203168315E-3</v>
      </c>
      <c r="BR120" s="23">
        <v>8.181489875145613E-2</v>
      </c>
      <c r="BS120" s="23">
        <v>0</v>
      </c>
      <c r="BT120" s="64">
        <v>107.76245451907059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1.1090541414094891E-5</v>
      </c>
      <c r="CJ120" s="34">
        <f t="shared" si="4"/>
        <v>107.76246560961201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</row>
    <row r="121" spans="1:180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64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34">
        <f t="shared" si="4"/>
        <v>0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</row>
    <row r="122" spans="1:180" x14ac:dyDescent="0.2">
      <c r="A122" s="1" t="s">
        <v>158</v>
      </c>
      <c r="B122" s="23" t="s">
        <v>159</v>
      </c>
      <c r="C122" s="23">
        <v>20844.700540184131</v>
      </c>
      <c r="D122" s="23">
        <v>7625.2539929611567</v>
      </c>
      <c r="E122" s="23">
        <v>1281.4571119590862</v>
      </c>
      <c r="F122" s="23">
        <v>12417.548271706206</v>
      </c>
      <c r="G122" s="23">
        <v>89295.940581195304</v>
      </c>
      <c r="H122" s="23">
        <v>5211.2209410759615</v>
      </c>
      <c r="I122" s="23">
        <v>14600.604879868035</v>
      </c>
      <c r="J122" s="23">
        <v>7754.3517567209183</v>
      </c>
      <c r="K122" s="23">
        <v>17622.176506404536</v>
      </c>
      <c r="L122" s="23">
        <v>11895.512594417605</v>
      </c>
      <c r="M122" s="23">
        <v>102570.6758488261</v>
      </c>
      <c r="N122" s="23">
        <v>353495.11648286128</v>
      </c>
      <c r="O122" s="23">
        <v>16466.954046367337</v>
      </c>
      <c r="P122" s="23">
        <v>21886.168199315853</v>
      </c>
      <c r="Q122" s="23">
        <v>4260.7172852154226</v>
      </c>
      <c r="R122" s="23">
        <v>36109.69142924402</v>
      </c>
      <c r="S122" s="23">
        <v>30464.492995466961</v>
      </c>
      <c r="T122" s="23">
        <v>15463.107069492253</v>
      </c>
      <c r="U122" s="23">
        <v>102063.94916703485</v>
      </c>
      <c r="V122" s="23">
        <v>6602.3292660024181</v>
      </c>
      <c r="W122" s="23">
        <v>3299.1156548977829</v>
      </c>
      <c r="X122" s="23">
        <v>118049.80802156248</v>
      </c>
      <c r="Y122" s="23">
        <v>21763.89207929248</v>
      </c>
      <c r="Z122" s="23">
        <v>51373.577287686348</v>
      </c>
      <c r="AA122" s="23">
        <v>26706.431695672709</v>
      </c>
      <c r="AB122" s="23">
        <v>120714.35031272164</v>
      </c>
      <c r="AC122" s="23">
        <v>114875.87694550915</v>
      </c>
      <c r="AD122" s="23">
        <v>59705.206753127124</v>
      </c>
      <c r="AE122" s="23">
        <v>585214.38141593873</v>
      </c>
      <c r="AF122" s="23">
        <v>333414.3770734907</v>
      </c>
      <c r="AG122" s="23">
        <v>75381.514183201012</v>
      </c>
      <c r="AH122" s="23">
        <v>48341.151053611917</v>
      </c>
      <c r="AI122" s="23">
        <v>3036.9980419097251</v>
      </c>
      <c r="AJ122" s="23">
        <v>170128.52111848534</v>
      </c>
      <c r="AK122" s="23">
        <v>26476.416960475268</v>
      </c>
      <c r="AL122" s="23">
        <v>130215.05629132016</v>
      </c>
      <c r="AM122" s="23">
        <v>31873.774614705693</v>
      </c>
      <c r="AN122" s="23">
        <v>159296.88247330274</v>
      </c>
      <c r="AO122" s="23">
        <v>163130.00443552682</v>
      </c>
      <c r="AP122" s="23">
        <v>596138.52504427603</v>
      </c>
      <c r="AQ122" s="23">
        <v>184815.36612361576</v>
      </c>
      <c r="AR122" s="23">
        <v>7311.2477100606948</v>
      </c>
      <c r="AS122" s="23">
        <v>27790.18715492963</v>
      </c>
      <c r="AT122" s="23">
        <v>42809.533931945996</v>
      </c>
      <c r="AU122" s="23">
        <v>120237.40162879226</v>
      </c>
      <c r="AV122" s="23">
        <v>8148.5163360880615</v>
      </c>
      <c r="AW122" s="23">
        <v>3501.1982918356657</v>
      </c>
      <c r="AX122" s="23">
        <v>372315.6311453724</v>
      </c>
      <c r="AY122" s="23">
        <v>605915.64211464918</v>
      </c>
      <c r="AZ122" s="23">
        <v>91269.761315640892</v>
      </c>
      <c r="BA122" s="23">
        <v>140.84977484605528</v>
      </c>
      <c r="BB122" s="23">
        <v>148823.01525784243</v>
      </c>
      <c r="BC122" s="23">
        <v>170663.45580773469</v>
      </c>
      <c r="BD122" s="23">
        <v>386970.35040334665</v>
      </c>
      <c r="BE122" s="23">
        <v>165982.13667915261</v>
      </c>
      <c r="BF122" s="23">
        <v>2390.4243424947845</v>
      </c>
      <c r="BG122" s="23">
        <v>370611.47819139663</v>
      </c>
      <c r="BH122" s="23">
        <v>174773.77384158742</v>
      </c>
      <c r="BI122" s="23">
        <v>7138.4653970334521</v>
      </c>
      <c r="BJ122" s="23">
        <v>131217.02933445701</v>
      </c>
      <c r="BK122" s="23">
        <v>16006.190929326396</v>
      </c>
      <c r="BL122" s="23">
        <v>77532.770357797155</v>
      </c>
      <c r="BM122" s="23">
        <v>46292.252760376832</v>
      </c>
      <c r="BN122" s="23">
        <v>71062.299216514104</v>
      </c>
      <c r="BO122" s="23">
        <v>36797.819048589736</v>
      </c>
      <c r="BP122" s="23">
        <v>85277.885341355359</v>
      </c>
      <c r="BQ122" s="23">
        <v>19045.815636540559</v>
      </c>
      <c r="BR122" s="23">
        <v>41591.888253576741</v>
      </c>
      <c r="BS122" s="23">
        <v>0</v>
      </c>
      <c r="BT122" s="64">
        <v>7133500.2167499335</v>
      </c>
      <c r="BU122" s="23">
        <v>19224.194293726356</v>
      </c>
      <c r="BV122" s="23">
        <v>0</v>
      </c>
      <c r="BW122" s="23">
        <v>0</v>
      </c>
      <c r="BX122" s="23">
        <v>0</v>
      </c>
      <c r="BY122" s="23">
        <v>0</v>
      </c>
      <c r="BZ122" s="23">
        <v>206330.0530306955</v>
      </c>
      <c r="CA122" s="23">
        <v>75041.342180625739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0.10258673103607484</v>
      </c>
      <c r="CJ122" s="34">
        <f t="shared" si="4"/>
        <v>7434095.9088417124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</row>
    <row r="123" spans="1:180" x14ac:dyDescent="0.2">
      <c r="A123" s="1" t="s">
        <v>160</v>
      </c>
      <c r="B123" s="23" t="s">
        <v>161</v>
      </c>
      <c r="C123" s="23">
        <v>9297.6630396037745</v>
      </c>
      <c r="D123" s="23">
        <v>1243.6336080877049</v>
      </c>
      <c r="E123" s="23">
        <v>2064.5555408605669</v>
      </c>
      <c r="F123" s="23">
        <v>48141.179189174851</v>
      </c>
      <c r="G123" s="23">
        <v>67923.139497551689</v>
      </c>
      <c r="H123" s="23">
        <v>2345.0044863264397</v>
      </c>
      <c r="I123" s="23">
        <v>9114.2930568225984</v>
      </c>
      <c r="J123" s="23">
        <v>11069.643821995307</v>
      </c>
      <c r="K123" s="23">
        <v>41325.473714026812</v>
      </c>
      <c r="L123" s="23">
        <v>3245.6560714592629</v>
      </c>
      <c r="M123" s="23">
        <v>53502.048800541161</v>
      </c>
      <c r="N123" s="23">
        <v>139087.97161051494</v>
      </c>
      <c r="O123" s="23">
        <v>10235.927173045207</v>
      </c>
      <c r="P123" s="23">
        <v>26849.777962249416</v>
      </c>
      <c r="Q123" s="23">
        <v>2350.8782875524785</v>
      </c>
      <c r="R123" s="23">
        <v>56911.686348271644</v>
      </c>
      <c r="S123" s="23">
        <v>16644.73860292789</v>
      </c>
      <c r="T123" s="23">
        <v>13196.283062234977</v>
      </c>
      <c r="U123" s="23">
        <v>101065.46126465352</v>
      </c>
      <c r="V123" s="23">
        <v>4315.9814971628393</v>
      </c>
      <c r="W123" s="23">
        <v>2987.2536401348029</v>
      </c>
      <c r="X123" s="23">
        <v>67666.390585823916</v>
      </c>
      <c r="Y123" s="23">
        <v>21794.821436627088</v>
      </c>
      <c r="Z123" s="23">
        <v>67337.720663618384</v>
      </c>
      <c r="AA123" s="23">
        <v>57878.652693017357</v>
      </c>
      <c r="AB123" s="23">
        <v>404049.33730510238</v>
      </c>
      <c r="AC123" s="23">
        <v>2288944.4787014988</v>
      </c>
      <c r="AD123" s="23">
        <v>7293.5737135827912</v>
      </c>
      <c r="AE123" s="23">
        <v>307355.06926778454</v>
      </c>
      <c r="AF123" s="23">
        <v>45639.17556223055</v>
      </c>
      <c r="AG123" s="23">
        <v>3764.9050865603404</v>
      </c>
      <c r="AH123" s="23">
        <v>13703.685620868344</v>
      </c>
      <c r="AI123" s="23">
        <v>40.286999212268853</v>
      </c>
      <c r="AJ123" s="23">
        <v>223170.93905915075</v>
      </c>
      <c r="AK123" s="23">
        <v>90865.79417974918</v>
      </c>
      <c r="AL123" s="23">
        <v>36411.931911332125</v>
      </c>
      <c r="AM123" s="23">
        <v>20268.511235937101</v>
      </c>
      <c r="AN123" s="23">
        <v>109850.90099061941</v>
      </c>
      <c r="AO123" s="23">
        <v>233474.87298907974</v>
      </c>
      <c r="AP123" s="23">
        <v>188057.82988415813</v>
      </c>
      <c r="AQ123" s="23">
        <v>12777.958708299509</v>
      </c>
      <c r="AR123" s="23">
        <v>354.24583230685414</v>
      </c>
      <c r="AS123" s="23">
        <v>2013.2482006001992</v>
      </c>
      <c r="AT123" s="23">
        <v>13156.943694068983</v>
      </c>
      <c r="AU123" s="23">
        <v>7273.4511956841998</v>
      </c>
      <c r="AV123" s="23">
        <v>118.4206511655357</v>
      </c>
      <c r="AW123" s="23">
        <v>59.710209054893078</v>
      </c>
      <c r="AX123" s="23">
        <v>97783.966515404914</v>
      </c>
      <c r="AY123" s="23">
        <v>553649.19684960111</v>
      </c>
      <c r="AZ123" s="23">
        <v>15907.321684166993</v>
      </c>
      <c r="BA123" s="23">
        <v>6.3134642472560773E-2</v>
      </c>
      <c r="BB123" s="23">
        <v>2758.490791471103</v>
      </c>
      <c r="BC123" s="23">
        <v>132943.36231390317</v>
      </c>
      <c r="BD123" s="23">
        <v>108355.85842875007</v>
      </c>
      <c r="BE123" s="23">
        <v>9794.9688057704861</v>
      </c>
      <c r="BF123" s="23">
        <v>49.06128012784054</v>
      </c>
      <c r="BG123" s="23">
        <v>116415.14604039981</v>
      </c>
      <c r="BH123" s="23">
        <v>205949.1856050115</v>
      </c>
      <c r="BI123" s="23">
        <v>767.90337995193784</v>
      </c>
      <c r="BJ123" s="23">
        <v>126790.65194625835</v>
      </c>
      <c r="BK123" s="23">
        <v>1367.5518549689514</v>
      </c>
      <c r="BL123" s="23">
        <v>28635.549588838971</v>
      </c>
      <c r="BM123" s="23">
        <v>10570.574702391406</v>
      </c>
      <c r="BN123" s="23">
        <v>12037.302538333444</v>
      </c>
      <c r="BO123" s="23">
        <v>17505.479650517402</v>
      </c>
      <c r="BP123" s="23">
        <v>23612.724811419623</v>
      </c>
      <c r="BQ123" s="23">
        <v>809.02413751094434</v>
      </c>
      <c r="BR123" s="23">
        <v>2496.7330392808071</v>
      </c>
      <c r="BS123" s="23">
        <v>0</v>
      </c>
      <c r="BT123" s="64">
        <v>6314441.2237510523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42343.406398071253</v>
      </c>
      <c r="CE123" s="23">
        <v>0</v>
      </c>
      <c r="CF123" s="23">
        <v>0</v>
      </c>
      <c r="CG123" s="23">
        <v>0</v>
      </c>
      <c r="CH123" s="23">
        <v>0</v>
      </c>
      <c r="CI123" s="23">
        <v>50367.059809029357</v>
      </c>
      <c r="CJ123" s="34">
        <f t="shared" si="4"/>
        <v>6407151.6899581524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</row>
    <row r="124" spans="1:180" x14ac:dyDescent="0.2">
      <c r="A124" s="1" t="s">
        <v>162</v>
      </c>
      <c r="B124" s="23" t="s">
        <v>163</v>
      </c>
      <c r="C124" s="23">
        <v>9756.1700838701217</v>
      </c>
      <c r="D124" s="23">
        <v>206.28670804105394</v>
      </c>
      <c r="E124" s="23">
        <v>418.0567474599178</v>
      </c>
      <c r="F124" s="23">
        <v>1558.4005936520318</v>
      </c>
      <c r="G124" s="23">
        <v>83362.519695666386</v>
      </c>
      <c r="H124" s="23">
        <v>4882.0557301741646</v>
      </c>
      <c r="I124" s="23">
        <v>22067.005348622624</v>
      </c>
      <c r="J124" s="23">
        <v>11775.548674042859</v>
      </c>
      <c r="K124" s="23">
        <v>23179.554377141012</v>
      </c>
      <c r="L124" s="23">
        <v>129.33098835937756</v>
      </c>
      <c r="M124" s="23">
        <v>103240.16318140419</v>
      </c>
      <c r="N124" s="23">
        <v>173813.8523804869</v>
      </c>
      <c r="O124" s="23">
        <v>18412.837686293195</v>
      </c>
      <c r="P124" s="23">
        <v>26764.518615874636</v>
      </c>
      <c r="Q124" s="23">
        <v>7399.2829933735693</v>
      </c>
      <c r="R124" s="23">
        <v>51582.076431842099</v>
      </c>
      <c r="S124" s="23">
        <v>24022.852926969699</v>
      </c>
      <c r="T124" s="23">
        <v>13611.519283647473</v>
      </c>
      <c r="U124" s="23">
        <v>85398.915521149582</v>
      </c>
      <c r="V124" s="23">
        <v>8011.3362233725538</v>
      </c>
      <c r="W124" s="23">
        <v>2059.2745529561125</v>
      </c>
      <c r="X124" s="23">
        <v>189697.55073886341</v>
      </c>
      <c r="Y124" s="23">
        <v>9078.3168773374182</v>
      </c>
      <c r="Z124" s="23">
        <v>14.181029425370346</v>
      </c>
      <c r="AA124" s="23">
        <v>0</v>
      </c>
      <c r="AB124" s="23">
        <v>2331.9284787078996</v>
      </c>
      <c r="AC124" s="23">
        <v>4789.4063379284116</v>
      </c>
      <c r="AD124" s="23">
        <v>434.69582198568565</v>
      </c>
      <c r="AE124" s="23">
        <v>186432.3214435738</v>
      </c>
      <c r="AF124" s="23">
        <v>18079.678034993161</v>
      </c>
      <c r="AG124" s="23">
        <v>703.00089871369278</v>
      </c>
      <c r="AH124" s="23">
        <v>52.753429462377689</v>
      </c>
      <c r="AI124" s="23">
        <v>20.042521587856754</v>
      </c>
      <c r="AJ124" s="23">
        <v>350.93320817983152</v>
      </c>
      <c r="AK124" s="23">
        <v>978.86919113523049</v>
      </c>
      <c r="AL124" s="23">
        <v>46204.062832564647</v>
      </c>
      <c r="AM124" s="23">
        <v>31159.503255385414</v>
      </c>
      <c r="AN124" s="23">
        <v>199864.7815956769</v>
      </c>
      <c r="AO124" s="23">
        <v>169411.30452528261</v>
      </c>
      <c r="AP124" s="23">
        <v>24664.969939350471</v>
      </c>
      <c r="AQ124" s="23">
        <v>19355.403442099476</v>
      </c>
      <c r="AR124" s="23">
        <v>69.581584380483832</v>
      </c>
      <c r="AS124" s="23">
        <v>0.37816078467654257</v>
      </c>
      <c r="AT124" s="23">
        <v>378.5389454612191</v>
      </c>
      <c r="AU124" s="23">
        <v>1031.4335402052698</v>
      </c>
      <c r="AV124" s="23">
        <v>169.2269511427528</v>
      </c>
      <c r="AW124" s="23">
        <v>0</v>
      </c>
      <c r="AX124" s="23">
        <v>15751.531164132026</v>
      </c>
      <c r="AY124" s="23">
        <v>2837.7185282127753</v>
      </c>
      <c r="AZ124" s="23">
        <v>358842.47585308593</v>
      </c>
      <c r="BA124" s="23">
        <v>0</v>
      </c>
      <c r="BB124" s="23">
        <v>3777.2589977416451</v>
      </c>
      <c r="BC124" s="23">
        <v>275.6792120291995</v>
      </c>
      <c r="BD124" s="23">
        <v>100427.78142576474</v>
      </c>
      <c r="BE124" s="23">
        <v>228.97635512164652</v>
      </c>
      <c r="BF124" s="23">
        <v>133.6798373831578</v>
      </c>
      <c r="BG124" s="23">
        <v>52434.639920895359</v>
      </c>
      <c r="BH124" s="23">
        <v>745432.61078919854</v>
      </c>
      <c r="BI124" s="23">
        <v>41.975847099096221</v>
      </c>
      <c r="BJ124" s="23">
        <v>466727.09836703498</v>
      </c>
      <c r="BK124" s="23">
        <v>201.55969823259716</v>
      </c>
      <c r="BL124" s="23">
        <v>409903.69765468629</v>
      </c>
      <c r="BM124" s="23">
        <v>36101.866218224022</v>
      </c>
      <c r="BN124" s="23">
        <v>9098.3593989252749</v>
      </c>
      <c r="BO124" s="23">
        <v>1587.3298936797873</v>
      </c>
      <c r="BP124" s="23">
        <v>101096.80281413339</v>
      </c>
      <c r="BQ124" s="23">
        <v>165.25626290364909</v>
      </c>
      <c r="BR124" s="23">
        <v>1394.8460542794271</v>
      </c>
      <c r="BS124" s="23">
        <v>0</v>
      </c>
      <c r="BT124" s="64">
        <v>3883385.5658213906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4071469.7782166204</v>
      </c>
      <c r="CG124" s="23">
        <v>0</v>
      </c>
      <c r="CH124" s="23">
        <v>0</v>
      </c>
      <c r="CI124" s="23">
        <v>0.18908045071677745</v>
      </c>
      <c r="CJ124" s="34">
        <f t="shared" si="4"/>
        <v>7954855.5331184622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</row>
    <row r="125" spans="1:180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64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34">
        <f t="shared" si="4"/>
        <v>0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</row>
    <row r="126" spans="1:180" x14ac:dyDescent="0.2">
      <c r="A126" s="1" t="s">
        <v>166</v>
      </c>
      <c r="B126" s="23" t="s">
        <v>167</v>
      </c>
      <c r="C126" s="23">
        <v>7369.9706000702299</v>
      </c>
      <c r="D126" s="23">
        <v>345.59814081814142</v>
      </c>
      <c r="E126" s="23">
        <v>99.574897629389454</v>
      </c>
      <c r="F126" s="23">
        <v>1612.3624543526023</v>
      </c>
      <c r="G126" s="23">
        <v>520987.02159418323</v>
      </c>
      <c r="H126" s="23">
        <v>11863.12813590501</v>
      </c>
      <c r="I126" s="23">
        <v>8093.0042695426473</v>
      </c>
      <c r="J126" s="23">
        <v>1935.0870482051164</v>
      </c>
      <c r="K126" s="23">
        <v>10389.084641115462</v>
      </c>
      <c r="L126" s="23">
        <v>17866.782766787721</v>
      </c>
      <c r="M126" s="23">
        <v>39052.910020334311</v>
      </c>
      <c r="N126" s="23">
        <v>227381.51629004924</v>
      </c>
      <c r="O126" s="23">
        <v>35067.098549020571</v>
      </c>
      <c r="P126" s="23">
        <v>13863.386522811446</v>
      </c>
      <c r="Q126" s="23">
        <v>3075.2840089659248</v>
      </c>
      <c r="R126" s="23">
        <v>9052.2453481091725</v>
      </c>
      <c r="S126" s="23">
        <v>35311.210522972673</v>
      </c>
      <c r="T126" s="23">
        <v>15058.460322045754</v>
      </c>
      <c r="U126" s="23">
        <v>99426.603818917647</v>
      </c>
      <c r="V126" s="23">
        <v>5823.6199252780198</v>
      </c>
      <c r="W126" s="23">
        <v>1870.504422183426</v>
      </c>
      <c r="X126" s="23">
        <v>85230.570349131798</v>
      </c>
      <c r="Y126" s="23">
        <v>15376.692564370467</v>
      </c>
      <c r="Z126" s="23">
        <v>38640.618302746581</v>
      </c>
      <c r="AA126" s="23">
        <v>9393.7515262758607</v>
      </c>
      <c r="AB126" s="23">
        <v>64149.44794775224</v>
      </c>
      <c r="AC126" s="23">
        <v>2747.9949290576355</v>
      </c>
      <c r="AD126" s="23">
        <v>139982.86395453892</v>
      </c>
      <c r="AE126" s="23">
        <v>1516139.9008662975</v>
      </c>
      <c r="AF126" s="23">
        <v>638262.21833497332</v>
      </c>
      <c r="AG126" s="23">
        <v>48269.236107748933</v>
      </c>
      <c r="AH126" s="23">
        <v>18557.791199901829</v>
      </c>
      <c r="AI126" s="23">
        <v>1855.9003108588884</v>
      </c>
      <c r="AJ126" s="23">
        <v>89630.99520510796</v>
      </c>
      <c r="AK126" s="23">
        <v>23665.644546648684</v>
      </c>
      <c r="AL126" s="23">
        <v>154937.31963325082</v>
      </c>
      <c r="AM126" s="23">
        <v>99728.751122552261</v>
      </c>
      <c r="AN126" s="23">
        <v>66072.795108762264</v>
      </c>
      <c r="AO126" s="23">
        <v>57474.27031325901</v>
      </c>
      <c r="AP126" s="23">
        <v>93571.409760365612</v>
      </c>
      <c r="AQ126" s="23">
        <v>220046.94483611546</v>
      </c>
      <c r="AR126" s="23">
        <v>5450.0798118332195</v>
      </c>
      <c r="AS126" s="23">
        <v>28740.691890986338</v>
      </c>
      <c r="AT126" s="23">
        <v>29956.359342325381</v>
      </c>
      <c r="AU126" s="23">
        <v>13481.44088290129</v>
      </c>
      <c r="AV126" s="23">
        <v>95.782466998930261</v>
      </c>
      <c r="AW126" s="23">
        <v>36.496124818833195</v>
      </c>
      <c r="AX126" s="23">
        <v>106330.37179083834</v>
      </c>
      <c r="AY126" s="23">
        <v>189504.60547726846</v>
      </c>
      <c r="AZ126" s="23">
        <v>7859.2056477304468</v>
      </c>
      <c r="BA126" s="23">
        <v>115.96921950458436</v>
      </c>
      <c r="BB126" s="23">
        <v>68826.150136105469</v>
      </c>
      <c r="BC126" s="23">
        <v>47696.587931592338</v>
      </c>
      <c r="BD126" s="23">
        <v>55994.493594906642</v>
      </c>
      <c r="BE126" s="23">
        <v>52916.806270881723</v>
      </c>
      <c r="BF126" s="23">
        <v>6150.5570853730824</v>
      </c>
      <c r="BG126" s="23">
        <v>86139.065424208064</v>
      </c>
      <c r="BH126" s="23">
        <v>23826.147499985851</v>
      </c>
      <c r="BI126" s="23">
        <v>3370.4170817947265</v>
      </c>
      <c r="BJ126" s="23">
        <v>11944.736237384606</v>
      </c>
      <c r="BK126" s="23">
        <v>22110.827588219276</v>
      </c>
      <c r="BL126" s="23">
        <v>9743.6646756948649</v>
      </c>
      <c r="BM126" s="23">
        <v>19596.740452219856</v>
      </c>
      <c r="BN126" s="23">
        <v>76158.146510387509</v>
      </c>
      <c r="BO126" s="23">
        <v>41287.652350384436</v>
      </c>
      <c r="BP126" s="23">
        <v>38920.794214536974</v>
      </c>
      <c r="BQ126" s="23">
        <v>22810.877587094259</v>
      </c>
      <c r="BR126" s="23">
        <v>37495.432902023327</v>
      </c>
      <c r="BS126" s="23">
        <v>0</v>
      </c>
      <c r="BT126" s="64">
        <v>5455839.6714170137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0</v>
      </c>
      <c r="CC126" s="23">
        <v>0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7.0082332082315553E-4</v>
      </c>
      <c r="CJ126" s="34">
        <f t="shared" si="4"/>
        <v>5455839.6721178368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</row>
    <row r="127" spans="1:180" x14ac:dyDescent="0.2">
      <c r="A127" s="1" t="s">
        <v>168</v>
      </c>
      <c r="B127" s="23" t="s">
        <v>169</v>
      </c>
      <c r="C127" s="23">
        <v>1119.3752595718829</v>
      </c>
      <c r="D127" s="23">
        <v>728.41332282790506</v>
      </c>
      <c r="E127" s="23">
        <v>45.766721852957708</v>
      </c>
      <c r="F127" s="23">
        <v>56.796516026594837</v>
      </c>
      <c r="G127" s="23">
        <v>6765.9774563272431</v>
      </c>
      <c r="H127" s="23">
        <v>277.07928859784704</v>
      </c>
      <c r="I127" s="23">
        <v>879.20507509840775</v>
      </c>
      <c r="J127" s="23">
        <v>441.66159793683767</v>
      </c>
      <c r="K127" s="23">
        <v>1666.507874732649</v>
      </c>
      <c r="L127" s="23">
        <v>1322.9554706176341</v>
      </c>
      <c r="M127" s="23">
        <v>5521.82855053404</v>
      </c>
      <c r="N127" s="23">
        <v>36926.272614215362</v>
      </c>
      <c r="O127" s="23">
        <v>745.64907364856492</v>
      </c>
      <c r="P127" s="23">
        <v>1146.5077967642617</v>
      </c>
      <c r="Q127" s="23">
        <v>238.74542025038579</v>
      </c>
      <c r="R127" s="23">
        <v>1973.9271345020124</v>
      </c>
      <c r="S127" s="23">
        <v>1901.3577535876782</v>
      </c>
      <c r="T127" s="23">
        <v>825.30220537147716</v>
      </c>
      <c r="U127" s="23">
        <v>6434.8000448283474</v>
      </c>
      <c r="V127" s="23">
        <v>420.63860828607096</v>
      </c>
      <c r="W127" s="23">
        <v>290.48307676235868</v>
      </c>
      <c r="X127" s="23">
        <v>7484.3269391929225</v>
      </c>
      <c r="Y127" s="23">
        <v>1060.3852298869078</v>
      </c>
      <c r="Z127" s="23">
        <v>4465.5156210895202</v>
      </c>
      <c r="AA127" s="23">
        <v>1314.9805441595413</v>
      </c>
      <c r="AB127" s="23">
        <v>4182.7797999217737</v>
      </c>
      <c r="AC127" s="23">
        <v>2737.1435319505108</v>
      </c>
      <c r="AD127" s="23">
        <v>1272.9119865658849</v>
      </c>
      <c r="AE127" s="23">
        <v>45930.398793977562</v>
      </c>
      <c r="AF127" s="23">
        <v>12234.040229207239</v>
      </c>
      <c r="AG127" s="23">
        <v>3996.1674830584029</v>
      </c>
      <c r="AH127" s="23">
        <v>1960.4840044697148</v>
      </c>
      <c r="AI127" s="23">
        <v>26.511970848858283</v>
      </c>
      <c r="AJ127" s="23">
        <v>4911.27576858462</v>
      </c>
      <c r="AK127" s="23">
        <v>2915.2007727158507</v>
      </c>
      <c r="AL127" s="23">
        <v>11015.975857644316</v>
      </c>
      <c r="AM127" s="23">
        <v>9764.7896413597955</v>
      </c>
      <c r="AN127" s="23">
        <v>31460.909704284401</v>
      </c>
      <c r="AO127" s="23">
        <v>11923.189160535047</v>
      </c>
      <c r="AP127" s="23">
        <v>49824.302075004394</v>
      </c>
      <c r="AQ127" s="23">
        <v>14881.031393453013</v>
      </c>
      <c r="AR127" s="23">
        <v>70.750613477958311</v>
      </c>
      <c r="AS127" s="23">
        <v>1580.5478872619883</v>
      </c>
      <c r="AT127" s="23">
        <v>2241.7381201676317</v>
      </c>
      <c r="AU127" s="23">
        <v>762.15841528868418</v>
      </c>
      <c r="AV127" s="23">
        <v>9.8439353494866317</v>
      </c>
      <c r="AW127" s="23">
        <v>4.7500617085813914</v>
      </c>
      <c r="AX127" s="23">
        <v>22422.954345806316</v>
      </c>
      <c r="AY127" s="23">
        <v>56979.064369869622</v>
      </c>
      <c r="AZ127" s="23">
        <v>39247.164319216135</v>
      </c>
      <c r="BA127" s="23">
        <v>93.436601631235931</v>
      </c>
      <c r="BB127" s="23">
        <v>3653.6698608201527</v>
      </c>
      <c r="BC127" s="23">
        <v>14342.679530536299</v>
      </c>
      <c r="BD127" s="23">
        <v>15115.462316054482</v>
      </c>
      <c r="BE127" s="23">
        <v>14140.021684112355</v>
      </c>
      <c r="BF127" s="23">
        <v>425.34945316279698</v>
      </c>
      <c r="BG127" s="23">
        <v>31424.589171079755</v>
      </c>
      <c r="BH127" s="23">
        <v>15915.577559861602</v>
      </c>
      <c r="BI127" s="23">
        <v>349.4217770423233</v>
      </c>
      <c r="BJ127" s="23">
        <v>32274.350692343109</v>
      </c>
      <c r="BK127" s="23">
        <v>1199.5312591278957</v>
      </c>
      <c r="BL127" s="23">
        <v>8664.2899284095311</v>
      </c>
      <c r="BM127" s="23">
        <v>35286.681923531141</v>
      </c>
      <c r="BN127" s="23">
        <v>12887.514976818267</v>
      </c>
      <c r="BO127" s="23">
        <v>11249.857659008241</v>
      </c>
      <c r="BP127" s="23">
        <v>4223.8256470620954</v>
      </c>
      <c r="BQ127" s="23">
        <v>819.20953028665269</v>
      </c>
      <c r="BR127" s="23">
        <v>196.94911257648485</v>
      </c>
      <c r="BS127" s="23">
        <v>0</v>
      </c>
      <c r="BT127" s="64">
        <v>618672.9621218614</v>
      </c>
      <c r="BU127" s="23">
        <v>53114.268613175067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6.0342434947440364E-3</v>
      </c>
      <c r="CJ127" s="34">
        <f t="shared" si="4"/>
        <v>671787.23676927993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</row>
    <row r="128" spans="1:180" x14ac:dyDescent="0.2">
      <c r="A128" s="1" t="s">
        <v>170</v>
      </c>
      <c r="B128" s="23" t="s">
        <v>171</v>
      </c>
      <c r="C128" s="23">
        <v>2709.7645062140873</v>
      </c>
      <c r="D128" s="23">
        <v>2275.9251841745677</v>
      </c>
      <c r="E128" s="23">
        <v>516.7157150811928</v>
      </c>
      <c r="F128" s="23">
        <v>1582.8517623167147</v>
      </c>
      <c r="G128" s="23">
        <v>9639.7035083778501</v>
      </c>
      <c r="H128" s="23">
        <v>939.40794597293393</v>
      </c>
      <c r="I128" s="23">
        <v>996.26392535986417</v>
      </c>
      <c r="J128" s="23">
        <v>536.98247627569822</v>
      </c>
      <c r="K128" s="23">
        <v>2144.6825309270948</v>
      </c>
      <c r="L128" s="23">
        <v>779.40688286945817</v>
      </c>
      <c r="M128" s="23">
        <v>6168.5939544657413</v>
      </c>
      <c r="N128" s="23">
        <v>27845.222466588606</v>
      </c>
      <c r="O128" s="23">
        <v>1065.1281026359084</v>
      </c>
      <c r="P128" s="23">
        <v>2841.799888252182</v>
      </c>
      <c r="Q128" s="23">
        <v>236.88584863815018</v>
      </c>
      <c r="R128" s="23">
        <v>2870.7587818517513</v>
      </c>
      <c r="S128" s="23">
        <v>6157.6802927006074</v>
      </c>
      <c r="T128" s="23">
        <v>2640.1396386868469</v>
      </c>
      <c r="U128" s="23">
        <v>22501.93022212138</v>
      </c>
      <c r="V128" s="23">
        <v>791.3470433563316</v>
      </c>
      <c r="W128" s="23">
        <v>609.33361509246481</v>
      </c>
      <c r="X128" s="23">
        <v>8942.0163576271934</v>
      </c>
      <c r="Y128" s="23">
        <v>6007.5307868563677</v>
      </c>
      <c r="Z128" s="23">
        <v>3072.3179253668177</v>
      </c>
      <c r="AA128" s="23">
        <v>3924.2258106665472</v>
      </c>
      <c r="AB128" s="23">
        <v>25135.770546133706</v>
      </c>
      <c r="AC128" s="23">
        <v>38627.223494256235</v>
      </c>
      <c r="AD128" s="23">
        <v>6807.9517349975413</v>
      </c>
      <c r="AE128" s="23">
        <v>102413.6470354982</v>
      </c>
      <c r="AF128" s="23">
        <v>66138.156807770472</v>
      </c>
      <c r="AG128" s="23">
        <v>4486.8527138130885</v>
      </c>
      <c r="AH128" s="23">
        <v>3098.3805983776774</v>
      </c>
      <c r="AI128" s="23">
        <v>95.949255696547894</v>
      </c>
      <c r="AJ128" s="23">
        <v>78675.432238349385</v>
      </c>
      <c r="AK128" s="23">
        <v>4718.3755097069688</v>
      </c>
      <c r="AL128" s="23">
        <v>27308.365992880314</v>
      </c>
      <c r="AM128" s="23">
        <v>4271.7612904353655</v>
      </c>
      <c r="AN128" s="23">
        <v>22467.247007129135</v>
      </c>
      <c r="AO128" s="23">
        <v>17813.07142342205</v>
      </c>
      <c r="AP128" s="23">
        <v>68822.718364171727</v>
      </c>
      <c r="AQ128" s="23">
        <v>23371.958457316025</v>
      </c>
      <c r="AR128" s="23">
        <v>530.1035848663696</v>
      </c>
      <c r="AS128" s="23">
        <v>2228.6309884756979</v>
      </c>
      <c r="AT128" s="23">
        <v>4729.2526124132874</v>
      </c>
      <c r="AU128" s="23">
        <v>1629.5919647547576</v>
      </c>
      <c r="AV128" s="23">
        <v>62.150419691299604</v>
      </c>
      <c r="AW128" s="23">
        <v>62.494202540190777</v>
      </c>
      <c r="AX128" s="23">
        <v>31599.783783514755</v>
      </c>
      <c r="AY128" s="23">
        <v>54319.292611486504</v>
      </c>
      <c r="AZ128" s="23">
        <v>4601.1797850148487</v>
      </c>
      <c r="BA128" s="23">
        <v>5.8456432192300944</v>
      </c>
      <c r="BB128" s="23">
        <v>7017.1070546402034</v>
      </c>
      <c r="BC128" s="23">
        <v>19287.347930795953</v>
      </c>
      <c r="BD128" s="23">
        <v>27582.3549444985</v>
      </c>
      <c r="BE128" s="23">
        <v>23921.405124402801</v>
      </c>
      <c r="BF128" s="23">
        <v>987.80579767172401</v>
      </c>
      <c r="BG128" s="23">
        <v>41179.459009434016</v>
      </c>
      <c r="BH128" s="23">
        <v>15956.653528940071</v>
      </c>
      <c r="BI128" s="23">
        <v>3046.8113086243675</v>
      </c>
      <c r="BJ128" s="23">
        <v>29709.899294106617</v>
      </c>
      <c r="BK128" s="23">
        <v>1457.5300361789953</v>
      </c>
      <c r="BL128" s="23">
        <v>21839.412208600053</v>
      </c>
      <c r="BM128" s="23">
        <v>15719.535999124346</v>
      </c>
      <c r="BN128" s="23">
        <v>11289.55178801176</v>
      </c>
      <c r="BO128" s="23">
        <v>9017.2467748834315</v>
      </c>
      <c r="BP128" s="23">
        <v>7543.3927827186835</v>
      </c>
      <c r="BQ128" s="23">
        <v>3703.1384420144118</v>
      </c>
      <c r="BR128" s="23">
        <v>7018.0166050645112</v>
      </c>
      <c r="BS128" s="23">
        <v>0</v>
      </c>
      <c r="BT128" s="64">
        <v>958094.47186811815</v>
      </c>
      <c r="BU128" s="23">
        <v>29472.495968824878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12.412096646599865</v>
      </c>
      <c r="CE128" s="23">
        <v>0</v>
      </c>
      <c r="CF128" s="23">
        <v>416.21357385154869</v>
      </c>
      <c r="CG128" s="23">
        <v>0</v>
      </c>
      <c r="CH128" s="23">
        <v>0</v>
      </c>
      <c r="CI128" s="23">
        <v>5.547743120738486E-3</v>
      </c>
      <c r="CJ128" s="34">
        <f t="shared" si="4"/>
        <v>987995.59905518428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</row>
    <row r="129" spans="1:180" x14ac:dyDescent="0.2">
      <c r="A129" s="1" t="s">
        <v>172</v>
      </c>
      <c r="B129" s="23" t="s">
        <v>173</v>
      </c>
      <c r="C129" s="23">
        <v>1047.9811810254912</v>
      </c>
      <c r="D129" s="23">
        <v>9.392696866809974</v>
      </c>
      <c r="E129" s="23">
        <v>11.479458094632129</v>
      </c>
      <c r="F129" s="23">
        <v>44.61483724047028</v>
      </c>
      <c r="G129" s="23">
        <v>6179.3888676594079</v>
      </c>
      <c r="H129" s="23">
        <v>127.16198104290518</v>
      </c>
      <c r="I129" s="23">
        <v>304.61180508635368</v>
      </c>
      <c r="J129" s="23">
        <v>128.75156649599001</v>
      </c>
      <c r="K129" s="23">
        <v>759.90023063410808</v>
      </c>
      <c r="L129" s="23">
        <v>2605.6625202235541</v>
      </c>
      <c r="M129" s="23">
        <v>2666.1965715374936</v>
      </c>
      <c r="N129" s="23">
        <v>35641.445268104173</v>
      </c>
      <c r="O129" s="23">
        <v>336.07959528622308</v>
      </c>
      <c r="P129" s="23">
        <v>757.44343573660649</v>
      </c>
      <c r="Q129" s="23">
        <v>23.75887873498483</v>
      </c>
      <c r="R129" s="23">
        <v>808.5332395493964</v>
      </c>
      <c r="S129" s="23">
        <v>1611.0537597193211</v>
      </c>
      <c r="T129" s="23">
        <v>630.88784664514708</v>
      </c>
      <c r="U129" s="23">
        <v>4829.7892217898188</v>
      </c>
      <c r="V129" s="23">
        <v>260.60392149596498</v>
      </c>
      <c r="W129" s="23">
        <v>242.99436440355751</v>
      </c>
      <c r="X129" s="23">
        <v>2458.8357272186986</v>
      </c>
      <c r="Y129" s="23">
        <v>1590.990951596548</v>
      </c>
      <c r="Z129" s="23">
        <v>9285.3654198739059</v>
      </c>
      <c r="AA129" s="23">
        <v>1531.533060152552</v>
      </c>
      <c r="AB129" s="23">
        <v>12590.451267183056</v>
      </c>
      <c r="AC129" s="23">
        <v>1807.1638711905041</v>
      </c>
      <c r="AD129" s="23">
        <v>2887.4281398332246</v>
      </c>
      <c r="AE129" s="23">
        <v>100562.15823310643</v>
      </c>
      <c r="AF129" s="23">
        <v>27797.805699188004</v>
      </c>
      <c r="AG129" s="23">
        <v>2691.1350462348482</v>
      </c>
      <c r="AH129" s="23">
        <v>2449.0732370921542</v>
      </c>
      <c r="AI129" s="23">
        <v>42.486497160183141</v>
      </c>
      <c r="AJ129" s="23">
        <v>10575.059314606933</v>
      </c>
      <c r="AK129" s="23">
        <v>2165.481421523983</v>
      </c>
      <c r="AL129" s="23">
        <v>4412.2636744412093</v>
      </c>
      <c r="AM129" s="23">
        <v>2161.9076895655126</v>
      </c>
      <c r="AN129" s="23">
        <v>5082.8121306457815</v>
      </c>
      <c r="AO129" s="23">
        <v>5378.8529709057721</v>
      </c>
      <c r="AP129" s="23">
        <v>50277.941090727465</v>
      </c>
      <c r="AQ129" s="23">
        <v>8083.1913129024197</v>
      </c>
      <c r="AR129" s="23">
        <v>239.43003115742849</v>
      </c>
      <c r="AS129" s="23">
        <v>4750.9125190636569</v>
      </c>
      <c r="AT129" s="23">
        <v>7492.4077981955161</v>
      </c>
      <c r="AU129" s="23">
        <v>3022.6961519184711</v>
      </c>
      <c r="AV129" s="23">
        <v>29.735140184410071</v>
      </c>
      <c r="AW129" s="23">
        <v>21.404018208571845</v>
      </c>
      <c r="AX129" s="23">
        <v>25363.508806289225</v>
      </c>
      <c r="AY129" s="23">
        <v>47376.881444720493</v>
      </c>
      <c r="AZ129" s="23">
        <v>933.01109018773343</v>
      </c>
      <c r="BA129" s="23">
        <v>113.46596691397085</v>
      </c>
      <c r="BB129" s="23">
        <v>6261.6637495201167</v>
      </c>
      <c r="BC129" s="23">
        <v>14540.251458283328</v>
      </c>
      <c r="BD129" s="23">
        <v>19636.132798325551</v>
      </c>
      <c r="BE129" s="23">
        <v>17264.754391030565</v>
      </c>
      <c r="BF129" s="23">
        <v>104.41834671185173</v>
      </c>
      <c r="BG129" s="23">
        <v>29281.701973924937</v>
      </c>
      <c r="BH129" s="23">
        <v>13291.669177713102</v>
      </c>
      <c r="BI129" s="23">
        <v>1046.4193010861636</v>
      </c>
      <c r="BJ129" s="23">
        <v>7240.9232765201559</v>
      </c>
      <c r="BK129" s="23">
        <v>1294.1957232727957</v>
      </c>
      <c r="BL129" s="23">
        <v>109484.460706354</v>
      </c>
      <c r="BM129" s="23">
        <v>17763.385796232687</v>
      </c>
      <c r="BN129" s="23">
        <v>4278.99056880842</v>
      </c>
      <c r="BO129" s="23">
        <v>2787.2362362047743</v>
      </c>
      <c r="BP129" s="23">
        <v>6780.4307658298858</v>
      </c>
      <c r="BQ129" s="23">
        <v>1616.1054505653487</v>
      </c>
      <c r="BR129" s="23">
        <v>3389.9983785385939</v>
      </c>
      <c r="BS129" s="23">
        <v>0</v>
      </c>
      <c r="BT129" s="64">
        <v>658265.85906828346</v>
      </c>
      <c r="BU129" s="23">
        <v>8993.3188193520709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5.3241662826772741E-4</v>
      </c>
      <c r="CJ129" s="34">
        <f t="shared" si="4"/>
        <v>667259.17842005217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</row>
    <row r="130" spans="1:180" x14ac:dyDescent="0.2">
      <c r="A130" s="1" t="s">
        <v>174</v>
      </c>
      <c r="B130" s="23" t="s">
        <v>175</v>
      </c>
      <c r="C130" s="23">
        <v>53.87529318594737</v>
      </c>
      <c r="D130" s="23">
        <v>1.1391516118041121</v>
      </c>
      <c r="E130" s="23">
        <v>2.3085831472950433</v>
      </c>
      <c r="F130" s="23">
        <v>8.6057631388537974</v>
      </c>
      <c r="G130" s="23">
        <v>460.34254740480679</v>
      </c>
      <c r="H130" s="23">
        <v>26.959573434264136</v>
      </c>
      <c r="I130" s="23">
        <v>121.85789840405363</v>
      </c>
      <c r="J130" s="23">
        <v>65.026658185093041</v>
      </c>
      <c r="K130" s="23">
        <v>128.00159050657919</v>
      </c>
      <c r="L130" s="23">
        <v>0.71418854488910422</v>
      </c>
      <c r="M130" s="23">
        <v>570.11040317542336</v>
      </c>
      <c r="N130" s="23">
        <v>959.8307713248729</v>
      </c>
      <c r="O130" s="23">
        <v>101.67893960503781</v>
      </c>
      <c r="P130" s="23">
        <v>147.79839578596142</v>
      </c>
      <c r="Q130" s="23">
        <v>40.860146677113036</v>
      </c>
      <c r="R130" s="23">
        <v>284.84533039250306</v>
      </c>
      <c r="S130" s="23">
        <v>132.65843394255202</v>
      </c>
      <c r="T130" s="23">
        <v>75.165211943679594</v>
      </c>
      <c r="U130" s="23">
        <v>471.58788458091146</v>
      </c>
      <c r="V130" s="23">
        <v>44.240012641741735</v>
      </c>
      <c r="W130" s="23">
        <v>11.371677547349757</v>
      </c>
      <c r="X130" s="23">
        <v>1047.5433571631904</v>
      </c>
      <c r="Y130" s="23">
        <v>50.132068137076843</v>
      </c>
      <c r="Z130" s="23">
        <v>7.8310147465910557E-2</v>
      </c>
      <c r="AA130" s="23">
        <v>0</v>
      </c>
      <c r="AB130" s="23">
        <v>12.877320649294331</v>
      </c>
      <c r="AC130" s="23">
        <v>26.447947137486857</v>
      </c>
      <c r="AD130" s="23">
        <v>2.4004670536550448</v>
      </c>
      <c r="AE130" s="23">
        <v>1029.5121846753398</v>
      </c>
      <c r="AF130" s="23">
        <v>99.839173207238687</v>
      </c>
      <c r="AG130" s="23">
        <v>3.8820950437100725</v>
      </c>
      <c r="AH130" s="23">
        <v>0.29131374857318726</v>
      </c>
      <c r="AI130" s="23">
        <v>0.11067834175182026</v>
      </c>
      <c r="AJ130" s="23">
        <v>1.9379151159563999</v>
      </c>
      <c r="AK130" s="23">
        <v>5.4054884457469194</v>
      </c>
      <c r="AL130" s="23">
        <v>255.14699006753111</v>
      </c>
      <c r="AM130" s="23">
        <v>172.06827668859637</v>
      </c>
      <c r="AN130" s="23">
        <v>1103.6886004903497</v>
      </c>
      <c r="AO130" s="23">
        <v>935.51912501025629</v>
      </c>
      <c r="AP130" s="23">
        <v>136.20431741980846</v>
      </c>
      <c r="AQ130" s="23">
        <v>106.88395407327198</v>
      </c>
      <c r="AR130" s="23">
        <v>0.38424179023273447</v>
      </c>
      <c r="AS130" s="23">
        <v>2.088270599090948E-3</v>
      </c>
      <c r="AT130" s="23">
        <v>2.0903588696900393</v>
      </c>
      <c r="AU130" s="23">
        <v>5.6957580590205605</v>
      </c>
      <c r="AV130" s="23">
        <v>0.93450109309319929</v>
      </c>
      <c r="AW130" s="23">
        <v>0</v>
      </c>
      <c r="AX130" s="23">
        <v>86.982735263935254</v>
      </c>
      <c r="AY130" s="23">
        <v>15.670382575578476</v>
      </c>
      <c r="AZ130" s="23">
        <v>134.59321665260978</v>
      </c>
      <c r="BA130" s="23">
        <v>0</v>
      </c>
      <c r="BB130" s="23">
        <v>20.858690879019935</v>
      </c>
      <c r="BC130" s="23">
        <v>1.5223492667373011</v>
      </c>
      <c r="BD130" s="23">
        <v>554.57993472998407</v>
      </c>
      <c r="BE130" s="23">
        <v>1.2644478477495691</v>
      </c>
      <c r="BF130" s="23">
        <v>0.73820365677865019</v>
      </c>
      <c r="BG130" s="23">
        <v>289.55333645815358</v>
      </c>
      <c r="BH130" s="23">
        <v>195.01106162550906</v>
      </c>
      <c r="BI130" s="23">
        <v>0.23179803649909522</v>
      </c>
      <c r="BJ130" s="23">
        <v>11.665079566522035</v>
      </c>
      <c r="BK130" s="23">
        <v>1.1130482293154753</v>
      </c>
      <c r="BL130" s="23">
        <v>0.20673878931000386</v>
      </c>
      <c r="BM130" s="23">
        <v>1.6445130967841215</v>
      </c>
      <c r="BN130" s="23">
        <v>50.242746478828664</v>
      </c>
      <c r="BO130" s="23">
        <v>8.7655158396842534</v>
      </c>
      <c r="BP130" s="23">
        <v>54.143635957930549</v>
      </c>
      <c r="BQ130" s="23">
        <v>0.91257425180274443</v>
      </c>
      <c r="BR130" s="23">
        <v>7.7025861047469615</v>
      </c>
      <c r="BS130" s="23">
        <v>0</v>
      </c>
      <c r="BT130" s="64">
        <v>10145.457581187147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0</v>
      </c>
      <c r="CC130" s="23">
        <v>0</v>
      </c>
      <c r="CD130" s="23">
        <v>0</v>
      </c>
      <c r="CE130" s="23">
        <v>0</v>
      </c>
      <c r="CF130" s="23">
        <v>0</v>
      </c>
      <c r="CG130" s="23">
        <v>0</v>
      </c>
      <c r="CH130" s="23">
        <v>0</v>
      </c>
      <c r="CI130" s="23">
        <v>1.0441356219218891E-3</v>
      </c>
      <c r="CJ130" s="34">
        <f t="shared" si="4"/>
        <v>10145.45862532277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</row>
    <row r="131" spans="1:180" x14ac:dyDescent="0.2">
      <c r="A131" s="1" t="s">
        <v>176</v>
      </c>
      <c r="B131" s="23" t="s">
        <v>177</v>
      </c>
      <c r="C131" s="23">
        <v>11575.631110900193</v>
      </c>
      <c r="D131" s="23">
        <v>2376.9179096852977</v>
      </c>
      <c r="E131" s="23">
        <v>591.08530317448844</v>
      </c>
      <c r="F131" s="23">
        <v>487.83255378033624</v>
      </c>
      <c r="G131" s="23">
        <v>91644.097958771978</v>
      </c>
      <c r="H131" s="23">
        <v>2585.0546908484744</v>
      </c>
      <c r="I131" s="23">
        <v>6138.3455517713455</v>
      </c>
      <c r="J131" s="23">
        <v>3421.4522662090953</v>
      </c>
      <c r="K131" s="23">
        <v>10746.887876539855</v>
      </c>
      <c r="L131" s="23">
        <v>5550.3439884531299</v>
      </c>
      <c r="M131" s="23">
        <v>42184.816458180299</v>
      </c>
      <c r="N131" s="23">
        <v>261246.04059309064</v>
      </c>
      <c r="O131" s="23">
        <v>6030.5679030106367</v>
      </c>
      <c r="P131" s="23">
        <v>8838.4480439150302</v>
      </c>
      <c r="Q131" s="23">
        <v>1556.3629566786719</v>
      </c>
      <c r="R131" s="23">
        <v>14516.051646051523</v>
      </c>
      <c r="S131" s="23">
        <v>17355.66413045668</v>
      </c>
      <c r="T131" s="23">
        <v>7410.0749419749664</v>
      </c>
      <c r="U131" s="23">
        <v>58650.83928789632</v>
      </c>
      <c r="V131" s="23">
        <v>3068.5007555575553</v>
      </c>
      <c r="W131" s="23">
        <v>2733.048839554318</v>
      </c>
      <c r="X131" s="23">
        <v>53917.757959491719</v>
      </c>
      <c r="Y131" s="23">
        <v>13353.926951145751</v>
      </c>
      <c r="Z131" s="23">
        <v>30438.674589503753</v>
      </c>
      <c r="AA131" s="23">
        <v>13491.373193531115</v>
      </c>
      <c r="AB131" s="23">
        <v>49407.659482456002</v>
      </c>
      <c r="AC131" s="23">
        <v>18202.377939227677</v>
      </c>
      <c r="AD131" s="23">
        <v>32195.842332960408</v>
      </c>
      <c r="AE131" s="23">
        <v>606742.48928043211</v>
      </c>
      <c r="AF131" s="23">
        <v>211309.78903794987</v>
      </c>
      <c r="AG131" s="23">
        <v>23265.496733180204</v>
      </c>
      <c r="AH131" s="23">
        <v>15604.246886178415</v>
      </c>
      <c r="AI131" s="23">
        <v>424.29686150117868</v>
      </c>
      <c r="AJ131" s="23">
        <v>86021.953793027977</v>
      </c>
      <c r="AK131" s="23">
        <v>26844.218498668284</v>
      </c>
      <c r="AL131" s="23">
        <v>69216.718412782735</v>
      </c>
      <c r="AM131" s="23">
        <v>41059.594565874344</v>
      </c>
      <c r="AN131" s="23">
        <v>145333.76510467514</v>
      </c>
      <c r="AO131" s="23">
        <v>104194.34260118434</v>
      </c>
      <c r="AP131" s="23">
        <v>238367.40429321895</v>
      </c>
      <c r="AQ131" s="23">
        <v>151130.12636574043</v>
      </c>
      <c r="AR131" s="23">
        <v>2107.8660208321221</v>
      </c>
      <c r="AS131" s="23">
        <v>26704.034228840257</v>
      </c>
      <c r="AT131" s="23">
        <v>49308.90648395777</v>
      </c>
      <c r="AU131" s="23">
        <v>37523.114026613694</v>
      </c>
      <c r="AV131" s="23">
        <v>115.97962851611172</v>
      </c>
      <c r="AW131" s="23">
        <v>158.4745952377985</v>
      </c>
      <c r="AX131" s="23">
        <v>135170.50965089031</v>
      </c>
      <c r="AY131" s="23">
        <v>245248.44398543038</v>
      </c>
      <c r="AZ131" s="23">
        <v>71892.72344939597</v>
      </c>
      <c r="BA131" s="23">
        <v>204.03781342726558</v>
      </c>
      <c r="BB131" s="23">
        <v>42466.558280557496</v>
      </c>
      <c r="BC131" s="23">
        <v>94952.610527261131</v>
      </c>
      <c r="BD131" s="23">
        <v>153019.4645713674</v>
      </c>
      <c r="BE131" s="23">
        <v>109436.7887612013</v>
      </c>
      <c r="BF131" s="23">
        <v>3643.7979369015311</v>
      </c>
      <c r="BG131" s="23">
        <v>205502.21471778606</v>
      </c>
      <c r="BH131" s="23">
        <v>111068.9061286957</v>
      </c>
      <c r="BI131" s="23">
        <v>4920.7636239776884</v>
      </c>
      <c r="BJ131" s="23">
        <v>121078.66986864117</v>
      </c>
      <c r="BK131" s="23">
        <v>10379.532748203332</v>
      </c>
      <c r="BL131" s="23">
        <v>69201.2397907345</v>
      </c>
      <c r="BM131" s="23">
        <v>48791.025450062676</v>
      </c>
      <c r="BN131" s="23">
        <v>73370.525808631355</v>
      </c>
      <c r="BO131" s="23">
        <v>80095.485584339534</v>
      </c>
      <c r="BP131" s="23">
        <v>124467.01776585779</v>
      </c>
      <c r="BQ131" s="23">
        <v>5555.2218284570945</v>
      </c>
      <c r="BR131" s="23">
        <v>11160.129519559659</v>
      </c>
      <c r="BS131" s="23">
        <v>0</v>
      </c>
      <c r="BT131" s="64">
        <v>4326774.1624446074</v>
      </c>
      <c r="BU131" s="23">
        <v>79082.22254562669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3.5889415858358108E-2</v>
      </c>
      <c r="CJ131" s="34">
        <f t="shared" si="4"/>
        <v>4405856.4208796499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</row>
    <row r="132" spans="1:180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64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0</v>
      </c>
      <c r="CE132" s="23">
        <v>0</v>
      </c>
      <c r="CF132" s="23">
        <v>0</v>
      </c>
      <c r="CG132" s="23">
        <v>0</v>
      </c>
      <c r="CH132" s="23">
        <v>0</v>
      </c>
      <c r="CI132" s="23">
        <v>0</v>
      </c>
      <c r="CJ132" s="34">
        <f t="shared" si="4"/>
        <v>0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</row>
    <row r="133" spans="1:180" x14ac:dyDescent="0.2">
      <c r="A133" s="1" t="s">
        <v>178</v>
      </c>
      <c r="B133" s="23" t="s">
        <v>179</v>
      </c>
      <c r="C133" s="23">
        <v>53.666475287474164</v>
      </c>
      <c r="D133" s="23">
        <v>0.73944610188091009</v>
      </c>
      <c r="E133" s="23">
        <v>1.5410884938434928</v>
      </c>
      <c r="F133" s="23">
        <v>39.157028053787236</v>
      </c>
      <c r="G133" s="23">
        <v>293.53007188711041</v>
      </c>
      <c r="H133" s="23">
        <v>16.931714382058523</v>
      </c>
      <c r="I133" s="23">
        <v>63.682499405663897</v>
      </c>
      <c r="J133" s="23">
        <v>33.65177868432302</v>
      </c>
      <c r="K133" s="23">
        <v>70.971054585683859</v>
      </c>
      <c r="L133" s="23">
        <v>2.8584829971116572</v>
      </c>
      <c r="M133" s="23">
        <v>435.23909872909627</v>
      </c>
      <c r="N133" s="23">
        <v>552.75545107563335</v>
      </c>
      <c r="O133" s="23">
        <v>56.869238251983987</v>
      </c>
      <c r="P133" s="23">
        <v>88.418827428007091</v>
      </c>
      <c r="Q133" s="23">
        <v>21.207986603062864</v>
      </c>
      <c r="R133" s="23">
        <v>144.91194997873731</v>
      </c>
      <c r="S133" s="23">
        <v>103.21360039537063</v>
      </c>
      <c r="T133" s="23">
        <v>51.633210791056868</v>
      </c>
      <c r="U133" s="23">
        <v>449.12650238544956</v>
      </c>
      <c r="V133" s="23">
        <v>30.552876526252533</v>
      </c>
      <c r="W133" s="23">
        <v>5.926538895866341</v>
      </c>
      <c r="X133" s="23">
        <v>517.04046255948299</v>
      </c>
      <c r="Y133" s="23">
        <v>36.430561554069328</v>
      </c>
      <c r="Z133" s="23">
        <v>2.7510726723245229</v>
      </c>
      <c r="AA133" s="23">
        <v>4.4140288890489359</v>
      </c>
      <c r="AB133" s="23">
        <v>63.90043754661874</v>
      </c>
      <c r="AC133" s="23">
        <v>60.128690529011159</v>
      </c>
      <c r="AD133" s="23">
        <v>133.72928178515798</v>
      </c>
      <c r="AE133" s="23">
        <v>947.26023743744474</v>
      </c>
      <c r="AF133" s="23">
        <v>206.15038515627361</v>
      </c>
      <c r="AG133" s="23">
        <v>487.55271085687201</v>
      </c>
      <c r="AH133" s="23">
        <v>77.429184866969479</v>
      </c>
      <c r="AI133" s="23">
        <v>0.12691079923260759</v>
      </c>
      <c r="AJ133" s="23">
        <v>170.77892481964093</v>
      </c>
      <c r="AK133" s="23">
        <v>46.286859873527568</v>
      </c>
      <c r="AL133" s="23">
        <v>189.55148856374149</v>
      </c>
      <c r="AM133" s="23">
        <v>86.060531498550901</v>
      </c>
      <c r="AN133" s="23">
        <v>539.88149859727719</v>
      </c>
      <c r="AO133" s="23">
        <v>515.94291207129322</v>
      </c>
      <c r="AP133" s="23">
        <v>238.0964582681415</v>
      </c>
      <c r="AQ133" s="23">
        <v>120.78915836752127</v>
      </c>
      <c r="AR133" s="23">
        <v>14.604354090372118</v>
      </c>
      <c r="AS133" s="23">
        <v>1.7406531637843146</v>
      </c>
      <c r="AT133" s="23">
        <v>13.362443876692025</v>
      </c>
      <c r="AU133" s="23">
        <v>141.77411262987945</v>
      </c>
      <c r="AV133" s="23">
        <v>17.859850818172568</v>
      </c>
      <c r="AW133" s="23">
        <v>24.727216737280017</v>
      </c>
      <c r="AX133" s="23">
        <v>116.1004000629122</v>
      </c>
      <c r="AY133" s="23">
        <v>113.46338426735214</v>
      </c>
      <c r="AZ133" s="23">
        <v>86.000987087885804</v>
      </c>
      <c r="BA133" s="23">
        <v>0</v>
      </c>
      <c r="BB133" s="23">
        <v>18.33173316757069</v>
      </c>
      <c r="BC133" s="23">
        <v>53.585231550776825</v>
      </c>
      <c r="BD133" s="23">
        <v>334.47506097400884</v>
      </c>
      <c r="BE133" s="23">
        <v>57.091685914124326</v>
      </c>
      <c r="BF133" s="23">
        <v>1.2905276173213829</v>
      </c>
      <c r="BG133" s="23">
        <v>227.55101373279334</v>
      </c>
      <c r="BH133" s="23">
        <v>427.17944169249893</v>
      </c>
      <c r="BI133" s="23">
        <v>0.11171972207696058</v>
      </c>
      <c r="BJ133" s="23">
        <v>590.32525807130071</v>
      </c>
      <c r="BK133" s="23">
        <v>32.464598260219915</v>
      </c>
      <c r="BL133" s="23">
        <v>8253.0570580414133</v>
      </c>
      <c r="BM133" s="23">
        <v>1599.3201858675197</v>
      </c>
      <c r="BN133" s="23">
        <v>40.975828721653862</v>
      </c>
      <c r="BO133" s="23">
        <v>15.601659604838138</v>
      </c>
      <c r="BP133" s="23">
        <v>39.1299811214177</v>
      </c>
      <c r="BQ133" s="23">
        <v>8.3980679386261663</v>
      </c>
      <c r="BR133" s="23">
        <v>34.337987197352149</v>
      </c>
      <c r="BS133" s="23">
        <v>0</v>
      </c>
      <c r="BT133" s="64">
        <v>19223.7471595815</v>
      </c>
      <c r="BU133" s="23">
        <v>7237.0600123539089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5.0324214671345225E-4</v>
      </c>
      <c r="CJ133" s="34">
        <f t="shared" si="4"/>
        <v>26460.807675177555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</row>
    <row r="134" spans="1:180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64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34">
        <f t="shared" si="4"/>
        <v>0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</row>
    <row r="135" spans="1:180" x14ac:dyDescent="0.2">
      <c r="A135" s="1" t="s">
        <v>182</v>
      </c>
      <c r="B135" s="23" t="s">
        <v>183</v>
      </c>
      <c r="C135" s="23">
        <v>390.81686900364656</v>
      </c>
      <c r="D135" s="23">
        <v>110.88292562429042</v>
      </c>
      <c r="E135" s="23">
        <v>14.178472456876479</v>
      </c>
      <c r="F135" s="23">
        <v>0</v>
      </c>
      <c r="G135" s="23">
        <v>3257.0496087475994</v>
      </c>
      <c r="H135" s="23">
        <v>190.13695115247177</v>
      </c>
      <c r="I135" s="23">
        <v>210.13223282242578</v>
      </c>
      <c r="J135" s="23">
        <v>369.36738503042318</v>
      </c>
      <c r="K135" s="23">
        <v>918.69230509043234</v>
      </c>
      <c r="L135" s="23">
        <v>678.02182389934956</v>
      </c>
      <c r="M135" s="23">
        <v>2453.6028361912659</v>
      </c>
      <c r="N135" s="23">
        <v>62813.541388569342</v>
      </c>
      <c r="O135" s="23">
        <v>923.05491200024051</v>
      </c>
      <c r="P135" s="23">
        <v>934.32497985057819</v>
      </c>
      <c r="Q135" s="23">
        <v>9.4523149712509866</v>
      </c>
      <c r="R135" s="23">
        <v>2007.8898302391997</v>
      </c>
      <c r="S135" s="23">
        <v>5786.9980658605064</v>
      </c>
      <c r="T135" s="23">
        <v>1237.8897106580616</v>
      </c>
      <c r="U135" s="23">
        <v>14875.035360142514</v>
      </c>
      <c r="V135" s="23">
        <v>342.46464241993959</v>
      </c>
      <c r="W135" s="23">
        <v>243.21533522180422</v>
      </c>
      <c r="X135" s="23">
        <v>3039.6463644088267</v>
      </c>
      <c r="Y135" s="23">
        <v>4101.9411469471106</v>
      </c>
      <c r="Z135" s="23">
        <v>0</v>
      </c>
      <c r="AA135" s="23">
        <v>227.94621103747571</v>
      </c>
      <c r="AB135" s="23">
        <v>0</v>
      </c>
      <c r="AC135" s="23">
        <v>899.78767514793049</v>
      </c>
      <c r="AD135" s="23">
        <v>208.67803051915641</v>
      </c>
      <c r="AE135" s="23">
        <v>5447.0782774712898</v>
      </c>
      <c r="AF135" s="23">
        <v>4453.4945537624835</v>
      </c>
      <c r="AG135" s="23">
        <v>740.55252293993294</v>
      </c>
      <c r="AH135" s="23">
        <v>0</v>
      </c>
      <c r="AI135" s="23">
        <v>9.8158655470683325</v>
      </c>
      <c r="AJ135" s="23">
        <v>1335.3212649771106</v>
      </c>
      <c r="AK135" s="23">
        <v>979.76880182774642</v>
      </c>
      <c r="AL135" s="23">
        <v>1616.709410659736</v>
      </c>
      <c r="AM135" s="23">
        <v>1054.6602204461196</v>
      </c>
      <c r="AN135" s="23">
        <v>3257.776709899234</v>
      </c>
      <c r="AO135" s="23">
        <v>1070.6564457820828</v>
      </c>
      <c r="AP135" s="23">
        <v>4914.8402344746955</v>
      </c>
      <c r="AQ135" s="23">
        <v>22521.231070732927</v>
      </c>
      <c r="AR135" s="23">
        <v>32503.602781525602</v>
      </c>
      <c r="AS135" s="23">
        <v>442.80460134552698</v>
      </c>
      <c r="AT135" s="23">
        <v>159.23515220799737</v>
      </c>
      <c r="AU135" s="23">
        <v>0</v>
      </c>
      <c r="AV135" s="23">
        <v>0</v>
      </c>
      <c r="AW135" s="23">
        <v>0</v>
      </c>
      <c r="AX135" s="23">
        <v>1702.8708971284468</v>
      </c>
      <c r="AY135" s="23">
        <v>73523.74135214834</v>
      </c>
      <c r="AZ135" s="23">
        <v>2604.1127745796462</v>
      </c>
      <c r="BA135" s="23">
        <v>0</v>
      </c>
      <c r="BB135" s="23">
        <v>6593.7167935991974</v>
      </c>
      <c r="BC135" s="23">
        <v>3094.1789507814283</v>
      </c>
      <c r="BD135" s="23">
        <v>686.3834871431485</v>
      </c>
      <c r="BE135" s="23">
        <v>1427.6631112347163</v>
      </c>
      <c r="BF135" s="23">
        <v>114.51843138246387</v>
      </c>
      <c r="BG135" s="23">
        <v>1976.9880312947255</v>
      </c>
      <c r="BH135" s="23">
        <v>41803.226510933295</v>
      </c>
      <c r="BI135" s="23">
        <v>3065.8220058676757</v>
      </c>
      <c r="BJ135" s="23">
        <v>79119.511815128921</v>
      </c>
      <c r="BK135" s="23">
        <v>297.74792159440608</v>
      </c>
      <c r="BL135" s="23">
        <v>17141.046099212028</v>
      </c>
      <c r="BM135" s="23">
        <v>26496.293066719783</v>
      </c>
      <c r="BN135" s="23">
        <v>10253.943990928234</v>
      </c>
      <c r="BO135" s="23">
        <v>4951.9223932080649</v>
      </c>
      <c r="BP135" s="23">
        <v>14521.664200448053</v>
      </c>
      <c r="BQ135" s="23">
        <v>415.53830815922606</v>
      </c>
      <c r="BR135" s="23">
        <v>443.89525307297907</v>
      </c>
      <c r="BS135" s="23">
        <v>0</v>
      </c>
      <c r="BT135" s="64">
        <v>476987.08068617701</v>
      </c>
      <c r="BU135" s="23">
        <v>587083.28286439856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34">
        <f t="shared" si="4"/>
        <v>1064070.3635505755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</row>
    <row r="136" spans="1:180" x14ac:dyDescent="0.2">
      <c r="A136" s="1" t="s">
        <v>186</v>
      </c>
      <c r="B136" s="23" t="s">
        <v>187</v>
      </c>
      <c r="C136" s="23">
        <v>1.8989938265258497</v>
      </c>
      <c r="D136" s="23">
        <v>4.0152762989644986E-2</v>
      </c>
      <c r="E136" s="23">
        <v>8.1372831319986308E-2</v>
      </c>
      <c r="F136" s="23">
        <v>0.30333553855238671</v>
      </c>
      <c r="G136" s="23">
        <v>16.226132683709107</v>
      </c>
      <c r="H136" s="23">
        <v>0.95026978954411856</v>
      </c>
      <c r="I136" s="23">
        <v>4.2952415309188785</v>
      </c>
      <c r="J136" s="23">
        <v>2.292056620961604</v>
      </c>
      <c r="K136" s="23">
        <v>4.5117941041829219</v>
      </c>
      <c r="L136" s="23">
        <v>2.5173684587458448E-2</v>
      </c>
      <c r="M136" s="23">
        <v>20.095224954630645</v>
      </c>
      <c r="N136" s="23">
        <v>33.832070351143955</v>
      </c>
      <c r="O136" s="23">
        <v>3.5839745304258637</v>
      </c>
      <c r="P136" s="23">
        <v>5.2095909752036995</v>
      </c>
      <c r="Q136" s="23">
        <v>1.4402365481886132</v>
      </c>
      <c r="R136" s="23">
        <v>10.040214947195325</v>
      </c>
      <c r="S136" s="23">
        <v>4.6759383048555314</v>
      </c>
      <c r="T136" s="23">
        <v>2.6494198919326881</v>
      </c>
      <c r="U136" s="23">
        <v>16.622507805064267</v>
      </c>
      <c r="V136" s="23">
        <v>1.5593699063897875</v>
      </c>
      <c r="W136" s="23">
        <v>0.40082836088013146</v>
      </c>
      <c r="X136" s="23">
        <v>39.000206877546375</v>
      </c>
      <c r="Y136" s="23">
        <v>1.7670528042363194</v>
      </c>
      <c r="Z136" s="23">
        <v>2.7602724328353563E-3</v>
      </c>
      <c r="AA136" s="23">
        <v>0</v>
      </c>
      <c r="AB136" s="23">
        <v>0.45389919885544594</v>
      </c>
      <c r="AC136" s="23">
        <v>0.9322360096495943</v>
      </c>
      <c r="AD136" s="23">
        <v>8.4611550974513117E-2</v>
      </c>
      <c r="AE136" s="23">
        <v>36.288197565513286</v>
      </c>
      <c r="AF136" s="23">
        <v>3.519126530070452</v>
      </c>
      <c r="AG136" s="23">
        <v>0.13683590540375803</v>
      </c>
      <c r="AH136" s="23">
        <v>1.0268213450147523E-2</v>
      </c>
      <c r="AI136" s="23">
        <v>3.9011850384073035E-3</v>
      </c>
      <c r="AJ136" s="23">
        <v>6.8307541804565608E-2</v>
      </c>
      <c r="AK136" s="23">
        <v>0.19053240513051523</v>
      </c>
      <c r="AL136" s="23">
        <v>8.9934092297668435</v>
      </c>
      <c r="AM136" s="23">
        <v>6.0650546075880332</v>
      </c>
      <c r="AN136" s="23">
        <v>38.902764417527379</v>
      </c>
      <c r="AO136" s="23">
        <v>32.975134573462114</v>
      </c>
      <c r="AP136" s="23">
        <v>4.8009234406143158</v>
      </c>
      <c r="AQ136" s="23">
        <v>3.7674406381283205</v>
      </c>
      <c r="AR136" s="23">
        <v>1.3543736737112148E-2</v>
      </c>
      <c r="AS136" s="23">
        <v>7.3607264875609498E-5</v>
      </c>
      <c r="AT136" s="23">
        <v>7.368087214048509E-2</v>
      </c>
      <c r="AU136" s="23">
        <v>0.2007638149482249</v>
      </c>
      <c r="AV136" s="23">
        <v>3.2939251031835252E-2</v>
      </c>
      <c r="AW136" s="23">
        <v>0</v>
      </c>
      <c r="AX136" s="23">
        <v>3.0659634038637615</v>
      </c>
      <c r="AY136" s="23">
        <v>0.55234891562657362</v>
      </c>
      <c r="AZ136" s="23">
        <v>4.7441354357627832</v>
      </c>
      <c r="BA136" s="23">
        <v>0</v>
      </c>
      <c r="BB136" s="23">
        <v>0.73522616521002548</v>
      </c>
      <c r="BC136" s="23">
        <v>35.287865297403684</v>
      </c>
      <c r="BD136" s="23">
        <v>19.54780772575074</v>
      </c>
      <c r="BE136" s="23">
        <v>4.4569198882181554E-2</v>
      </c>
      <c r="BF136" s="23">
        <v>2.6020168133527959E-2</v>
      </c>
      <c r="BG136" s="23">
        <v>10.206162525857385</v>
      </c>
      <c r="BH136" s="23">
        <v>807.11723082179537</v>
      </c>
      <c r="BI136" s="23">
        <v>8.1704064011926536E-3</v>
      </c>
      <c r="BJ136" s="23">
        <v>561.22363850071895</v>
      </c>
      <c r="BK136" s="23">
        <v>3.9232672178699857E-2</v>
      </c>
      <c r="BL136" s="23">
        <v>204954.39064070088</v>
      </c>
      <c r="BM136" s="23">
        <v>10806.854798055496</v>
      </c>
      <c r="BN136" s="23">
        <v>1.7709539892747264</v>
      </c>
      <c r="BO136" s="23">
        <v>0.30896649431537082</v>
      </c>
      <c r="BP136" s="23">
        <v>1.9084523600623651</v>
      </c>
      <c r="BQ136" s="23">
        <v>3.2166374750641352E-2</v>
      </c>
      <c r="BR136" s="23">
        <v>0.27150039649368563</v>
      </c>
      <c r="BS136" s="23">
        <v>0</v>
      </c>
      <c r="BT136" s="64">
        <v>217517.15341380736</v>
      </c>
      <c r="BU136" s="23">
        <v>196039.82331445001</v>
      </c>
      <c r="BV136" s="23">
        <v>0</v>
      </c>
      <c r="BW136" s="23">
        <v>94128.629888331387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3.6803643800913622E-5</v>
      </c>
      <c r="CJ136" s="34">
        <f t="shared" si="4"/>
        <v>507685.60665339243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</row>
    <row r="137" spans="1:180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64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0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34">
        <f t="shared" si="4"/>
        <v>0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</row>
    <row r="138" spans="1:180" x14ac:dyDescent="0.2">
      <c r="A138" s="1" t="s">
        <v>190</v>
      </c>
      <c r="B138" s="23" t="s">
        <v>191</v>
      </c>
      <c r="C138" s="23">
        <v>191.37780196448898</v>
      </c>
      <c r="D138" s="23">
        <v>4.886682165119975</v>
      </c>
      <c r="E138" s="23">
        <v>9.0763202088892019</v>
      </c>
      <c r="F138" s="23">
        <v>34.033500986364977</v>
      </c>
      <c r="G138" s="23">
        <v>1646.8299129952561</v>
      </c>
      <c r="H138" s="23">
        <v>94.618651773266365</v>
      </c>
      <c r="I138" s="23">
        <v>422.53950900198942</v>
      </c>
      <c r="J138" s="23">
        <v>225.59838371686004</v>
      </c>
      <c r="K138" s="23">
        <v>442.72645375345996</v>
      </c>
      <c r="L138" s="23">
        <v>5.352901572467478</v>
      </c>
      <c r="M138" s="23">
        <v>1992.8261834540549</v>
      </c>
      <c r="N138" s="23">
        <v>3370.4873078688529</v>
      </c>
      <c r="O138" s="23">
        <v>355.09820615198015</v>
      </c>
      <c r="P138" s="23">
        <v>520.90949416609612</v>
      </c>
      <c r="Q138" s="23">
        <v>140.80435820576008</v>
      </c>
      <c r="R138" s="23">
        <v>991.23060886665257</v>
      </c>
      <c r="S138" s="23">
        <v>469.44053111031491</v>
      </c>
      <c r="T138" s="23">
        <v>263.51462082047044</v>
      </c>
      <c r="U138" s="23">
        <v>1665.9803287045804</v>
      </c>
      <c r="V138" s="23">
        <v>154.99171710522398</v>
      </c>
      <c r="W138" s="23">
        <v>40.995576038188574</v>
      </c>
      <c r="X138" s="23">
        <v>3620.8318699191168</v>
      </c>
      <c r="Y138" s="23">
        <v>185.70776040333303</v>
      </c>
      <c r="Z138" s="23">
        <v>24.040887297091743</v>
      </c>
      <c r="AA138" s="23">
        <v>2.3762300768433393</v>
      </c>
      <c r="AB138" s="23">
        <v>87.466557395898207</v>
      </c>
      <c r="AC138" s="23">
        <v>102.07357256987025</v>
      </c>
      <c r="AD138" s="23">
        <v>36.863087397812038</v>
      </c>
      <c r="AE138" s="23">
        <v>3756.7870629425206</v>
      </c>
      <c r="AF138" s="23">
        <v>479.30374993615038</v>
      </c>
      <c r="AG138" s="23">
        <v>29.768691795683793</v>
      </c>
      <c r="AH138" s="23">
        <v>10.719105009544464</v>
      </c>
      <c r="AI138" s="23">
        <v>0.56056773014935413</v>
      </c>
      <c r="AJ138" s="23">
        <v>41.33785441721021</v>
      </c>
      <c r="AK138" s="23">
        <v>22.408250986045594</v>
      </c>
      <c r="AL138" s="23">
        <v>941.48772254000596</v>
      </c>
      <c r="AM138" s="23">
        <v>722.284851210292</v>
      </c>
      <c r="AN138" s="23">
        <v>28088.201878844229</v>
      </c>
      <c r="AO138" s="23">
        <v>3234.5201639847141</v>
      </c>
      <c r="AP138" s="23">
        <v>567.14770213171107</v>
      </c>
      <c r="AQ138" s="23">
        <v>387.18184224685228</v>
      </c>
      <c r="AR138" s="23">
        <v>4.7930807816239804</v>
      </c>
      <c r="AS138" s="23">
        <v>6.3854534279315329</v>
      </c>
      <c r="AT138" s="23">
        <v>9.3494451929408342</v>
      </c>
      <c r="AU138" s="23">
        <v>28.657259095242271</v>
      </c>
      <c r="AV138" s="23">
        <v>3.307806033037624</v>
      </c>
      <c r="AW138" s="23">
        <v>9.4993851043990704E-2</v>
      </c>
      <c r="AX138" s="23">
        <v>343.28201081733687</v>
      </c>
      <c r="AY138" s="23">
        <v>144.08644080302551</v>
      </c>
      <c r="AZ138" s="23">
        <v>558.02659342071615</v>
      </c>
      <c r="BA138" s="23">
        <v>37.041320888664799</v>
      </c>
      <c r="BB138" s="23">
        <v>2304.2128939816271</v>
      </c>
      <c r="BC138" s="23">
        <v>20.445312233117448</v>
      </c>
      <c r="BD138" s="23">
        <v>1956.2334837954572</v>
      </c>
      <c r="BE138" s="23">
        <v>19.818453794897611</v>
      </c>
      <c r="BF138" s="23">
        <v>3.834775619599649</v>
      </c>
      <c r="BG138" s="23">
        <v>1022.6037093479088</v>
      </c>
      <c r="BH138" s="23">
        <v>1154.6003307917674</v>
      </c>
      <c r="BI138" s="23">
        <v>2.2587546554486346</v>
      </c>
      <c r="BJ138" s="23">
        <v>27778.621706255559</v>
      </c>
      <c r="BK138" s="23">
        <v>8.5232172595213154</v>
      </c>
      <c r="BL138" s="23">
        <v>1122.0803713093346</v>
      </c>
      <c r="BM138" s="23">
        <v>13562.848017329781</v>
      </c>
      <c r="BN138" s="23">
        <v>2094.1641899650017</v>
      </c>
      <c r="BO138" s="23">
        <v>1068.1640257603599</v>
      </c>
      <c r="BP138" s="23">
        <v>1244.8943823320305</v>
      </c>
      <c r="BQ138" s="23">
        <v>7.5590468512895814</v>
      </c>
      <c r="BR138" s="23">
        <v>40.405867506455813</v>
      </c>
      <c r="BS138" s="23">
        <v>0</v>
      </c>
      <c r="BT138" s="64">
        <v>109930.68140256614</v>
      </c>
      <c r="BU138" s="23">
        <v>1137337.6108532806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106391.65029005836</v>
      </c>
      <c r="CH138" s="23">
        <v>384.25234478982469</v>
      </c>
      <c r="CI138" s="23">
        <v>97621.003595101414</v>
      </c>
      <c r="CJ138" s="34">
        <f t="shared" si="4"/>
        <v>1451665.1984857966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</row>
    <row r="139" spans="1:180" x14ac:dyDescent="0.2">
      <c r="A139" s="1" t="s">
        <v>192</v>
      </c>
      <c r="B139" s="23" t="s">
        <v>193</v>
      </c>
      <c r="C139" s="23">
        <v>166.01798620076661</v>
      </c>
      <c r="D139" s="23">
        <v>3.5103225501964479</v>
      </c>
      <c r="E139" s="23">
        <v>7.1139533991607218</v>
      </c>
      <c r="F139" s="23">
        <v>26.518862015324594</v>
      </c>
      <c r="G139" s="23">
        <v>1418.5564135846112</v>
      </c>
      <c r="H139" s="23">
        <v>83.076561178801356</v>
      </c>
      <c r="I139" s="23">
        <v>375.50798704470839</v>
      </c>
      <c r="J139" s="23">
        <v>200.38118036767594</v>
      </c>
      <c r="K139" s="23">
        <v>394.43991911194576</v>
      </c>
      <c r="L139" s="23">
        <v>2.2007888399031814</v>
      </c>
      <c r="M139" s="23">
        <v>1756.808649200608</v>
      </c>
      <c r="N139" s="23">
        <v>2957.741152310758</v>
      </c>
      <c r="O139" s="23">
        <v>313.32604973481239</v>
      </c>
      <c r="P139" s="23">
        <v>455.4442413408409</v>
      </c>
      <c r="Q139" s="23">
        <v>125.91150536832046</v>
      </c>
      <c r="R139" s="23">
        <v>877.7576015640168</v>
      </c>
      <c r="S139" s="23">
        <v>408.79009195692845</v>
      </c>
      <c r="T139" s="23">
        <v>231.62337281717868</v>
      </c>
      <c r="U139" s="23">
        <v>1453.2091852304552</v>
      </c>
      <c r="V139" s="23">
        <v>136.32664202733596</v>
      </c>
      <c r="W139" s="23">
        <v>35.042092478633833</v>
      </c>
      <c r="X139" s="23">
        <v>3228.0295536207973</v>
      </c>
      <c r="Y139" s="23">
        <v>154.48314995653718</v>
      </c>
      <c r="Z139" s="23">
        <v>0.2413145657788576</v>
      </c>
      <c r="AA139" s="23">
        <v>0</v>
      </c>
      <c r="AB139" s="23">
        <v>39.681767196675338</v>
      </c>
      <c r="AC139" s="23">
        <v>81.499972682379507</v>
      </c>
      <c r="AD139" s="23">
        <v>7.3970958230079145</v>
      </c>
      <c r="AE139" s="23">
        <v>3639.4198159603357</v>
      </c>
      <c r="AF139" s="23">
        <v>411.32047210918927</v>
      </c>
      <c r="AG139" s="23">
        <v>11.962767407543902</v>
      </c>
      <c r="AH139" s="23">
        <v>0.89769018469735029</v>
      </c>
      <c r="AI139" s="23">
        <v>0.34105791963411874</v>
      </c>
      <c r="AJ139" s="23">
        <v>5.9717311211407962</v>
      </c>
      <c r="AK139" s="23">
        <v>16.657140093828609</v>
      </c>
      <c r="AL139" s="23">
        <v>786.24146563804265</v>
      </c>
      <c r="AM139" s="23">
        <v>533.93061364663834</v>
      </c>
      <c r="AN139" s="23">
        <v>4113.5720672519856</v>
      </c>
      <c r="AO139" s="23">
        <v>2882.8242409828258</v>
      </c>
      <c r="AP139" s="23">
        <v>1602.104968285435</v>
      </c>
      <c r="AQ139" s="23">
        <v>366.09111716478623</v>
      </c>
      <c r="AR139" s="23">
        <v>1.1840501360882612</v>
      </c>
      <c r="AS139" s="23">
        <v>6.4350550874362027E-3</v>
      </c>
      <c r="AT139" s="23">
        <v>6.4414901425236391</v>
      </c>
      <c r="AU139" s="23">
        <v>17.551612750982244</v>
      </c>
      <c r="AV139" s="23">
        <v>2.8796871516277007</v>
      </c>
      <c r="AW139" s="23">
        <v>0</v>
      </c>
      <c r="AX139" s="23">
        <v>1043.3993382350548</v>
      </c>
      <c r="AY139" s="23">
        <v>663.46319945002165</v>
      </c>
      <c r="AZ139" s="23">
        <v>414.75217049543812</v>
      </c>
      <c r="BA139" s="23">
        <v>0</v>
      </c>
      <c r="BB139" s="23">
        <v>1213.4964094915915</v>
      </c>
      <c r="BC139" s="23">
        <v>4.6911551587409912</v>
      </c>
      <c r="BD139" s="23">
        <v>1970.8680353303512</v>
      </c>
      <c r="BE139" s="23">
        <v>3.8964258554426214</v>
      </c>
      <c r="BF139" s="23">
        <v>2.2747919734086977</v>
      </c>
      <c r="BG139" s="23">
        <v>1525.8284184619715</v>
      </c>
      <c r="BH139" s="23">
        <v>600.93118428514242</v>
      </c>
      <c r="BI139" s="23">
        <v>59.001932196508797</v>
      </c>
      <c r="BJ139" s="23">
        <v>36.675613007477416</v>
      </c>
      <c r="BK139" s="23">
        <v>3.4298843616034955</v>
      </c>
      <c r="BL139" s="23">
        <v>0.63707045365618398</v>
      </c>
      <c r="BM139" s="23">
        <v>796.89657240186352</v>
      </c>
      <c r="BN139" s="23">
        <v>824.01239456616202</v>
      </c>
      <c r="BO139" s="23">
        <v>153.40127127396391</v>
      </c>
      <c r="BP139" s="23">
        <v>326.51847704047742</v>
      </c>
      <c r="BQ139" s="23">
        <v>2.8121190732096202</v>
      </c>
      <c r="BR139" s="23">
        <v>23.735700690008436</v>
      </c>
      <c r="BS139" s="23">
        <v>0</v>
      </c>
      <c r="BT139" s="64">
        <v>39010.757998972658</v>
      </c>
      <c r="BU139" s="23">
        <v>7804.7087426491826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3.2175285371286253E-3</v>
      </c>
      <c r="CJ139" s="34">
        <f t="shared" ref="CJ139:CJ143" si="5">SUM(BT139:CI139)</f>
        <v>46815.469959150381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</row>
    <row r="140" spans="1:180" x14ac:dyDescent="0.2">
      <c r="A140" s="1" t="s">
        <v>194</v>
      </c>
      <c r="B140" s="23" t="s">
        <v>195</v>
      </c>
      <c r="C140" s="23">
        <v>130.64064702833085</v>
      </c>
      <c r="D140" s="23">
        <v>59.080128870111061</v>
      </c>
      <c r="E140" s="23">
        <v>13.205329795931299</v>
      </c>
      <c r="F140" s="23">
        <v>52.817745870629835</v>
      </c>
      <c r="G140" s="23">
        <v>1311.5072922022655</v>
      </c>
      <c r="H140" s="23">
        <v>58.35126508143658</v>
      </c>
      <c r="I140" s="23">
        <v>72.926597364897887</v>
      </c>
      <c r="J140" s="23">
        <v>41.489475472405388</v>
      </c>
      <c r="K140" s="23">
        <v>155.36234853209197</v>
      </c>
      <c r="L140" s="23">
        <v>114.98743335308633</v>
      </c>
      <c r="M140" s="23">
        <v>304.66804062412859</v>
      </c>
      <c r="N140" s="23">
        <v>2357.7123485076236</v>
      </c>
      <c r="O140" s="23">
        <v>244.80484530063671</v>
      </c>
      <c r="P140" s="23">
        <v>268.48455201271105</v>
      </c>
      <c r="Q140" s="23">
        <v>21.256350833285957</v>
      </c>
      <c r="R140" s="23">
        <v>246.3427937029858</v>
      </c>
      <c r="S140" s="23">
        <v>348.98204901593095</v>
      </c>
      <c r="T140" s="23">
        <v>136.91013010172486</v>
      </c>
      <c r="U140" s="23">
        <v>1101.4843765408987</v>
      </c>
      <c r="V140" s="23">
        <v>55.056052838201104</v>
      </c>
      <c r="W140" s="23">
        <v>63.20296249888321</v>
      </c>
      <c r="X140" s="23">
        <v>559.53887352207948</v>
      </c>
      <c r="Y140" s="23">
        <v>252.88931012766943</v>
      </c>
      <c r="Z140" s="23">
        <v>497.64051358364526</v>
      </c>
      <c r="AA140" s="23">
        <v>157.67022342630401</v>
      </c>
      <c r="AB140" s="23">
        <v>1252.4520752593644</v>
      </c>
      <c r="AC140" s="23">
        <v>215.61245069228983</v>
      </c>
      <c r="AD140" s="23">
        <v>628.30255692186597</v>
      </c>
      <c r="AE140" s="23">
        <v>3629.8648081251231</v>
      </c>
      <c r="AF140" s="23">
        <v>3618.9864655023966</v>
      </c>
      <c r="AG140" s="23">
        <v>524.36358949281191</v>
      </c>
      <c r="AH140" s="23">
        <v>695.22778402942981</v>
      </c>
      <c r="AI140" s="23">
        <v>32.300908908564693</v>
      </c>
      <c r="AJ140" s="23">
        <v>1536.853326852116</v>
      </c>
      <c r="AK140" s="23">
        <v>800.1044817367025</v>
      </c>
      <c r="AL140" s="23">
        <v>1605.2772711754537</v>
      </c>
      <c r="AM140" s="23">
        <v>384.87468853748459</v>
      </c>
      <c r="AN140" s="23">
        <v>582.04509004467684</v>
      </c>
      <c r="AO140" s="23">
        <v>1496.5017739930693</v>
      </c>
      <c r="AP140" s="23">
        <v>4334.6694100886889</v>
      </c>
      <c r="AQ140" s="23">
        <v>2434.0454281422653</v>
      </c>
      <c r="AR140" s="23">
        <v>71.934226353874507</v>
      </c>
      <c r="AS140" s="23">
        <v>765.5077097740409</v>
      </c>
      <c r="AT140" s="23">
        <v>920.94778794715535</v>
      </c>
      <c r="AU140" s="23">
        <v>487.31864825453238</v>
      </c>
      <c r="AV140" s="23">
        <v>76.601085710238351</v>
      </c>
      <c r="AW140" s="23">
        <v>30.026816261170666</v>
      </c>
      <c r="AX140" s="23">
        <v>3012.5645385342859</v>
      </c>
      <c r="AY140" s="23">
        <v>2354.8329015003264</v>
      </c>
      <c r="AZ140" s="23">
        <v>1636.6437182535642</v>
      </c>
      <c r="BA140" s="23">
        <v>0</v>
      </c>
      <c r="BB140" s="23">
        <v>403.88310363201822</v>
      </c>
      <c r="BC140" s="23">
        <v>1372.07720964751</v>
      </c>
      <c r="BD140" s="23">
        <v>1373.6790663608554</v>
      </c>
      <c r="BE140" s="23">
        <v>1557.1281128697892</v>
      </c>
      <c r="BF140" s="23">
        <v>23.173894468545548</v>
      </c>
      <c r="BG140" s="23">
        <v>2364.1824716671276</v>
      </c>
      <c r="BH140" s="23">
        <v>293.33501070342061</v>
      </c>
      <c r="BI140" s="23">
        <v>29.269710990076174</v>
      </c>
      <c r="BJ140" s="23">
        <v>2.9239645351440462</v>
      </c>
      <c r="BK140" s="23">
        <v>166.45455315919548</v>
      </c>
      <c r="BL140" s="23">
        <v>711.35675445422305</v>
      </c>
      <c r="BM140" s="23">
        <v>0.41221304536805153</v>
      </c>
      <c r="BN140" s="23">
        <v>342.48120330528525</v>
      </c>
      <c r="BO140" s="23">
        <v>193.72567675203265</v>
      </c>
      <c r="BP140" s="23">
        <v>469.74372651745716</v>
      </c>
      <c r="BQ140" s="23">
        <v>232.82561272564297</v>
      </c>
      <c r="BR140" s="23">
        <v>225.50596291547868</v>
      </c>
      <c r="BS140" s="23">
        <v>0</v>
      </c>
      <c r="BT140" s="64">
        <v>51517.029476048563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2.617226492944049E-4</v>
      </c>
      <c r="CJ140" s="34">
        <f t="shared" si="5"/>
        <v>51517.029737771212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</row>
    <row r="141" spans="1:180" x14ac:dyDescent="0.2">
      <c r="A141" s="1" t="s">
        <v>196</v>
      </c>
      <c r="B141" s="23" t="s">
        <v>197</v>
      </c>
      <c r="C141" s="23">
        <v>8662.5229537852883</v>
      </c>
      <c r="D141" s="23">
        <v>35.196313709963071</v>
      </c>
      <c r="E141" s="23">
        <v>541.89306659756596</v>
      </c>
      <c r="F141" s="23">
        <v>3139.728550791529</v>
      </c>
      <c r="G141" s="23">
        <v>9107.8251349237071</v>
      </c>
      <c r="H141" s="23">
        <v>416.73087418148054</v>
      </c>
      <c r="I141" s="23">
        <v>799.14483713217055</v>
      </c>
      <c r="J141" s="23">
        <v>535.09900712378339</v>
      </c>
      <c r="K141" s="23">
        <v>389.94602361776992</v>
      </c>
      <c r="L141" s="23">
        <v>1402.0952681402405</v>
      </c>
      <c r="M141" s="23">
        <v>2125.5078969726014</v>
      </c>
      <c r="N141" s="23">
        <v>5061.595765807162</v>
      </c>
      <c r="O141" s="23">
        <v>1178.8195657506581</v>
      </c>
      <c r="P141" s="23">
        <v>2423.8485758892898</v>
      </c>
      <c r="Q141" s="23">
        <v>1546.0489475347802</v>
      </c>
      <c r="R141" s="23">
        <v>2530.6297900989471</v>
      </c>
      <c r="S141" s="23">
        <v>763.21985284189918</v>
      </c>
      <c r="T141" s="23">
        <v>770.66939372902982</v>
      </c>
      <c r="U141" s="23">
        <v>5372.6769416552506</v>
      </c>
      <c r="V141" s="23">
        <v>290.50362160688917</v>
      </c>
      <c r="W141" s="23">
        <v>127.57112673092004</v>
      </c>
      <c r="X141" s="23">
        <v>2167.0591564244696</v>
      </c>
      <c r="Y141" s="23">
        <v>722.92866360163487</v>
      </c>
      <c r="Z141" s="23">
        <v>2204.5821737077122</v>
      </c>
      <c r="AA141" s="23">
        <v>96.782238586173634</v>
      </c>
      <c r="AB141" s="23">
        <v>3392.7419351276471</v>
      </c>
      <c r="AC141" s="23">
        <v>3192.0539015352942</v>
      </c>
      <c r="AD141" s="23">
        <v>449.94773857563837</v>
      </c>
      <c r="AE141" s="23">
        <v>4459.2921059059036</v>
      </c>
      <c r="AF141" s="23">
        <v>2377.4521226683969</v>
      </c>
      <c r="AG141" s="23">
        <v>4695.7801693117617</v>
      </c>
      <c r="AH141" s="23">
        <v>1574.9257758203248</v>
      </c>
      <c r="AI141" s="23">
        <v>467.02552272133551</v>
      </c>
      <c r="AJ141" s="23">
        <v>802.43910388708457</v>
      </c>
      <c r="AK141" s="23">
        <v>150.31834580010155</v>
      </c>
      <c r="AL141" s="23">
        <v>1562.5753187529535</v>
      </c>
      <c r="AM141" s="23">
        <v>883.41862104963047</v>
      </c>
      <c r="AN141" s="23">
        <v>371.87348655293067</v>
      </c>
      <c r="AO141" s="23">
        <v>1809.1068652549698</v>
      </c>
      <c r="AP141" s="23">
        <v>4919.8099740160169</v>
      </c>
      <c r="AQ141" s="23">
        <v>1091.5088235918013</v>
      </c>
      <c r="AR141" s="23">
        <v>361.47939513229539</v>
      </c>
      <c r="AS141" s="23">
        <v>439.44510745621574</v>
      </c>
      <c r="AT141" s="23">
        <v>115.25395378592256</v>
      </c>
      <c r="AU141" s="23">
        <v>6.9022188326332587</v>
      </c>
      <c r="AV141" s="23">
        <v>1.1440341848782276</v>
      </c>
      <c r="AW141" s="23">
        <v>0.44393671008211077</v>
      </c>
      <c r="AX141" s="23">
        <v>894.59681993945037</v>
      </c>
      <c r="AY141" s="23">
        <v>1593.7898461365066</v>
      </c>
      <c r="AZ141" s="23">
        <v>789.77831656993658</v>
      </c>
      <c r="BA141" s="23">
        <v>21.240353683292266</v>
      </c>
      <c r="BB141" s="23">
        <v>120.74093304131212</v>
      </c>
      <c r="BC141" s="23">
        <v>225.42902596098037</v>
      </c>
      <c r="BD141" s="23">
        <v>135.14863597288945</v>
      </c>
      <c r="BE141" s="23">
        <v>0.13909696234630942</v>
      </c>
      <c r="BF141" s="23">
        <v>402.41297566796237</v>
      </c>
      <c r="BG141" s="23">
        <v>320.55678000231899</v>
      </c>
      <c r="BH141" s="23">
        <v>640.82483051126553</v>
      </c>
      <c r="BI141" s="23">
        <v>12.645409126561848</v>
      </c>
      <c r="BJ141" s="23">
        <v>1302.8209121868017</v>
      </c>
      <c r="BK141" s="23">
        <v>106.56232200705801</v>
      </c>
      <c r="BL141" s="23">
        <v>1877.071904306543</v>
      </c>
      <c r="BM141" s="23">
        <v>1771.1856955610301</v>
      </c>
      <c r="BN141" s="23">
        <v>803.6888906687991</v>
      </c>
      <c r="BO141" s="23">
        <v>866.02336916897116</v>
      </c>
      <c r="BP141" s="23">
        <v>1354.9264316155868</v>
      </c>
      <c r="BQ141" s="23">
        <v>167.27888216464572</v>
      </c>
      <c r="BR141" s="23">
        <v>395.06312992469702</v>
      </c>
      <c r="BS141" s="23">
        <v>0</v>
      </c>
      <c r="BT141" s="64">
        <v>99339.488758793668</v>
      </c>
      <c r="BU141" s="23">
        <v>2643.6969167111561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1867.8794742859761</v>
      </c>
      <c r="CE141" s="23">
        <v>0</v>
      </c>
      <c r="CF141" s="23">
        <v>0</v>
      </c>
      <c r="CG141" s="23">
        <v>0</v>
      </c>
      <c r="CH141" s="23">
        <v>0</v>
      </c>
      <c r="CI141" s="23">
        <v>1.1486127604661334E-4</v>
      </c>
      <c r="CJ141" s="34">
        <f t="shared" si="5"/>
        <v>103851.06526465208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</row>
    <row r="142" spans="1:180" x14ac:dyDescent="0.2">
      <c r="A142" s="1" t="s">
        <v>198</v>
      </c>
      <c r="B142" s="23" t="s">
        <v>199</v>
      </c>
      <c r="C142" s="23">
        <v>155.68468965911438</v>
      </c>
      <c r="D142" s="23">
        <v>3.2918329473641186</v>
      </c>
      <c r="E142" s="23">
        <v>6.6711664955289347</v>
      </c>
      <c r="F142" s="23">
        <v>24.868274199977144</v>
      </c>
      <c r="G142" s="23">
        <v>1330.2625821866932</v>
      </c>
      <c r="H142" s="23">
        <v>77.905707333585312</v>
      </c>
      <c r="I142" s="23">
        <v>352.13560750506338</v>
      </c>
      <c r="J142" s="23">
        <v>187.90904885054317</v>
      </c>
      <c r="K142" s="23">
        <v>369.889177681315</v>
      </c>
      <c r="L142" s="23">
        <v>2.063807274057798</v>
      </c>
      <c r="M142" s="23">
        <v>1647.4613118755062</v>
      </c>
      <c r="N142" s="23">
        <v>2773.6453376361069</v>
      </c>
      <c r="O142" s="23">
        <v>293.82400022664092</v>
      </c>
      <c r="P142" s="23">
        <v>427.09646703239076</v>
      </c>
      <c r="Q142" s="23">
        <v>118.07451762529794</v>
      </c>
      <c r="R142" s="23">
        <v>823.12418625634155</v>
      </c>
      <c r="S142" s="23">
        <v>383.34616663204281</v>
      </c>
      <c r="T142" s="23">
        <v>217.20666380829346</v>
      </c>
      <c r="U142" s="23">
        <v>1362.7584949668135</v>
      </c>
      <c r="V142" s="23">
        <v>127.84139503191358</v>
      </c>
      <c r="W142" s="23">
        <v>32.861001493806249</v>
      </c>
      <c r="X142" s="23">
        <v>3027.1104400589511</v>
      </c>
      <c r="Y142" s="23">
        <v>144.86780504289041</v>
      </c>
      <c r="Z142" s="23">
        <v>0.22629465724317963</v>
      </c>
      <c r="AA142" s="23">
        <v>0</v>
      </c>
      <c r="AB142" s="23">
        <v>37.211893437068454</v>
      </c>
      <c r="AC142" s="23">
        <v>76.427248906263188</v>
      </c>
      <c r="AD142" s="23">
        <v>6.9366855600275983</v>
      </c>
      <c r="AE142" s="23">
        <v>2975.0053409131847</v>
      </c>
      <c r="AF142" s="23">
        <v>288.5075844124745</v>
      </c>
      <c r="AG142" s="23">
        <v>11.218180475068557</v>
      </c>
      <c r="AH142" s="23">
        <v>0.8418161249446281</v>
      </c>
      <c r="AI142" s="23">
        <v>0.31982978223702713</v>
      </c>
      <c r="AJ142" s="23">
        <v>5.6000384512445507</v>
      </c>
      <c r="AK142" s="23">
        <v>15.620365873972546</v>
      </c>
      <c r="AL142" s="23">
        <v>737.30420044343805</v>
      </c>
      <c r="AM142" s="23">
        <v>497.22970720519703</v>
      </c>
      <c r="AN142" s="23">
        <v>3189.3546575160208</v>
      </c>
      <c r="AO142" s="23">
        <v>2703.3914069794378</v>
      </c>
      <c r="AP142" s="23">
        <v>393.59278871201394</v>
      </c>
      <c r="AQ142" s="23">
        <v>308.86505177807095</v>
      </c>
      <c r="AR142" s="23">
        <v>1.1103524515398677</v>
      </c>
      <c r="AS142" s="23">
        <v>6.0345241931514552E-3</v>
      </c>
      <c r="AT142" s="23">
        <v>6.0405587173446067</v>
      </c>
      <c r="AU142" s="23">
        <v>16.459164736820593</v>
      </c>
      <c r="AV142" s="23">
        <v>2.7004495764352763</v>
      </c>
      <c r="AW142" s="23">
        <v>0</v>
      </c>
      <c r="AX142" s="23">
        <v>251.35603621733756</v>
      </c>
      <c r="AY142" s="23">
        <v>45.283069545408523</v>
      </c>
      <c r="AZ142" s="23">
        <v>388.93715329699762</v>
      </c>
      <c r="BA142" s="23">
        <v>0</v>
      </c>
      <c r="BB142" s="23">
        <v>60.275844903293311</v>
      </c>
      <c r="BC142" s="23">
        <v>4.3991681368074111</v>
      </c>
      <c r="BD142" s="23">
        <v>1602.5825554510391</v>
      </c>
      <c r="BE142" s="23">
        <v>3.6539043989532058</v>
      </c>
      <c r="BF142" s="23">
        <v>2.1332043022790397</v>
      </c>
      <c r="BG142" s="23">
        <v>836.7290210498013</v>
      </c>
      <c r="BH142" s="23">
        <v>563.52800725325551</v>
      </c>
      <c r="BI142" s="23">
        <v>0.66983218543981149</v>
      </c>
      <c r="BJ142" s="23">
        <v>33.708852142944032</v>
      </c>
      <c r="BK142" s="23">
        <v>3.2164013949497252</v>
      </c>
      <c r="BL142" s="23">
        <v>0.59741789512199406</v>
      </c>
      <c r="BM142" s="23">
        <v>4.7521878021067714</v>
      </c>
      <c r="BN142" s="23">
        <v>145.18763482512742</v>
      </c>
      <c r="BO142" s="23">
        <v>25.329915300753235</v>
      </c>
      <c r="BP142" s="23">
        <v>156.46012601793436</v>
      </c>
      <c r="BQ142" s="23">
        <v>2.6370870724071858</v>
      </c>
      <c r="BR142" s="23">
        <v>22.258342486439144</v>
      </c>
      <c r="BS142" s="23">
        <v>0</v>
      </c>
      <c r="BT142" s="64">
        <v>29317.565094732861</v>
      </c>
      <c r="BU142" s="23">
        <v>211254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0</v>
      </c>
      <c r="CC142" s="23">
        <v>0</v>
      </c>
      <c r="CD142" s="23">
        <v>0</v>
      </c>
      <c r="CE142" s="23">
        <v>0</v>
      </c>
      <c r="CF142" s="23">
        <v>0</v>
      </c>
      <c r="CG142" s="23">
        <v>0</v>
      </c>
      <c r="CH142" s="23">
        <v>0</v>
      </c>
      <c r="CI142" s="23">
        <v>3.0172630281543635E-3</v>
      </c>
      <c r="CJ142" s="34">
        <f t="shared" si="5"/>
        <v>240571.56811199588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</row>
    <row r="143" spans="1:180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64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34">
        <f t="shared" si="5"/>
        <v>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</row>
    <row r="144" spans="1:180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66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35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</row>
    <row r="145" spans="1:180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250996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274398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69">
        <v>525394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0</v>
      </c>
      <c r="CC145" s="23">
        <v>0</v>
      </c>
      <c r="CD145" s="23">
        <v>0</v>
      </c>
      <c r="CE145" s="23">
        <v>0</v>
      </c>
      <c r="CF145" s="23">
        <v>1635431</v>
      </c>
      <c r="CG145" s="23">
        <v>0</v>
      </c>
      <c r="CH145" s="23">
        <v>0</v>
      </c>
      <c r="CI145" s="23">
        <v>0</v>
      </c>
      <c r="CJ145" s="34">
        <f>SUM(BT145:CI145)</f>
        <v>2160825</v>
      </c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</row>
    <row r="146" spans="1:180" s="59" customFormat="1" x14ac:dyDescent="0.2">
      <c r="A146" t="s">
        <v>11</v>
      </c>
      <c r="B146"/>
      <c r="C146" s="23">
        <v>9327</v>
      </c>
      <c r="D146" s="23">
        <v>11897</v>
      </c>
      <c r="E146" s="23">
        <v>160</v>
      </c>
      <c r="F146" s="23">
        <v>3002</v>
      </c>
      <c r="G146" s="23">
        <v>79273</v>
      </c>
      <c r="H146" s="23">
        <v>7590</v>
      </c>
      <c r="I146" s="23">
        <v>4650</v>
      </c>
      <c r="J146" s="23">
        <v>2862</v>
      </c>
      <c r="K146" s="23">
        <v>9587</v>
      </c>
      <c r="L146" s="23">
        <v>29386</v>
      </c>
      <c r="M146" s="23">
        <v>36361</v>
      </c>
      <c r="N146" s="23">
        <v>413730.99999999988</v>
      </c>
      <c r="O146" s="23">
        <v>14847</v>
      </c>
      <c r="P146" s="23">
        <v>19587</v>
      </c>
      <c r="Q146" s="23">
        <v>422</v>
      </c>
      <c r="R146" s="23">
        <v>67196</v>
      </c>
      <c r="S146" s="23">
        <v>114818</v>
      </c>
      <c r="T146" s="23">
        <v>38565</v>
      </c>
      <c r="U146" s="23">
        <v>395004</v>
      </c>
      <c r="V146" s="23">
        <v>7083</v>
      </c>
      <c r="W146" s="23">
        <v>8747</v>
      </c>
      <c r="X146" s="23">
        <v>110739</v>
      </c>
      <c r="Y146" s="23">
        <v>78365</v>
      </c>
      <c r="Z146" s="23">
        <v>18375</v>
      </c>
      <c r="AA146" s="23">
        <v>12980.000000000002</v>
      </c>
      <c r="AB146" s="23">
        <v>59634</v>
      </c>
      <c r="AC146" s="23">
        <v>1550</v>
      </c>
      <c r="AD146" s="23">
        <v>170190</v>
      </c>
      <c r="AE146" s="23">
        <v>3530550</v>
      </c>
      <c r="AF146" s="23">
        <v>601080</v>
      </c>
      <c r="AG146" s="23">
        <v>1654935.0000000002</v>
      </c>
      <c r="AH146" s="23">
        <v>12268</v>
      </c>
      <c r="AI146" s="23">
        <v>59641.000000000007</v>
      </c>
      <c r="AJ146" s="23">
        <v>2598278</v>
      </c>
      <c r="AK146" s="23">
        <v>41570</v>
      </c>
      <c r="AL146" s="23">
        <v>44069</v>
      </c>
      <c r="AM146" s="23">
        <v>34477</v>
      </c>
      <c r="AN146" s="23">
        <v>83998</v>
      </c>
      <c r="AO146" s="23">
        <v>56639</v>
      </c>
      <c r="AP146" s="23">
        <v>407201</v>
      </c>
      <c r="AQ146" s="23">
        <v>258899</v>
      </c>
      <c r="AR146" s="23">
        <v>21924</v>
      </c>
      <c r="AS146" s="23">
        <v>20769</v>
      </c>
      <c r="AT146" s="23">
        <v>49384</v>
      </c>
      <c r="AU146" s="23">
        <v>18540</v>
      </c>
      <c r="AV146" s="23">
        <v>43</v>
      </c>
      <c r="AW146" s="23">
        <v>14.000000000000002</v>
      </c>
      <c r="AX146" s="23">
        <v>247957</v>
      </c>
      <c r="AY146" s="23">
        <v>705070</v>
      </c>
      <c r="AZ146" s="23">
        <v>21270.999999999996</v>
      </c>
      <c r="BA146" s="23">
        <v>828</v>
      </c>
      <c r="BB146" s="23">
        <v>47099.999999999993</v>
      </c>
      <c r="BC146" s="23">
        <v>125887</v>
      </c>
      <c r="BD146" s="23">
        <v>298574</v>
      </c>
      <c r="BE146" s="23">
        <v>165503</v>
      </c>
      <c r="BF146" s="23">
        <v>4174742</v>
      </c>
      <c r="BG146" s="23">
        <v>195097</v>
      </c>
      <c r="BH146" s="23">
        <v>580708</v>
      </c>
      <c r="BI146" s="23">
        <v>31341.999999999996</v>
      </c>
      <c r="BJ146" s="23">
        <v>152079</v>
      </c>
      <c r="BK146" s="23">
        <v>20710</v>
      </c>
      <c r="BL146" s="23">
        <v>83658</v>
      </c>
      <c r="BM146" s="23">
        <v>168961</v>
      </c>
      <c r="BN146" s="23">
        <v>164661</v>
      </c>
      <c r="BO146" s="23">
        <v>70413</v>
      </c>
      <c r="BP146" s="23">
        <v>80857</v>
      </c>
      <c r="BQ146" s="23">
        <v>32122.999999999996</v>
      </c>
      <c r="BR146" s="23">
        <v>13202.000000000002</v>
      </c>
      <c r="BS146" s="23">
        <v>0</v>
      </c>
      <c r="BT146" s="69">
        <v>18600950</v>
      </c>
      <c r="BU146" s="23">
        <v>-2477662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41247819</v>
      </c>
      <c r="CJ146" s="34">
        <f>SUM(BT146:CI146)</f>
        <v>57371107</v>
      </c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</row>
    <row r="147" spans="1:180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151737178</v>
      </c>
      <c r="AI147" s="23">
        <v>5112376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69">
        <v>156849554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34">
        <f>SUM(BT147:CI147)</f>
        <v>156849554</v>
      </c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</row>
    <row r="148" spans="1:180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69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34">
        <f>SUM(BT148:CI148)</f>
        <v>0</v>
      </c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</row>
    <row r="149" spans="1:180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69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34">
        <f>SUM(BT149:CI149)</f>
        <v>0</v>
      </c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</row>
    <row r="150" spans="1:180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66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35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</row>
    <row r="151" spans="1:180" x14ac:dyDescent="0.2">
      <c r="A151" t="s">
        <v>16</v>
      </c>
      <c r="C151" s="41">
        <v>1071848.24699863</v>
      </c>
      <c r="D151" s="23">
        <v>53091.981125628816</v>
      </c>
      <c r="E151" s="23">
        <v>63361.713734578327</v>
      </c>
      <c r="F151" s="23">
        <v>67364.585940631951</v>
      </c>
      <c r="G151" s="23">
        <v>1230170.1187228246</v>
      </c>
      <c r="H151" s="23">
        <v>41448.663117862459</v>
      </c>
      <c r="I151" s="23">
        <v>62547.241217464063</v>
      </c>
      <c r="J151" s="23">
        <v>51179.296363090791</v>
      </c>
      <c r="K151" s="23">
        <v>41253.34335894278</v>
      </c>
      <c r="L151" s="23">
        <v>28303.371098113104</v>
      </c>
      <c r="M151" s="23">
        <v>364337.36976533913</v>
      </c>
      <c r="N151" s="23">
        <v>189454.33903321408</v>
      </c>
      <c r="O151" s="23">
        <v>146017.22254438276</v>
      </c>
      <c r="P151" s="23">
        <v>298846.11355337914</v>
      </c>
      <c r="Q151" s="23">
        <v>115701.58785208504</v>
      </c>
      <c r="R151" s="23">
        <v>303112.82092046319</v>
      </c>
      <c r="S151" s="23">
        <v>54021.038475306559</v>
      </c>
      <c r="T151" s="23">
        <v>53486.180982183025</v>
      </c>
      <c r="U151" s="23">
        <v>342869.19944153487</v>
      </c>
      <c r="V151" s="23">
        <v>41688.21633951398</v>
      </c>
      <c r="W151" s="23">
        <v>12022.078582482331</v>
      </c>
      <c r="X151" s="23">
        <v>94653.697394603572</v>
      </c>
      <c r="Y151" s="23">
        <v>78944.507058559495</v>
      </c>
      <c r="Z151" s="23">
        <v>122288.28828033416</v>
      </c>
      <c r="AA151" s="23">
        <v>40361.775261706964</v>
      </c>
      <c r="AB151" s="23">
        <v>735348.80016448465</v>
      </c>
      <c r="AC151" s="23">
        <v>1401861.6820051535</v>
      </c>
      <c r="AD151" s="23">
        <v>453939.68727796467</v>
      </c>
      <c r="AE151" s="23">
        <v>1570935.3388772348</v>
      </c>
      <c r="AF151" s="23">
        <v>773962.24952828733</v>
      </c>
      <c r="AG151" s="23">
        <v>2070837.5539522283</v>
      </c>
      <c r="AH151" s="23">
        <v>57620.867535308469</v>
      </c>
      <c r="AI151" s="23">
        <v>-16582.990216067563</v>
      </c>
      <c r="AJ151" s="23">
        <v>619118.57490066986</v>
      </c>
      <c r="AK151" s="23">
        <v>89718.400498820192</v>
      </c>
      <c r="AL151" s="23">
        <v>1626252.8654275925</v>
      </c>
      <c r="AM151" s="23">
        <v>-170372.4363078899</v>
      </c>
      <c r="AN151" s="23">
        <v>29744.695478364141</v>
      </c>
      <c r="AO151" s="23">
        <v>-12296.514976754757</v>
      </c>
      <c r="AP151" s="23">
        <v>204634.02517712463</v>
      </c>
      <c r="AQ151" s="23">
        <v>220748.23030491176</v>
      </c>
      <c r="AR151" s="23">
        <v>53618.258858100751</v>
      </c>
      <c r="AS151" s="23">
        <v>36777.133820544368</v>
      </c>
      <c r="AT151" s="23">
        <v>64721.176883074651</v>
      </c>
      <c r="AU151" s="23">
        <v>466126.41999525926</v>
      </c>
      <c r="AV151" s="23">
        <v>681906.8514771167</v>
      </c>
      <c r="AW151" s="23">
        <v>783854.49014024658</v>
      </c>
      <c r="AX151" s="23">
        <v>294146.04778104892</v>
      </c>
      <c r="AY151" s="23">
        <v>257663.46774779956</v>
      </c>
      <c r="AZ151" s="23">
        <v>32177.960632362767</v>
      </c>
      <c r="BA151" s="23">
        <v>27379.141896179401</v>
      </c>
      <c r="BB151" s="23">
        <v>51733.401000474318</v>
      </c>
      <c r="BC151" s="23">
        <v>129070.97679019046</v>
      </c>
      <c r="BD151" s="23">
        <v>152825.17635168711</v>
      </c>
      <c r="BE151" s="23">
        <v>153379.85003559417</v>
      </c>
      <c r="BF151" s="23">
        <v>-5562.2759069717813</v>
      </c>
      <c r="BG151" s="23">
        <v>473446.49500443635</v>
      </c>
      <c r="BH151" s="23">
        <v>782132.77319713414</v>
      </c>
      <c r="BI151" s="23">
        <v>19150.732731815908</v>
      </c>
      <c r="BJ151" s="23">
        <v>636397.05440196022</v>
      </c>
      <c r="BK151" s="23">
        <v>13909.16957784312</v>
      </c>
      <c r="BL151" s="23">
        <v>395899.66637030442</v>
      </c>
      <c r="BM151" s="23">
        <v>387097.78876782331</v>
      </c>
      <c r="BN151" s="23">
        <v>183562.23731425015</v>
      </c>
      <c r="BO151" s="23">
        <v>140340.90983732633</v>
      </c>
      <c r="BP151" s="23">
        <v>39935.091268141638</v>
      </c>
      <c r="BQ151" s="23">
        <v>39843.494732583553</v>
      </c>
      <c r="BR151" s="23">
        <v>53044.482503386178</v>
      </c>
      <c r="BS151" s="23">
        <v>0</v>
      </c>
      <c r="BT151" s="69">
        <v>20968422.000000004</v>
      </c>
      <c r="BU151" s="23">
        <v>48486525</v>
      </c>
      <c r="BV151" s="23">
        <v>0</v>
      </c>
      <c r="BW151" s="23">
        <v>53689</v>
      </c>
      <c r="BX151" s="23">
        <v>0</v>
      </c>
      <c r="BY151" s="23">
        <v>0</v>
      </c>
      <c r="BZ151" s="23">
        <v>407344</v>
      </c>
      <c r="CA151" s="23">
        <v>183685</v>
      </c>
      <c r="CB151" s="23">
        <v>0</v>
      </c>
      <c r="CC151" s="23">
        <v>7193047</v>
      </c>
      <c r="CD151" s="23">
        <v>65462.999999999993</v>
      </c>
      <c r="CE151" s="23">
        <v>0</v>
      </c>
      <c r="CF151" s="23">
        <v>-258957</v>
      </c>
      <c r="CG151" s="23">
        <v>0</v>
      </c>
      <c r="CH151" s="23">
        <v>515523</v>
      </c>
      <c r="CI151" s="23">
        <v>-1595234</v>
      </c>
      <c r="CJ151" s="34">
        <f>SUM(BT151:CI151)</f>
        <v>76019507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</row>
    <row r="152" spans="1:180" x14ac:dyDescent="0.2">
      <c r="A152" t="s">
        <v>17</v>
      </c>
      <c r="C152" s="41">
        <v>13028.999999999998</v>
      </c>
      <c r="D152" s="23">
        <v>5259</v>
      </c>
      <c r="E152" s="23">
        <v>2125</v>
      </c>
      <c r="F152" s="23">
        <v>3292</v>
      </c>
      <c r="G152" s="23">
        <v>29981</v>
      </c>
      <c r="H152" s="23">
        <v>3146.9999999999995</v>
      </c>
      <c r="I152" s="23">
        <v>4545</v>
      </c>
      <c r="J152" s="23">
        <v>1386</v>
      </c>
      <c r="K152" s="23">
        <v>5144</v>
      </c>
      <c r="L152" s="23">
        <v>2697</v>
      </c>
      <c r="M152" s="23">
        <v>36664</v>
      </c>
      <c r="N152" s="23">
        <v>145071</v>
      </c>
      <c r="O152" s="23">
        <v>7482</v>
      </c>
      <c r="P152" s="23">
        <v>8049</v>
      </c>
      <c r="Q152" s="23">
        <v>542</v>
      </c>
      <c r="R152" s="23">
        <v>15347</v>
      </c>
      <c r="S152" s="23">
        <v>15095</v>
      </c>
      <c r="T152" s="23">
        <v>4960</v>
      </c>
      <c r="U152" s="23">
        <v>51963</v>
      </c>
      <c r="V152" s="23">
        <v>11071</v>
      </c>
      <c r="W152" s="23">
        <v>2692</v>
      </c>
      <c r="X152" s="23">
        <v>14113</v>
      </c>
      <c r="Y152" s="23">
        <v>17943</v>
      </c>
      <c r="Z152" s="23">
        <v>10545</v>
      </c>
      <c r="AA152" s="23">
        <v>4466</v>
      </c>
      <c r="AB152" s="23">
        <v>325419</v>
      </c>
      <c r="AC152" s="23">
        <v>35591</v>
      </c>
      <c r="AD152" s="23">
        <v>185015</v>
      </c>
      <c r="AE152" s="23">
        <v>439296</v>
      </c>
      <c r="AF152" s="23">
        <v>164360</v>
      </c>
      <c r="AG152" s="23">
        <v>1844069</v>
      </c>
      <c r="AH152" s="23">
        <v>349217</v>
      </c>
      <c r="AI152" s="23">
        <v>236932</v>
      </c>
      <c r="AJ152" s="23">
        <v>896073.00000000012</v>
      </c>
      <c r="AK152" s="23">
        <v>669786</v>
      </c>
      <c r="AL152" s="23">
        <v>78911</v>
      </c>
      <c r="AM152" s="23">
        <v>12037</v>
      </c>
      <c r="AN152" s="23">
        <v>39178</v>
      </c>
      <c r="AO152" s="23">
        <v>22363</v>
      </c>
      <c r="AP152" s="23">
        <v>123036</v>
      </c>
      <c r="AQ152" s="23">
        <v>3679359</v>
      </c>
      <c r="AR152" s="23">
        <v>344147</v>
      </c>
      <c r="AS152" s="23">
        <v>732647.99999999988</v>
      </c>
      <c r="AT152" s="23">
        <v>54745</v>
      </c>
      <c r="AU152" s="23">
        <v>2184604</v>
      </c>
      <c r="AV152" s="23">
        <v>2843096</v>
      </c>
      <c r="AW152" s="23">
        <v>2190565</v>
      </c>
      <c r="AX152" s="23">
        <v>166808</v>
      </c>
      <c r="AY152" s="23">
        <v>210090</v>
      </c>
      <c r="AZ152" s="23">
        <v>359485</v>
      </c>
      <c r="BA152" s="23">
        <v>61321</v>
      </c>
      <c r="BB152" s="23">
        <v>30669.999999999996</v>
      </c>
      <c r="BC152" s="23">
        <v>275564</v>
      </c>
      <c r="BD152" s="23">
        <v>86691</v>
      </c>
      <c r="BE152" s="23">
        <v>218925</v>
      </c>
      <c r="BF152" s="23">
        <v>92853</v>
      </c>
      <c r="BG152" s="23">
        <v>218347</v>
      </c>
      <c r="BH152" s="23">
        <v>6757988</v>
      </c>
      <c r="BI152" s="23">
        <v>157462</v>
      </c>
      <c r="BJ152" s="23">
        <v>5191173</v>
      </c>
      <c r="BK152" s="23">
        <v>126951.99999999999</v>
      </c>
      <c r="BL152" s="23">
        <v>6989782</v>
      </c>
      <c r="BM152" s="23">
        <v>4948810</v>
      </c>
      <c r="BN152" s="23">
        <v>1244325</v>
      </c>
      <c r="BO152" s="23">
        <v>717769</v>
      </c>
      <c r="BP152" s="23">
        <v>1091203</v>
      </c>
      <c r="BQ152" s="23">
        <v>10544</v>
      </c>
      <c r="BR152" s="23">
        <v>10477</v>
      </c>
      <c r="BS152" s="23">
        <v>0</v>
      </c>
      <c r="BT152" s="69">
        <v>46834294</v>
      </c>
      <c r="BU152" s="23">
        <v>105028608</v>
      </c>
      <c r="BV152" s="23">
        <v>0</v>
      </c>
      <c r="BW152" s="23">
        <v>1992876.9999999998</v>
      </c>
      <c r="BX152" s="23">
        <v>0</v>
      </c>
      <c r="BY152" s="23">
        <v>0</v>
      </c>
      <c r="BZ152" s="23">
        <v>13097892</v>
      </c>
      <c r="CA152" s="23">
        <v>4692394</v>
      </c>
      <c r="CB152" s="23">
        <v>2497341</v>
      </c>
      <c r="CC152" s="23">
        <v>2551325</v>
      </c>
      <c r="CD152" s="23">
        <v>3259525.9999999995</v>
      </c>
      <c r="CE152" s="23">
        <v>0</v>
      </c>
      <c r="CF152" s="23">
        <v>1153609</v>
      </c>
      <c r="CG152" s="23">
        <v>269925</v>
      </c>
      <c r="CH152" s="23">
        <v>0</v>
      </c>
      <c r="CI152" s="23">
        <v>0</v>
      </c>
      <c r="CJ152" s="34">
        <f>SUM(BT152:CI152)</f>
        <v>181377791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</row>
    <row r="153" spans="1:180" x14ac:dyDescent="0.2">
      <c r="A153" s="73" t="s">
        <v>60</v>
      </c>
      <c r="B153" s="73"/>
      <c r="C153" s="71">
        <f t="shared" ref="C153:AH153" si="6">SUM(C5:C152)</f>
        <v>54076973.207685858</v>
      </c>
      <c r="D153" s="71">
        <f t="shared" si="6"/>
        <v>2780206.0009952341</v>
      </c>
      <c r="E153" s="71">
        <f t="shared" si="6"/>
        <v>2466461.9517180971</v>
      </c>
      <c r="F153" s="71">
        <f t="shared" si="6"/>
        <v>8159450.7139550867</v>
      </c>
      <c r="G153" s="71">
        <f t="shared" si="6"/>
        <v>117998743.17997292</v>
      </c>
      <c r="H153" s="71">
        <f t="shared" si="6"/>
        <v>6924456.963008998</v>
      </c>
      <c r="I153" s="71">
        <f t="shared" si="6"/>
        <v>6699622.9291309342</v>
      </c>
      <c r="J153" s="71">
        <f t="shared" si="6"/>
        <v>6195836.9522565491</v>
      </c>
      <c r="K153" s="71">
        <f t="shared" si="6"/>
        <v>5728539.9680317827</v>
      </c>
      <c r="L153" s="71">
        <f t="shared" si="6"/>
        <v>37580737.874996319</v>
      </c>
      <c r="M153" s="71">
        <f t="shared" si="6"/>
        <v>22061576.813295521</v>
      </c>
      <c r="N153" s="71">
        <f t="shared" si="6"/>
        <v>29321528.553980373</v>
      </c>
      <c r="O153" s="71">
        <f t="shared" si="6"/>
        <v>14045930.895847203</v>
      </c>
      <c r="P153" s="71">
        <f t="shared" si="6"/>
        <v>11867306.783166163</v>
      </c>
      <c r="Q153" s="71">
        <f t="shared" si="6"/>
        <v>6256966.8588167205</v>
      </c>
      <c r="R153" s="71">
        <f t="shared" si="6"/>
        <v>25671095.773550451</v>
      </c>
      <c r="S153" s="71">
        <f t="shared" si="6"/>
        <v>14122553.937833218</v>
      </c>
      <c r="T153" s="71">
        <f t="shared" si="6"/>
        <v>9881595.9330414608</v>
      </c>
      <c r="U153" s="71">
        <f t="shared" si="6"/>
        <v>72363924.528971612</v>
      </c>
      <c r="V153" s="71">
        <f t="shared" si="6"/>
        <v>4256449.9748810828</v>
      </c>
      <c r="W153" s="71">
        <f t="shared" si="6"/>
        <v>2659956.9895581175</v>
      </c>
      <c r="X153" s="71">
        <f t="shared" si="6"/>
        <v>19310332.817376766</v>
      </c>
      <c r="Y153" s="71">
        <f t="shared" si="6"/>
        <v>9877364.943956485</v>
      </c>
      <c r="Z153" s="71">
        <f t="shared" si="6"/>
        <v>35083399.801290616</v>
      </c>
      <c r="AA153" s="71">
        <f t="shared" si="6"/>
        <v>2251003.9917835169</v>
      </c>
      <c r="AB153" s="71">
        <f t="shared" si="6"/>
        <v>21090828.703617569</v>
      </c>
      <c r="AC153" s="71">
        <f t="shared" si="6"/>
        <v>129217818.70792721</v>
      </c>
      <c r="AD153" s="71">
        <f t="shared" si="6"/>
        <v>19489844.984461453</v>
      </c>
      <c r="AE153" s="71">
        <f t="shared" si="6"/>
        <v>122569556.8549417</v>
      </c>
      <c r="AF153" s="71">
        <f t="shared" si="6"/>
        <v>40016274.851656713</v>
      </c>
      <c r="AG153" s="71">
        <f t="shared" si="6"/>
        <v>44837113.597378746</v>
      </c>
      <c r="AH153" s="71">
        <f t="shared" si="6"/>
        <v>167206793.8956283</v>
      </c>
      <c r="AI153" s="71">
        <f t="shared" ref="AI153:BN153" si="7">SUM(AI5:AI152)</f>
        <v>16350998.9604527</v>
      </c>
      <c r="AJ153" s="71">
        <f t="shared" si="7"/>
        <v>23714257.946651913</v>
      </c>
      <c r="AK153" s="71">
        <f t="shared" si="7"/>
        <v>8417964.990157526</v>
      </c>
      <c r="AL153" s="71">
        <f t="shared" si="7"/>
        <v>33746297.859396398</v>
      </c>
      <c r="AM153" s="71">
        <f t="shared" si="7"/>
        <v>9961605.9278611578</v>
      </c>
      <c r="AN153" s="71">
        <f t="shared" si="7"/>
        <v>12751927.021509841</v>
      </c>
      <c r="AO153" s="71">
        <f t="shared" si="7"/>
        <v>21267820.849225972</v>
      </c>
      <c r="AP153" s="71">
        <f t="shared" si="7"/>
        <v>34140745.61289864</v>
      </c>
      <c r="AQ153" s="71">
        <f t="shared" si="7"/>
        <v>41553109.91679465</v>
      </c>
      <c r="AR153" s="71">
        <f t="shared" si="7"/>
        <v>15150848.972569104</v>
      </c>
      <c r="AS153" s="71">
        <f t="shared" si="7"/>
        <v>7264926.9733133586</v>
      </c>
      <c r="AT153" s="71">
        <f t="shared" si="7"/>
        <v>5314985.0184956919</v>
      </c>
      <c r="AU153" s="71">
        <f t="shared" si="7"/>
        <v>24551306.007342115</v>
      </c>
      <c r="AV153" s="71">
        <f t="shared" si="7"/>
        <v>21481317.999965776</v>
      </c>
      <c r="AW153" s="71">
        <f t="shared" si="7"/>
        <v>30189434.99995932</v>
      </c>
      <c r="AX153" s="71">
        <f t="shared" si="7"/>
        <v>17983265.99166907</v>
      </c>
      <c r="AY153" s="71">
        <f t="shared" si="7"/>
        <v>29526053.890582763</v>
      </c>
      <c r="AZ153" s="71">
        <f t="shared" si="7"/>
        <v>10453921.957590552</v>
      </c>
      <c r="BA153" s="71">
        <f t="shared" si="7"/>
        <v>655419.99927513511</v>
      </c>
      <c r="BB153" s="71">
        <f t="shared" si="7"/>
        <v>11813703.006218225</v>
      </c>
      <c r="BC153" s="71">
        <f t="shared" si="7"/>
        <v>9264644.0235884655</v>
      </c>
      <c r="BD153" s="71">
        <f t="shared" si="7"/>
        <v>12903046.000057133</v>
      </c>
      <c r="BE153" s="71">
        <f t="shared" si="7"/>
        <v>8343845.0451261029</v>
      </c>
      <c r="BF153" s="71">
        <f t="shared" si="7"/>
        <v>13429651.96548431</v>
      </c>
      <c r="BG153" s="71">
        <f t="shared" si="7"/>
        <v>22671481.034081135</v>
      </c>
      <c r="BH153" s="71">
        <f t="shared" si="7"/>
        <v>49223669.6251176</v>
      </c>
      <c r="BI153" s="71">
        <f t="shared" si="7"/>
        <v>1317244.0007068729</v>
      </c>
      <c r="BJ153" s="71">
        <f t="shared" si="7"/>
        <v>37594018.319984905</v>
      </c>
      <c r="BK153" s="71">
        <f t="shared" si="7"/>
        <v>1628935.0020742554</v>
      </c>
      <c r="BL153" s="71">
        <f t="shared" si="7"/>
        <v>43307622.596817918</v>
      </c>
      <c r="BM153" s="71">
        <f t="shared" si="7"/>
        <v>33320791.457774997</v>
      </c>
      <c r="BN153" s="71">
        <f t="shared" si="7"/>
        <v>10513548.986929122</v>
      </c>
      <c r="BO153" s="71">
        <f t="shared" ref="BO153:BS153" si="8">SUM(BO5:BO152)</f>
        <v>6820803.9548573252</v>
      </c>
      <c r="BP153" s="71">
        <f t="shared" si="8"/>
        <v>10023024.189254945</v>
      </c>
      <c r="BQ153" s="71">
        <f t="shared" si="8"/>
        <v>2769402.9883302292</v>
      </c>
      <c r="BR153" s="71">
        <f t="shared" si="8"/>
        <v>3491370.973172104</v>
      </c>
      <c r="BS153" s="71">
        <f t="shared" si="8"/>
        <v>0</v>
      </c>
      <c r="BT153" s="72">
        <f t="shared" ref="BT153:BT157" si="9">SUM(C153:BS153)</f>
        <v>1714983264.0000007</v>
      </c>
      <c r="BU153" s="71">
        <f t="shared" ref="BU153:BY153" si="10">SUM(BU5:BU152)</f>
        <v>890590255.99999988</v>
      </c>
      <c r="BV153" s="71">
        <f t="shared" si="10"/>
        <v>29753878</v>
      </c>
      <c r="BW153" s="71">
        <f t="shared" si="10"/>
        <v>29255242.999999996</v>
      </c>
      <c r="BX153" s="71">
        <f t="shared" si="10"/>
        <v>324036077</v>
      </c>
      <c r="BY153" s="71">
        <f t="shared" si="10"/>
        <v>148569196</v>
      </c>
      <c r="BZ153" s="71">
        <f t="shared" ref="BZ153:CJ153" si="11">SUM(BZ5:BZ152)</f>
        <v>71327000</v>
      </c>
      <c r="CA153" s="71">
        <f t="shared" si="11"/>
        <v>46764000</v>
      </c>
      <c r="CB153" s="71">
        <f t="shared" si="11"/>
        <v>40849323</v>
      </c>
      <c r="CC153" s="71">
        <f t="shared" si="11"/>
        <v>34151591</v>
      </c>
      <c r="CD153" s="71">
        <f t="shared" si="11"/>
        <v>81055809</v>
      </c>
      <c r="CE153" s="71">
        <f t="shared" si="11"/>
        <v>-60193.999999999993</v>
      </c>
      <c r="CF153" s="71">
        <f t="shared" si="11"/>
        <v>93562099.999999985</v>
      </c>
      <c r="CG153" s="71">
        <f t="shared" si="11"/>
        <v>3741976</v>
      </c>
      <c r="CH153" s="71">
        <f t="shared" si="11"/>
        <v>8577347.0000000019</v>
      </c>
      <c r="CI153" s="71">
        <f t="shared" si="11"/>
        <v>1058019122</v>
      </c>
      <c r="CJ153" s="71">
        <f t="shared" si="11"/>
        <v>4575175988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</row>
    <row r="154" spans="1:180" x14ac:dyDescent="0.2">
      <c r="A154" t="s">
        <v>18</v>
      </c>
      <c r="C154" s="42">
        <v>-7048674.1021833913</v>
      </c>
      <c r="D154" s="23">
        <v>-38639.611079727591</v>
      </c>
      <c r="E154" s="23">
        <v>-7385.5431884686404</v>
      </c>
      <c r="F154" s="23">
        <v>-33010.040381904335</v>
      </c>
      <c r="G154" s="23">
        <v>231567.86258531906</v>
      </c>
      <c r="H154" s="23">
        <v>26568.533708096285</v>
      </c>
      <c r="I154" s="23">
        <v>17439.231644502463</v>
      </c>
      <c r="J154" s="23">
        <v>15894.263668943733</v>
      </c>
      <c r="K154" s="23">
        <v>5265.2752588484218</v>
      </c>
      <c r="L154" s="23">
        <v>10661.225914332696</v>
      </c>
      <c r="M154" s="23">
        <v>50881.587319222526</v>
      </c>
      <c r="N154" s="23">
        <v>66580.377001475048</v>
      </c>
      <c r="O154" s="23">
        <v>12910.18441391908</v>
      </c>
      <c r="P154" s="23">
        <v>-338.55090474066856</v>
      </c>
      <c r="Q154" s="23">
        <v>4020.2979586093643</v>
      </c>
      <c r="R154" s="23">
        <v>2074.349316455482</v>
      </c>
      <c r="S154" s="23">
        <v>-16548.267760007457</v>
      </c>
      <c r="T154" s="23">
        <v>-10926.362815735043</v>
      </c>
      <c r="U154" s="23">
        <v>-13892.222681187937</v>
      </c>
      <c r="V154" s="23">
        <v>2653.6915564179508</v>
      </c>
      <c r="W154" s="23">
        <v>5582.8910932021881</v>
      </c>
      <c r="X154" s="23">
        <v>5808.4971449940276</v>
      </c>
      <c r="Y154" s="23">
        <v>15072.425254517191</v>
      </c>
      <c r="Z154" s="23">
        <v>-113525.84672040876</v>
      </c>
      <c r="AA154" s="23">
        <v>20260.364948429367</v>
      </c>
      <c r="AB154" s="23">
        <v>260871.43756613068</v>
      </c>
      <c r="AC154" s="23">
        <v>245867.48505347094</v>
      </c>
      <c r="AD154" s="23">
        <v>127853.96233843347</v>
      </c>
      <c r="AE154" s="23">
        <v>-66655.293199768988</v>
      </c>
      <c r="AF154" s="23">
        <v>-420859.47882977017</v>
      </c>
      <c r="AG154" s="23">
        <v>-998539.10015467997</v>
      </c>
      <c r="AH154" s="23">
        <v>-84900.68266340089</v>
      </c>
      <c r="AI154" s="23">
        <v>-12083.062520945719</v>
      </c>
      <c r="AJ154" s="23">
        <v>244476.55504156734</v>
      </c>
      <c r="AK154" s="23">
        <v>226588.90383076703</v>
      </c>
      <c r="AL154" s="23">
        <v>-299103.02804223303</v>
      </c>
      <c r="AM154" s="23">
        <v>-82431.463992204168</v>
      </c>
      <c r="AN154" s="23">
        <v>-30724.955268550068</v>
      </c>
      <c r="AO154" s="23">
        <v>18971.821963360911</v>
      </c>
      <c r="AP154" s="23">
        <v>-96834.962622064282</v>
      </c>
      <c r="AQ154" s="23">
        <v>5312601.1795412209</v>
      </c>
      <c r="AR154" s="23">
        <v>1146083.9263147658</v>
      </c>
      <c r="AS154" s="23">
        <v>473228.25436405482</v>
      </c>
      <c r="AT154" s="23">
        <v>196406.4134875607</v>
      </c>
      <c r="AU154" s="23">
        <v>1564470.1713539318</v>
      </c>
      <c r="AV154" s="23">
        <v>2180967.7069289866</v>
      </c>
      <c r="AW154" s="23">
        <v>11515390.478169776</v>
      </c>
      <c r="AX154" s="23">
        <v>-65528.539658872629</v>
      </c>
      <c r="AY154" s="23">
        <v>-81718.979312430194</v>
      </c>
      <c r="AZ154" s="23">
        <v>-361145.95769103675</v>
      </c>
      <c r="BA154" s="23">
        <v>20367.065999999999</v>
      </c>
      <c r="BB154" s="23">
        <v>-28573.437750389894</v>
      </c>
      <c r="BC154" s="23">
        <v>-20909.839143217068</v>
      </c>
      <c r="BD154" s="23">
        <v>248639.27279616185</v>
      </c>
      <c r="BE154" s="23">
        <v>-212953.22681701055</v>
      </c>
      <c r="BF154" s="23">
        <v>-18513.724862012721</v>
      </c>
      <c r="BG154" s="23">
        <v>-71625.313187884487</v>
      </c>
      <c r="BH154" s="23">
        <v>-243753.27899999998</v>
      </c>
      <c r="BI154" s="23">
        <v>-15493.685864148523</v>
      </c>
      <c r="BJ154" s="23">
        <v>-665200.28212633147</v>
      </c>
      <c r="BK154" s="23">
        <v>14547.097172505499</v>
      </c>
      <c r="BL154" s="23">
        <v>580698.96051110514</v>
      </c>
      <c r="BM154" s="23">
        <v>-2338696.2782700583</v>
      </c>
      <c r="BN154" s="23">
        <v>-745184.08563752112</v>
      </c>
      <c r="BO154" s="23">
        <v>-246993.18961957071</v>
      </c>
      <c r="BP154" s="23">
        <v>672618.09871505934</v>
      </c>
      <c r="BQ154" s="23">
        <v>835.72844264601372</v>
      </c>
      <c r="BR154" s="23">
        <v>-41901.412865378603</v>
      </c>
      <c r="BS154" s="23">
        <v>0</v>
      </c>
      <c r="BT154" s="70">
        <v>11011461.771563742</v>
      </c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6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</row>
    <row r="155" spans="1:180" x14ac:dyDescent="0.2">
      <c r="A155" t="s">
        <v>19</v>
      </c>
      <c r="C155" s="42">
        <v>7493617.7844000058</v>
      </c>
      <c r="D155" s="23">
        <v>1206568.9057535662</v>
      </c>
      <c r="E155" s="23">
        <v>645317.26102790027</v>
      </c>
      <c r="F155" s="23">
        <v>3587799.6295048208</v>
      </c>
      <c r="G155" s="23">
        <v>18797885.171565976</v>
      </c>
      <c r="H155" s="23">
        <v>1797773.2316106271</v>
      </c>
      <c r="I155" s="23">
        <v>2798390.5952780321</v>
      </c>
      <c r="J155" s="23">
        <v>2060096.407984663</v>
      </c>
      <c r="K155" s="23">
        <v>2697560.3602260682</v>
      </c>
      <c r="L155" s="23">
        <v>578993.58914402267</v>
      </c>
      <c r="M155" s="23">
        <v>5763348.0851140115</v>
      </c>
      <c r="N155" s="23">
        <v>13131580.847733995</v>
      </c>
      <c r="O155" s="23">
        <v>5498302.4599916209</v>
      </c>
      <c r="P155" s="23">
        <v>5105588.9072251981</v>
      </c>
      <c r="Q155" s="23">
        <v>1817574.2357703985</v>
      </c>
      <c r="R155" s="23">
        <v>13210717.390140023</v>
      </c>
      <c r="S155" s="23">
        <v>7801901.5668115271</v>
      </c>
      <c r="T155" s="23">
        <v>4057371.6836918839</v>
      </c>
      <c r="U155" s="23">
        <v>24713887.12738286</v>
      </c>
      <c r="V155" s="23">
        <v>1471869.3647390942</v>
      </c>
      <c r="W155" s="23">
        <v>886598.11409967684</v>
      </c>
      <c r="X155" s="23">
        <v>7077436.0824289611</v>
      </c>
      <c r="Y155" s="23">
        <v>4441160.8983343765</v>
      </c>
      <c r="Z155" s="23">
        <v>5664419.811650902</v>
      </c>
      <c r="AA155" s="23">
        <v>299479.42152466369</v>
      </c>
      <c r="AB155" s="23">
        <v>3903257.0171450395</v>
      </c>
      <c r="AC155" s="23">
        <v>55713788.817537971</v>
      </c>
      <c r="AD155" s="23">
        <v>15164881.613045108</v>
      </c>
      <c r="AE155" s="23">
        <v>80437910.823784605</v>
      </c>
      <c r="AF155" s="23">
        <v>44685709.08213564</v>
      </c>
      <c r="AG155" s="23">
        <v>21402339.733065244</v>
      </c>
      <c r="AH155" s="23">
        <v>8601694.1209709924</v>
      </c>
      <c r="AI155" s="23">
        <v>3664941</v>
      </c>
      <c r="AJ155" s="23">
        <v>12502682.57183619</v>
      </c>
      <c r="AK155" s="23">
        <v>6763634.4696102487</v>
      </c>
      <c r="AL155" s="23">
        <v>18200267.00211012</v>
      </c>
      <c r="AM155" s="23">
        <v>7936717.5790590728</v>
      </c>
      <c r="AN155" s="23">
        <v>5341955.8809359502</v>
      </c>
      <c r="AO155" s="23">
        <v>7521434.5626420621</v>
      </c>
      <c r="AP155" s="23">
        <v>25263548.569846954</v>
      </c>
      <c r="AQ155" s="23">
        <v>32143540.101286616</v>
      </c>
      <c r="AR155" s="23">
        <v>12704011.802427884</v>
      </c>
      <c r="AS155" s="23">
        <v>5042782.3035453958</v>
      </c>
      <c r="AT155" s="23">
        <v>4696327.3258686485</v>
      </c>
      <c r="AU155" s="23">
        <v>2704082.603457239</v>
      </c>
      <c r="AV155" s="23">
        <v>5907423.9992750967</v>
      </c>
      <c r="AW155" s="23">
        <v>0</v>
      </c>
      <c r="AX155" s="23">
        <v>27269721.799390838</v>
      </c>
      <c r="AY155" s="23">
        <v>21276222.544515006</v>
      </c>
      <c r="AZ155" s="23">
        <v>7198513.3935333909</v>
      </c>
      <c r="BA155" s="23">
        <v>750972.71200000017</v>
      </c>
      <c r="BB155" s="23">
        <v>4466788.1989037869</v>
      </c>
      <c r="BC155" s="23">
        <v>5004842.7733406201</v>
      </c>
      <c r="BD155" s="23">
        <v>2796703.4677588814</v>
      </c>
      <c r="BE155" s="23">
        <v>13431721.885423841</v>
      </c>
      <c r="BF155" s="23">
        <v>2096283.7915518861</v>
      </c>
      <c r="BG155" s="23">
        <v>19306620.031039566</v>
      </c>
      <c r="BH155" s="23">
        <v>66602336.322999969</v>
      </c>
      <c r="BI155" s="23">
        <v>3328161.9968889714</v>
      </c>
      <c r="BJ155" s="23">
        <v>86590155.257000014</v>
      </c>
      <c r="BK155" s="23">
        <v>1519600.1595614012</v>
      </c>
      <c r="BL155" s="23">
        <v>74942571.079329118</v>
      </c>
      <c r="BM155" s="23">
        <v>95952655.329000086</v>
      </c>
      <c r="BN155" s="23">
        <v>8190441.271333931</v>
      </c>
      <c r="BO155" s="23">
        <v>6291519.691135033</v>
      </c>
      <c r="BP155" s="23">
        <v>14472803.887125123</v>
      </c>
      <c r="BQ155" s="23">
        <v>1336960.3908512311</v>
      </c>
      <c r="BR155" s="23">
        <v>3172395.2500985465</v>
      </c>
      <c r="BS155" s="23">
        <v>4897551.7139693582</v>
      </c>
      <c r="BT155" s="70">
        <v>993803712.85947156</v>
      </c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6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</row>
    <row r="156" spans="1:180" x14ac:dyDescent="0.2">
      <c r="A156" t="s">
        <v>20</v>
      </c>
      <c r="C156" s="42">
        <v>20380462.110097539</v>
      </c>
      <c r="D156" s="23">
        <v>1124701.996465021</v>
      </c>
      <c r="E156" s="23">
        <v>1370891.3304424726</v>
      </c>
      <c r="F156" s="23">
        <v>43810720.216340795</v>
      </c>
      <c r="G156" s="23">
        <v>8766251.2259734422</v>
      </c>
      <c r="H156" s="23">
        <v>843900.18987775082</v>
      </c>
      <c r="I156" s="23">
        <v>1056527.4618165032</v>
      </c>
      <c r="J156" s="23">
        <v>643681.68658924126</v>
      </c>
      <c r="K156" s="23">
        <v>562128.5524239419</v>
      </c>
      <c r="L156" s="23">
        <v>-823609.52639624954</v>
      </c>
      <c r="M156" s="23">
        <v>8232014.866210171</v>
      </c>
      <c r="N156" s="23">
        <v>35535474.237957269</v>
      </c>
      <c r="O156" s="23">
        <v>1636413.246325979</v>
      </c>
      <c r="P156" s="23">
        <v>2077105.1601406422</v>
      </c>
      <c r="Q156" s="23">
        <v>430675.87389679789</v>
      </c>
      <c r="R156" s="23">
        <v>4213422.6491741799</v>
      </c>
      <c r="S156" s="23">
        <v>8035090.8004032308</v>
      </c>
      <c r="T156" s="23">
        <v>2043114.7394021905</v>
      </c>
      <c r="U156" s="23">
        <v>17407889.569820825</v>
      </c>
      <c r="V156" s="23">
        <v>665050.97748301667</v>
      </c>
      <c r="W156" s="23">
        <v>338873.99541187624</v>
      </c>
      <c r="X156" s="23">
        <v>10224534.537507532</v>
      </c>
      <c r="Y156" s="23">
        <v>1282076.652092942</v>
      </c>
      <c r="Z156" s="23">
        <v>17687888.613739826</v>
      </c>
      <c r="AA156" s="23">
        <v>2396066.2217433909</v>
      </c>
      <c r="AB156" s="23">
        <v>6671905.2203127556</v>
      </c>
      <c r="AC156" s="23">
        <v>19702366.989481416</v>
      </c>
      <c r="AD156" s="23">
        <v>5994750.245952527</v>
      </c>
      <c r="AE156" s="23">
        <v>58758217.808675811</v>
      </c>
      <c r="AF156" s="23">
        <v>9720347.5450374708</v>
      </c>
      <c r="AG156" s="23">
        <v>12054567.151046738</v>
      </c>
      <c r="AH156" s="23">
        <v>16680956.666064074</v>
      </c>
      <c r="AI156" s="23">
        <v>1142287.1020682435</v>
      </c>
      <c r="AJ156" s="23">
        <v>13488583.926470313</v>
      </c>
      <c r="AK156" s="23">
        <v>697700.63640145864</v>
      </c>
      <c r="AL156" s="23">
        <v>7691011.1665357128</v>
      </c>
      <c r="AM156" s="23">
        <v>3469100.9799660388</v>
      </c>
      <c r="AN156" s="23">
        <v>5587552.0879554562</v>
      </c>
      <c r="AO156" s="23">
        <v>13419760.766168592</v>
      </c>
      <c r="AP156" s="23">
        <v>9949173.2499839161</v>
      </c>
      <c r="AQ156" s="23">
        <v>36671980.988264382</v>
      </c>
      <c r="AR156" s="23">
        <v>722303.20444916375</v>
      </c>
      <c r="AS156" s="23">
        <v>4605194.8348347591</v>
      </c>
      <c r="AT156" s="23">
        <v>-637992.7578518982</v>
      </c>
      <c r="AU156" s="23">
        <v>30921314.766577885</v>
      </c>
      <c r="AV156" s="23">
        <v>39341845.293830149</v>
      </c>
      <c r="AW156" s="23">
        <v>69677894.521870911</v>
      </c>
      <c r="AX156" s="23">
        <v>12523480.096409682</v>
      </c>
      <c r="AY156" s="23">
        <v>5297089.8669649437</v>
      </c>
      <c r="AZ156" s="23">
        <v>218608.07168777662</v>
      </c>
      <c r="BA156" s="23">
        <v>2047640.181193135</v>
      </c>
      <c r="BB156" s="23">
        <v>1155160.1873978702</v>
      </c>
      <c r="BC156" s="23">
        <v>2371607.1961283204</v>
      </c>
      <c r="BD156" s="23">
        <v>5404880.5016213078</v>
      </c>
      <c r="BE156" s="23">
        <v>556708.40258139931</v>
      </c>
      <c r="BF156" s="23">
        <v>710652.96782581112</v>
      </c>
      <c r="BG156" s="23">
        <v>4185136.28421102</v>
      </c>
      <c r="BH156" s="23">
        <v>20556222.155132711</v>
      </c>
      <c r="BI156" s="23">
        <v>466412.68826830434</v>
      </c>
      <c r="BJ156" s="23">
        <v>18198874.386485539</v>
      </c>
      <c r="BK156" s="23">
        <v>625344.37764126109</v>
      </c>
      <c r="BL156" s="23">
        <v>11181512.36334189</v>
      </c>
      <c r="BM156" s="23">
        <v>4100086.4914949872</v>
      </c>
      <c r="BN156" s="23">
        <v>11077275.814580644</v>
      </c>
      <c r="BO156" s="23">
        <v>1164175.5436272088</v>
      </c>
      <c r="BP156" s="23">
        <v>623839.85207846388</v>
      </c>
      <c r="BQ156" s="23">
        <v>1011799.8923758955</v>
      </c>
      <c r="BR156" s="23">
        <v>4892299.1895947233</v>
      </c>
      <c r="BS156" s="23">
        <v>0.28603064175695181</v>
      </c>
      <c r="BT156" s="70">
        <v>664640976.57571018</v>
      </c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6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</row>
    <row r="157" spans="1:180" ht="13.5" thickBot="1" x14ac:dyDescent="0.25">
      <c r="A157" s="5" t="s">
        <v>59</v>
      </c>
      <c r="B157" s="5"/>
      <c r="C157" s="6">
        <f>C153+SUM(C154:C156)</f>
        <v>74902379.000000015</v>
      </c>
      <c r="D157" s="6">
        <f t="shared" ref="D157:BO157" si="12">D153+SUM(D154:D156)</f>
        <v>5072837.2921340931</v>
      </c>
      <c r="E157" s="6">
        <f t="shared" si="12"/>
        <v>4475285.0000000019</v>
      </c>
      <c r="F157" s="6">
        <f t="shared" si="12"/>
        <v>55524960.519418798</v>
      </c>
      <c r="G157" s="6">
        <f t="shared" si="12"/>
        <v>145794447.44009766</v>
      </c>
      <c r="H157" s="6">
        <f t="shared" si="12"/>
        <v>9592698.9182054717</v>
      </c>
      <c r="I157" s="6">
        <f t="shared" si="12"/>
        <v>10571980.217869971</v>
      </c>
      <c r="J157" s="6">
        <f t="shared" si="12"/>
        <v>8915509.3104993962</v>
      </c>
      <c r="K157" s="6">
        <f t="shared" si="12"/>
        <v>8993494.1559406407</v>
      </c>
      <c r="L157" s="6">
        <f t="shared" si="12"/>
        <v>37346783.163658425</v>
      </c>
      <c r="M157" s="6">
        <f t="shared" si="12"/>
        <v>36107821.351938926</v>
      </c>
      <c r="N157" s="6">
        <f t="shared" si="12"/>
        <v>78055164.016673118</v>
      </c>
      <c r="O157" s="6">
        <f t="shared" si="12"/>
        <v>21193556.786578722</v>
      </c>
      <c r="P157" s="6">
        <f t="shared" si="12"/>
        <v>19049662.299627263</v>
      </c>
      <c r="Q157" s="6">
        <f t="shared" si="12"/>
        <v>8509237.2664425261</v>
      </c>
      <c r="R157" s="6">
        <f t="shared" si="12"/>
        <v>43097310.162181109</v>
      </c>
      <c r="S157" s="6">
        <f t="shared" si="12"/>
        <v>29942998.037287965</v>
      </c>
      <c r="T157" s="6">
        <f t="shared" si="12"/>
        <v>15971155.9933198</v>
      </c>
      <c r="U157" s="6">
        <f t="shared" si="12"/>
        <v>114471809.00349411</v>
      </c>
      <c r="V157" s="6">
        <f t="shared" si="12"/>
        <v>6396024.0086596115</v>
      </c>
      <c r="W157" s="6">
        <f t="shared" si="12"/>
        <v>3891011.9901628727</v>
      </c>
      <c r="X157" s="6">
        <f t="shared" si="12"/>
        <v>36618111.934458256</v>
      </c>
      <c r="Y157" s="6">
        <f t="shared" si="12"/>
        <v>15615674.919638321</v>
      </c>
      <c r="Z157" s="6">
        <f t="shared" si="12"/>
        <v>58322182.379960939</v>
      </c>
      <c r="AA157" s="6">
        <f t="shared" si="12"/>
        <v>4966810.0000000009</v>
      </c>
      <c r="AB157" s="6">
        <f t="shared" si="12"/>
        <v>31926862.378641494</v>
      </c>
      <c r="AC157" s="6">
        <f t="shared" si="12"/>
        <v>204879842.00000006</v>
      </c>
      <c r="AD157" s="6">
        <f t="shared" si="12"/>
        <v>40777330.805797517</v>
      </c>
      <c r="AE157" s="6">
        <f t="shared" si="12"/>
        <v>261699030.19420233</v>
      </c>
      <c r="AF157" s="6">
        <f t="shared" si="12"/>
        <v>94001472.00000006</v>
      </c>
      <c r="AG157" s="6">
        <f t="shared" si="12"/>
        <v>77295481.381336048</v>
      </c>
      <c r="AH157" s="6">
        <f t="shared" si="12"/>
        <v>192404543.99999997</v>
      </c>
      <c r="AI157" s="6">
        <f t="shared" si="12"/>
        <v>21146144</v>
      </c>
      <c r="AJ157" s="6">
        <f t="shared" si="12"/>
        <v>49950000.999999985</v>
      </c>
      <c r="AK157" s="6">
        <f t="shared" si="12"/>
        <v>16105889</v>
      </c>
      <c r="AL157" s="6">
        <f t="shared" si="12"/>
        <v>59338473</v>
      </c>
      <c r="AM157" s="6">
        <f t="shared" si="12"/>
        <v>21284993.022894066</v>
      </c>
      <c r="AN157" s="6">
        <f t="shared" si="12"/>
        <v>23650710.035132699</v>
      </c>
      <c r="AO157" s="6">
        <f t="shared" si="12"/>
        <v>42227987.999999985</v>
      </c>
      <c r="AP157" s="6">
        <f t="shared" si="12"/>
        <v>69256632.470107436</v>
      </c>
      <c r="AQ157" s="6">
        <f t="shared" si="12"/>
        <v>115681232.18588686</v>
      </c>
      <c r="AR157" s="6">
        <f t="shared" si="12"/>
        <v>29723247.905760918</v>
      </c>
      <c r="AS157" s="6">
        <f t="shared" si="12"/>
        <v>17386132.366057567</v>
      </c>
      <c r="AT157" s="6">
        <f t="shared" si="12"/>
        <v>9569726.0000000037</v>
      </c>
      <c r="AU157" s="6">
        <f t="shared" si="12"/>
        <v>59741173.548731171</v>
      </c>
      <c r="AV157" s="6">
        <f t="shared" si="12"/>
        <v>68911555</v>
      </c>
      <c r="AW157" s="6">
        <f t="shared" si="12"/>
        <v>111382720</v>
      </c>
      <c r="AX157" s="6">
        <f t="shared" si="12"/>
        <v>57710939.347810715</v>
      </c>
      <c r="AY157" s="6">
        <f t="shared" si="12"/>
        <v>56017647.322750285</v>
      </c>
      <c r="AZ157" s="6">
        <f t="shared" si="12"/>
        <v>17509897.465120681</v>
      </c>
      <c r="BA157" s="6">
        <f t="shared" si="12"/>
        <v>3474399.9584682705</v>
      </c>
      <c r="BB157" s="6">
        <f t="shared" si="12"/>
        <v>17407077.954769492</v>
      </c>
      <c r="BC157" s="6">
        <f t="shared" si="12"/>
        <v>16620184.153914189</v>
      </c>
      <c r="BD157" s="6">
        <f t="shared" si="12"/>
        <v>21353269.242233485</v>
      </c>
      <c r="BE157" s="6">
        <f t="shared" si="12"/>
        <v>22119322.106314331</v>
      </c>
      <c r="BF157" s="6">
        <f t="shared" si="12"/>
        <v>16218074.999999994</v>
      </c>
      <c r="BG157" s="6">
        <f t="shared" si="12"/>
        <v>46091612.036143839</v>
      </c>
      <c r="BH157" s="6">
        <f t="shared" ref="BH157" si="13">BH153+SUM(BH154:BH156)</f>
        <v>136138474.82425028</v>
      </c>
      <c r="BI157" s="6">
        <f t="shared" si="12"/>
        <v>5096325</v>
      </c>
      <c r="BJ157" s="6">
        <f t="shared" si="12"/>
        <v>141717847.68134412</v>
      </c>
      <c r="BK157" s="6">
        <f t="shared" si="12"/>
        <v>3788426.6364494236</v>
      </c>
      <c r="BL157" s="6">
        <f t="shared" si="12"/>
        <v>130012405.00000003</v>
      </c>
      <c r="BM157" s="6">
        <f t="shared" si="12"/>
        <v>131034837</v>
      </c>
      <c r="BN157" s="6">
        <f t="shared" si="12"/>
        <v>29036081.987206176</v>
      </c>
      <c r="BO157" s="6">
        <f t="shared" si="12"/>
        <v>14029505.999999996</v>
      </c>
      <c r="BP157" s="6">
        <f t="shared" ref="BP157:BS157" si="14">BP153+SUM(BP154:BP156)</f>
        <v>25792286.027173594</v>
      </c>
      <c r="BQ157" s="6">
        <f t="shared" si="14"/>
        <v>5118999.0000000019</v>
      </c>
      <c r="BR157" s="6">
        <f t="shared" si="14"/>
        <v>11514163.999999996</v>
      </c>
      <c r="BS157" s="6">
        <f t="shared" si="14"/>
        <v>4897552</v>
      </c>
      <c r="BT157" s="67">
        <f t="shared" si="9"/>
        <v>3384439415.2067442</v>
      </c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</row>
    <row r="158" spans="1:180" ht="13.5" thickTop="1" x14ac:dyDescent="0.2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</row>
    <row r="159" spans="1:180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</row>
    <row r="160" spans="1:180" x14ac:dyDescent="0.2">
      <c r="A160" s="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</row>
    <row r="161" spans="1:180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15"/>
      <c r="CK161" s="15"/>
      <c r="CL161" s="15"/>
      <c r="CM161" s="15"/>
      <c r="CN161" s="15"/>
      <c r="CO161" s="15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</row>
    <row r="162" spans="1:180" x14ac:dyDescent="0.2">
      <c r="A162" s="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15"/>
      <c r="CK162" s="15"/>
      <c r="CL162" s="15"/>
      <c r="CM162" s="15"/>
      <c r="CN162" s="15"/>
      <c r="CO162" s="15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</row>
    <row r="163" spans="1:180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5"/>
      <c r="CK163" s="15"/>
      <c r="CL163" s="15"/>
      <c r="CM163" s="15"/>
      <c r="CN163" s="15"/>
      <c r="CO163" s="15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</row>
    <row r="164" spans="1:180" x14ac:dyDescent="0.2">
      <c r="A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5"/>
      <c r="CK164" s="15"/>
      <c r="CL164" s="15"/>
      <c r="CM164" s="15"/>
      <c r="CN164" s="15"/>
      <c r="CO164" s="15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</row>
    <row r="165" spans="1:180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</row>
    <row r="166" spans="1:180" x14ac:dyDescent="0.2">
      <c r="A166" s="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</row>
    <row r="167" spans="1:180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</row>
    <row r="168" spans="1:180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</row>
    <row r="169" spans="1:180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</row>
    <row r="170" spans="1:180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</row>
    <row r="171" spans="1:180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</row>
    <row r="172" spans="1:180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</row>
    <row r="173" spans="1:180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</row>
    <row r="174" spans="1:180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</row>
    <row r="175" spans="1:180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</row>
    <row r="176" spans="1:180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</row>
    <row r="177" spans="1:180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</row>
    <row r="178" spans="1:180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</row>
    <row r="179" spans="1:180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</row>
    <row r="180" spans="1:180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</row>
    <row r="181" spans="1:180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</row>
    <row r="182" spans="1:180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</row>
    <row r="183" spans="1:180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</row>
    <row r="184" spans="1:180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</row>
    <row r="185" spans="1:180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</row>
    <row r="186" spans="1:180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</row>
    <row r="187" spans="1:180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</row>
    <row r="188" spans="1:180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</row>
    <row r="189" spans="1:180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</row>
    <row r="190" spans="1:180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</row>
    <row r="191" spans="1:180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</row>
    <row r="192" spans="1:180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</row>
    <row r="193" spans="1:180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</row>
    <row r="194" spans="1:180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</row>
    <row r="195" spans="1:180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</row>
    <row r="196" spans="1:180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</row>
    <row r="197" spans="1:180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</row>
    <row r="198" spans="1:180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</row>
    <row r="199" spans="1:180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</row>
    <row r="200" spans="1:180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</row>
    <row r="201" spans="1:180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</row>
    <row r="202" spans="1:180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</row>
    <row r="203" spans="1:180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</row>
    <row r="204" spans="1:180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</row>
    <row r="205" spans="1:180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</row>
    <row r="206" spans="1:180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</row>
    <row r="207" spans="1:180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</row>
    <row r="208" spans="1:180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</row>
    <row r="209" spans="1:180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</row>
    <row r="210" spans="1:180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</row>
    <row r="211" spans="1:180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</row>
    <row r="212" spans="1:180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</row>
    <row r="213" spans="1:180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</row>
    <row r="214" spans="1:180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</row>
    <row r="215" spans="1:180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</row>
    <row r="216" spans="1:180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</row>
    <row r="217" spans="1:180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</row>
    <row r="218" spans="1:180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</row>
    <row r="219" spans="1:180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</row>
    <row r="220" spans="1:180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</row>
    <row r="221" spans="1:180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</row>
    <row r="222" spans="1:180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</row>
    <row r="223" spans="1:180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</row>
    <row r="224" spans="1:180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</row>
    <row r="225" spans="1:180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</row>
    <row r="226" spans="1:180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</row>
    <row r="227" spans="1:180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</row>
    <row r="228" spans="1:180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</row>
    <row r="229" spans="1:180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</row>
    <row r="230" spans="1:180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</row>
    <row r="231" spans="1:180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</row>
    <row r="232" spans="1:180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</row>
    <row r="233" spans="1:180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</row>
    <row r="234" spans="1:180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</row>
    <row r="235" spans="1:180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</row>
    <row r="236" spans="1:180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</row>
    <row r="237" spans="1:180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</row>
    <row r="238" spans="1:180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</row>
    <row r="239" spans="1:180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</row>
    <row r="240" spans="1:180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</row>
    <row r="241" spans="1:180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</row>
    <row r="242" spans="1:180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</row>
    <row r="243" spans="1:180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</row>
    <row r="244" spans="1:180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</row>
    <row r="245" spans="1:180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</row>
    <row r="246" spans="1:180" x14ac:dyDescent="0.2">
      <c r="A246" s="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</row>
    <row r="247" spans="1:180" x14ac:dyDescent="0.2">
      <c r="A247" s="1"/>
    </row>
    <row r="248" spans="1:180" x14ac:dyDescent="0.2">
      <c r="A248" s="1"/>
    </row>
    <row r="249" spans="1:180" x14ac:dyDescent="0.2">
      <c r="A249" s="1"/>
    </row>
    <row r="250" spans="1:180" x14ac:dyDescent="0.2">
      <c r="A250" s="1"/>
    </row>
    <row r="251" spans="1:180" x14ac:dyDescent="0.2">
      <c r="A251" s="1"/>
    </row>
    <row r="252" spans="1:180" x14ac:dyDescent="0.2">
      <c r="A252" s="1"/>
    </row>
    <row r="253" spans="1:180" x14ac:dyDescent="0.2">
      <c r="A253" s="1"/>
    </row>
    <row r="254" spans="1:180" x14ac:dyDescent="0.2">
      <c r="A254" s="1"/>
    </row>
    <row r="255" spans="1:180" x14ac:dyDescent="0.2">
      <c r="A255" s="1"/>
    </row>
    <row r="256" spans="1:180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2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77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80.42578125" customWidth="1"/>
    <col min="3" max="45" width="12.7109375" customWidth="1"/>
  </cols>
  <sheetData>
    <row r="1" spans="1:137" ht="39" customHeight="1" x14ac:dyDescent="0.25">
      <c r="A1" s="28" t="s">
        <v>2</v>
      </c>
      <c r="B1" s="8"/>
      <c r="C1" s="29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137" ht="54" customHeight="1" x14ac:dyDescent="0.2">
      <c r="A2" s="36"/>
      <c r="B2" s="37">
        <f>IO!B2</f>
        <v>2013</v>
      </c>
      <c r="C2" s="75" t="s">
        <v>202</v>
      </c>
      <c r="D2" s="75" t="s">
        <v>203</v>
      </c>
      <c r="E2" s="75" t="s">
        <v>204</v>
      </c>
      <c r="F2" s="75" t="s">
        <v>205</v>
      </c>
      <c r="G2" s="75" t="s">
        <v>206</v>
      </c>
      <c r="H2" s="75" t="s">
        <v>37</v>
      </c>
      <c r="I2" s="75" t="s">
        <v>38</v>
      </c>
      <c r="J2" s="75" t="s">
        <v>39</v>
      </c>
      <c r="K2" s="75" t="s">
        <v>207</v>
      </c>
      <c r="L2" s="75" t="s">
        <v>208</v>
      </c>
      <c r="M2" s="75" t="s">
        <v>209</v>
      </c>
      <c r="N2" s="75" t="s">
        <v>210</v>
      </c>
      <c r="O2" s="75" t="s">
        <v>40</v>
      </c>
      <c r="P2" s="75" t="s">
        <v>211</v>
      </c>
      <c r="Q2" s="75" t="s">
        <v>212</v>
      </c>
      <c r="R2" s="75" t="s">
        <v>41</v>
      </c>
      <c r="S2" s="75" t="s">
        <v>213</v>
      </c>
      <c r="T2" s="75" t="s">
        <v>214</v>
      </c>
      <c r="U2" s="75" t="s">
        <v>42</v>
      </c>
      <c r="V2" s="75" t="s">
        <v>25</v>
      </c>
      <c r="W2" s="75" t="s">
        <v>43</v>
      </c>
      <c r="X2" s="75" t="s">
        <v>215</v>
      </c>
      <c r="Y2" s="75" t="s">
        <v>44</v>
      </c>
      <c r="Z2" s="76" t="s">
        <v>45</v>
      </c>
      <c r="AA2" s="76" t="s">
        <v>216</v>
      </c>
      <c r="AB2" s="76" t="s">
        <v>217</v>
      </c>
      <c r="AC2" s="75" t="s">
        <v>218</v>
      </c>
      <c r="AD2" s="75" t="s">
        <v>46</v>
      </c>
      <c r="AE2" s="75" t="s">
        <v>219</v>
      </c>
      <c r="AF2" s="75" t="s">
        <v>26</v>
      </c>
      <c r="AG2" s="75" t="s">
        <v>220</v>
      </c>
      <c r="AH2" s="75" t="s">
        <v>47</v>
      </c>
      <c r="AI2" s="75" t="s">
        <v>27</v>
      </c>
      <c r="AJ2" s="75" t="s">
        <v>48</v>
      </c>
      <c r="AK2" s="75" t="s">
        <v>49</v>
      </c>
      <c r="AL2" s="75" t="s">
        <v>221</v>
      </c>
      <c r="AM2" s="75" t="s">
        <v>222</v>
      </c>
      <c r="AN2" s="75" t="s">
        <v>223</v>
      </c>
      <c r="AO2" s="75" t="s">
        <v>50</v>
      </c>
      <c r="AP2" s="75" t="s">
        <v>51</v>
      </c>
      <c r="AQ2" s="75" t="s">
        <v>28</v>
      </c>
      <c r="AR2" s="45" t="s">
        <v>52</v>
      </c>
      <c r="AS2" s="45" t="s">
        <v>53</v>
      </c>
    </row>
    <row r="3" spans="1:137" ht="25.5" customHeight="1" thickBot="1" x14ac:dyDescent="0.25">
      <c r="A3" s="12" t="s">
        <v>1</v>
      </c>
      <c r="B3" s="7"/>
      <c r="C3" s="77" t="s">
        <v>224</v>
      </c>
      <c r="D3" s="77" t="s">
        <v>225</v>
      </c>
      <c r="E3" s="78" t="s">
        <v>226</v>
      </c>
      <c r="F3" s="77" t="s">
        <v>227</v>
      </c>
      <c r="G3" s="78" t="s">
        <v>228</v>
      </c>
      <c r="H3" s="78" t="s">
        <v>229</v>
      </c>
      <c r="I3" s="78" t="s">
        <v>230</v>
      </c>
      <c r="J3" s="78" t="s">
        <v>231</v>
      </c>
      <c r="K3" s="78" t="s">
        <v>232</v>
      </c>
      <c r="L3" s="78" t="s">
        <v>233</v>
      </c>
      <c r="M3" s="78" t="s">
        <v>234</v>
      </c>
      <c r="N3" s="78" t="s">
        <v>235</v>
      </c>
      <c r="O3" s="78" t="s">
        <v>236</v>
      </c>
      <c r="P3" s="78" t="s">
        <v>237</v>
      </c>
      <c r="Q3" s="78" t="s">
        <v>238</v>
      </c>
      <c r="R3" s="78" t="s">
        <v>239</v>
      </c>
      <c r="S3" s="78" t="s">
        <v>240</v>
      </c>
      <c r="T3" s="78" t="s">
        <v>241</v>
      </c>
      <c r="U3" s="78" t="s">
        <v>242</v>
      </c>
      <c r="V3" s="78" t="s">
        <v>243</v>
      </c>
      <c r="W3" s="78" t="s">
        <v>244</v>
      </c>
      <c r="X3" s="78" t="s">
        <v>245</v>
      </c>
      <c r="Y3" s="78" t="s">
        <v>246</v>
      </c>
      <c r="Z3" s="78" t="s">
        <v>247</v>
      </c>
      <c r="AA3" s="78" t="s">
        <v>248</v>
      </c>
      <c r="AB3" s="78" t="s">
        <v>249</v>
      </c>
      <c r="AC3" s="78" t="s">
        <v>250</v>
      </c>
      <c r="AD3" s="77" t="s">
        <v>251</v>
      </c>
      <c r="AE3" s="77" t="s">
        <v>252</v>
      </c>
      <c r="AF3" s="77" t="s">
        <v>253</v>
      </c>
      <c r="AG3" s="78" t="s">
        <v>254</v>
      </c>
      <c r="AH3" s="77" t="s">
        <v>255</v>
      </c>
      <c r="AI3" s="77" t="s">
        <v>256</v>
      </c>
      <c r="AJ3" s="77" t="s">
        <v>257</v>
      </c>
      <c r="AK3" s="78" t="s">
        <v>258</v>
      </c>
      <c r="AL3" s="78" t="s">
        <v>259</v>
      </c>
      <c r="AM3" s="78" t="s">
        <v>260</v>
      </c>
      <c r="AN3" s="78" t="s">
        <v>261</v>
      </c>
      <c r="AO3" s="77" t="s">
        <v>262</v>
      </c>
      <c r="AP3" s="78" t="s">
        <v>263</v>
      </c>
      <c r="AQ3" s="78" t="s">
        <v>264</v>
      </c>
      <c r="AR3" s="38">
        <v>998</v>
      </c>
      <c r="AS3" s="38">
        <v>999</v>
      </c>
    </row>
    <row r="4" spans="1:137" ht="15.75" x14ac:dyDescent="0.25">
      <c r="A4" s="52" t="s">
        <v>6</v>
      </c>
      <c r="B4" s="51"/>
    </row>
    <row r="5" spans="1:137" x14ac:dyDescent="0.2">
      <c r="A5" s="1" t="s">
        <v>64</v>
      </c>
      <c r="B5" s="23" t="s">
        <v>65</v>
      </c>
      <c r="C5" s="23">
        <v>1868076.2139874226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24233.000000000007</v>
      </c>
      <c r="Y5" s="23">
        <v>0</v>
      </c>
      <c r="Z5" s="23">
        <v>0</v>
      </c>
      <c r="AA5" s="23">
        <v>0</v>
      </c>
      <c r="AB5" s="23">
        <v>0</v>
      </c>
      <c r="AC5" s="23">
        <v>1.9999999999999998</v>
      </c>
      <c r="AD5" s="23">
        <v>34295.878337750699</v>
      </c>
      <c r="AE5" s="23">
        <v>664145.85960457323</v>
      </c>
      <c r="AF5" s="23">
        <v>582681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</row>
    <row r="6" spans="1:137" x14ac:dyDescent="0.2">
      <c r="A6" s="1" t="s">
        <v>66</v>
      </c>
      <c r="B6" s="23" t="s">
        <v>67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125907.83598774282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4297.0000000000009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195923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</row>
    <row r="7" spans="1:137" x14ac:dyDescent="0.2">
      <c r="A7" s="1" t="s">
        <v>68</v>
      </c>
      <c r="B7" s="23" t="s">
        <v>69</v>
      </c>
      <c r="C7" s="23">
        <v>62392.985859657099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3651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44011.935611334819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</row>
    <row r="8" spans="1:137" x14ac:dyDescent="0.2">
      <c r="A8" s="1" t="s">
        <v>70</v>
      </c>
      <c r="B8" s="23" t="s">
        <v>71</v>
      </c>
      <c r="C8" s="23">
        <v>31103.21252493983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148.1994221434569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8.2560312573259319E-3</v>
      </c>
      <c r="T8" s="23">
        <v>0</v>
      </c>
      <c r="U8" s="23">
        <v>0</v>
      </c>
      <c r="V8" s="23">
        <v>0</v>
      </c>
      <c r="W8" s="23">
        <v>0</v>
      </c>
      <c r="X8" s="23">
        <v>26526.000000000004</v>
      </c>
      <c r="Y8" s="23">
        <v>0</v>
      </c>
      <c r="Z8" s="23">
        <v>0</v>
      </c>
      <c r="AA8" s="23">
        <v>0</v>
      </c>
      <c r="AB8" s="23">
        <v>0</v>
      </c>
      <c r="AC8" s="23">
        <v>1847.9999999999998</v>
      </c>
      <c r="AD8" s="23">
        <v>0</v>
      </c>
      <c r="AE8" s="23">
        <v>117123.74506006425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-5493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</row>
    <row r="9" spans="1:137" x14ac:dyDescent="0.2">
      <c r="A9" s="1" t="s">
        <v>72</v>
      </c>
      <c r="B9" s="23" t="s">
        <v>73</v>
      </c>
      <c r="C9" s="23">
        <v>21588911.499579966</v>
      </c>
      <c r="D9" s="23">
        <v>2999740.4307594812</v>
      </c>
      <c r="E9" s="23">
        <v>1697920.2825359425</v>
      </c>
      <c r="F9" s="23">
        <v>8281.2943184886899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1.3884868971881716E-2</v>
      </c>
      <c r="P9" s="23">
        <v>0</v>
      </c>
      <c r="Q9" s="23">
        <v>4.2542940479991369</v>
      </c>
      <c r="R9" s="23">
        <v>0</v>
      </c>
      <c r="S9" s="23">
        <v>4681.8810323257703</v>
      </c>
      <c r="T9" s="23">
        <v>832.05148366667174</v>
      </c>
      <c r="U9" s="23">
        <v>0</v>
      </c>
      <c r="V9" s="23">
        <v>0</v>
      </c>
      <c r="W9" s="23">
        <v>0</v>
      </c>
      <c r="X9" s="23">
        <v>200735.00000000003</v>
      </c>
      <c r="Y9" s="23">
        <v>0</v>
      </c>
      <c r="Z9" s="23">
        <v>0</v>
      </c>
      <c r="AA9" s="23">
        <v>0</v>
      </c>
      <c r="AB9" s="23">
        <v>0</v>
      </c>
      <c r="AC9" s="23">
        <v>16046</v>
      </c>
      <c r="AD9" s="23">
        <v>0</v>
      </c>
      <c r="AE9" s="23">
        <v>365970.29647573997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288.73280392120216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</row>
    <row r="10" spans="1:137" x14ac:dyDescent="0.2">
      <c r="A10" s="1" t="s">
        <v>74</v>
      </c>
      <c r="B10" s="23" t="s">
        <v>75</v>
      </c>
      <c r="C10" s="23">
        <v>0</v>
      </c>
      <c r="D10" s="23">
        <v>0</v>
      </c>
      <c r="E10" s="23">
        <v>0</v>
      </c>
      <c r="F10" s="23">
        <v>0</v>
      </c>
      <c r="G10" s="23">
        <v>607581.96227050456</v>
      </c>
      <c r="H10" s="23">
        <v>36742.714463852273</v>
      </c>
      <c r="I10" s="23">
        <v>0</v>
      </c>
      <c r="J10" s="23">
        <v>0</v>
      </c>
      <c r="K10" s="23">
        <v>265.35305442362375</v>
      </c>
      <c r="L10" s="23">
        <v>0</v>
      </c>
      <c r="M10" s="23">
        <v>0</v>
      </c>
      <c r="N10" s="23">
        <v>290161.0345392981</v>
      </c>
      <c r="O10" s="23">
        <v>161276.72071546511</v>
      </c>
      <c r="P10" s="23">
        <v>0</v>
      </c>
      <c r="Q10" s="23">
        <v>933.50212319179559</v>
      </c>
      <c r="R10" s="23">
        <v>38.194621337201113</v>
      </c>
      <c r="S10" s="23">
        <v>35566.696184104738</v>
      </c>
      <c r="T10" s="23">
        <v>2716.9026708986712</v>
      </c>
      <c r="U10" s="23">
        <v>0</v>
      </c>
      <c r="V10" s="23">
        <v>0</v>
      </c>
      <c r="W10" s="23">
        <v>0</v>
      </c>
      <c r="X10" s="23">
        <v>28853.000000000011</v>
      </c>
      <c r="Y10" s="23">
        <v>0</v>
      </c>
      <c r="Z10" s="23">
        <v>0</v>
      </c>
      <c r="AA10" s="23">
        <v>0</v>
      </c>
      <c r="AB10" s="23">
        <v>0</v>
      </c>
      <c r="AC10" s="23">
        <v>1239.3624525687371</v>
      </c>
      <c r="AD10" s="23">
        <v>0</v>
      </c>
      <c r="AE10" s="23">
        <v>80200.658563358331</v>
      </c>
      <c r="AF10" s="23">
        <v>0</v>
      </c>
      <c r="AG10" s="23">
        <v>210.30413903642335</v>
      </c>
      <c r="AH10" s="23">
        <v>0</v>
      </c>
      <c r="AI10" s="23">
        <v>0</v>
      </c>
      <c r="AJ10" s="23">
        <v>0</v>
      </c>
      <c r="AK10" s="23">
        <v>0</v>
      </c>
      <c r="AL10" s="23">
        <v>4779.4723681804853</v>
      </c>
      <c r="AM10" s="23">
        <v>7143.0923105692082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</row>
    <row r="11" spans="1:137" x14ac:dyDescent="0.2">
      <c r="A11" s="1" t="s">
        <v>76</v>
      </c>
      <c r="B11" s="23" t="s">
        <v>77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703.26742642562101</v>
      </c>
      <c r="I11" s="23">
        <v>0</v>
      </c>
      <c r="J11" s="23">
        <v>0</v>
      </c>
      <c r="K11" s="23">
        <v>130797.40786970418</v>
      </c>
      <c r="L11" s="23">
        <v>0</v>
      </c>
      <c r="M11" s="23">
        <v>0</v>
      </c>
      <c r="N11" s="23">
        <v>126388.13519030683</v>
      </c>
      <c r="O11" s="23">
        <v>1.282492545318314</v>
      </c>
      <c r="P11" s="23">
        <v>0</v>
      </c>
      <c r="Q11" s="23">
        <v>15504.819968216127</v>
      </c>
      <c r="R11" s="23">
        <v>9359.4534382731526</v>
      </c>
      <c r="S11" s="23">
        <v>187.06031854240567</v>
      </c>
      <c r="T11" s="23">
        <v>0</v>
      </c>
      <c r="U11" s="23">
        <v>0</v>
      </c>
      <c r="V11" s="23">
        <v>0</v>
      </c>
      <c r="W11" s="23">
        <v>0</v>
      </c>
      <c r="X11" s="23">
        <v>21667.081308884673</v>
      </c>
      <c r="Y11" s="23">
        <v>0</v>
      </c>
      <c r="Z11" s="23">
        <v>0</v>
      </c>
      <c r="AA11" s="23">
        <v>0</v>
      </c>
      <c r="AB11" s="23">
        <v>0</v>
      </c>
      <c r="AC11" s="23">
        <v>1167</v>
      </c>
      <c r="AD11" s="23">
        <v>0</v>
      </c>
      <c r="AE11" s="23">
        <v>0</v>
      </c>
      <c r="AF11" s="23">
        <v>0</v>
      </c>
      <c r="AG11" s="23">
        <v>36.66842857698343</v>
      </c>
      <c r="AH11" s="23">
        <v>0</v>
      </c>
      <c r="AI11" s="23">
        <v>0</v>
      </c>
      <c r="AJ11" s="23">
        <v>0</v>
      </c>
      <c r="AK11" s="23">
        <v>0</v>
      </c>
      <c r="AL11" s="23">
        <v>5.4136810281037298E-2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</row>
    <row r="12" spans="1:137" x14ac:dyDescent="0.2">
      <c r="A12" s="1" t="s">
        <v>78</v>
      </c>
      <c r="B12" s="23" t="s">
        <v>79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63.73337212677643</v>
      </c>
      <c r="O12" s="23">
        <v>0.69502569473334685</v>
      </c>
      <c r="P12" s="23">
        <v>0</v>
      </c>
      <c r="Q12" s="23">
        <v>96.252253952126964</v>
      </c>
      <c r="R12" s="23">
        <v>87.817890792554692</v>
      </c>
      <c r="S12" s="23">
        <v>49408.834389591662</v>
      </c>
      <c r="T12" s="23">
        <v>0</v>
      </c>
      <c r="U12" s="23">
        <v>0</v>
      </c>
      <c r="V12" s="23">
        <v>0</v>
      </c>
      <c r="W12" s="23">
        <v>0</v>
      </c>
      <c r="X12" s="23">
        <v>26098.922308422083</v>
      </c>
      <c r="Y12" s="23">
        <v>0</v>
      </c>
      <c r="Z12" s="23">
        <v>0</v>
      </c>
      <c r="AA12" s="23">
        <v>0</v>
      </c>
      <c r="AB12" s="23">
        <v>0</v>
      </c>
      <c r="AC12" s="23">
        <v>1556</v>
      </c>
      <c r="AD12" s="23">
        <v>102.6263967413802</v>
      </c>
      <c r="AE12" s="23">
        <v>8943.4562182354675</v>
      </c>
      <c r="AF12" s="23">
        <v>0</v>
      </c>
      <c r="AG12" s="23">
        <v>22810.01955873469</v>
      </c>
      <c r="AH12" s="23">
        <v>0</v>
      </c>
      <c r="AI12" s="23">
        <v>0</v>
      </c>
      <c r="AJ12" s="23">
        <v>0</v>
      </c>
      <c r="AK12" s="23">
        <v>0</v>
      </c>
      <c r="AL12" s="23">
        <v>79775.139631724858</v>
      </c>
      <c r="AM12" s="23">
        <v>144.66160879762398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</row>
    <row r="13" spans="1:137" x14ac:dyDescent="0.2">
      <c r="A13" s="1" t="s">
        <v>80</v>
      </c>
      <c r="B13" s="23" t="s">
        <v>81</v>
      </c>
      <c r="C13" s="23">
        <v>0</v>
      </c>
      <c r="D13" s="23">
        <v>0</v>
      </c>
      <c r="E13" s="23">
        <v>0</v>
      </c>
      <c r="F13" s="23">
        <v>0</v>
      </c>
      <c r="G13" s="23">
        <v>3931.3146189557369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808.59994547256952</v>
      </c>
      <c r="O13" s="23">
        <v>569.77012767309213</v>
      </c>
      <c r="P13" s="23">
        <v>0</v>
      </c>
      <c r="Q13" s="23">
        <v>0</v>
      </c>
      <c r="R13" s="23">
        <v>524.2322590427907</v>
      </c>
      <c r="S13" s="23">
        <v>762.46697691709687</v>
      </c>
      <c r="T13" s="23">
        <v>0</v>
      </c>
      <c r="U13" s="23">
        <v>0</v>
      </c>
      <c r="V13" s="23">
        <v>0</v>
      </c>
      <c r="W13" s="23">
        <v>0</v>
      </c>
      <c r="X13" s="23">
        <v>35563.000000000007</v>
      </c>
      <c r="Y13" s="23">
        <v>0</v>
      </c>
      <c r="Z13" s="23">
        <v>0</v>
      </c>
      <c r="AA13" s="23">
        <v>0</v>
      </c>
      <c r="AB13" s="23">
        <v>0</v>
      </c>
      <c r="AC13" s="23">
        <v>4444.343916636637</v>
      </c>
      <c r="AD13" s="23">
        <v>9.1764746607640255</v>
      </c>
      <c r="AE13" s="23">
        <v>4103.6611062596448</v>
      </c>
      <c r="AF13" s="23">
        <v>0</v>
      </c>
      <c r="AG13" s="23">
        <v>26361.811122386247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</row>
    <row r="14" spans="1:137" x14ac:dyDescent="0.2">
      <c r="A14" s="1" t="s">
        <v>82</v>
      </c>
      <c r="B14" s="23" t="s">
        <v>83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381187.07908755296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6465289.0039114933</v>
      </c>
      <c r="Y14" s="23">
        <v>0</v>
      </c>
      <c r="Z14" s="23">
        <v>0</v>
      </c>
      <c r="AA14" s="23">
        <v>0</v>
      </c>
      <c r="AB14" s="23">
        <v>0</v>
      </c>
      <c r="AC14" s="23">
        <v>615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</row>
    <row r="15" spans="1:137" x14ac:dyDescent="0.2">
      <c r="A15" s="1" t="s">
        <v>84</v>
      </c>
      <c r="B15" s="23" t="s">
        <v>85</v>
      </c>
      <c r="C15" s="23">
        <v>39317.525282598792</v>
      </c>
      <c r="D15" s="23">
        <v>1387.1771603093696</v>
      </c>
      <c r="E15" s="23">
        <v>63.987400536330426</v>
      </c>
      <c r="F15" s="23">
        <v>0</v>
      </c>
      <c r="G15" s="23">
        <v>42.007314835245317</v>
      </c>
      <c r="H15" s="23">
        <v>0</v>
      </c>
      <c r="I15" s="23">
        <v>0</v>
      </c>
      <c r="J15" s="23">
        <v>0</v>
      </c>
      <c r="K15" s="23">
        <v>97077.061188865482</v>
      </c>
      <c r="L15" s="23">
        <v>0</v>
      </c>
      <c r="M15" s="23">
        <v>0</v>
      </c>
      <c r="N15" s="23">
        <v>79.912467338918702</v>
      </c>
      <c r="O15" s="23">
        <v>4.0285676171938498E-2</v>
      </c>
      <c r="P15" s="23">
        <v>83.841548024015211</v>
      </c>
      <c r="Q15" s="23">
        <v>221.76246288741925</v>
      </c>
      <c r="R15" s="23">
        <v>2.9737287784698245</v>
      </c>
      <c r="S15" s="23">
        <v>12606.043843947997</v>
      </c>
      <c r="T15" s="23">
        <v>9050.4148472677443</v>
      </c>
      <c r="U15" s="23">
        <v>0</v>
      </c>
      <c r="V15" s="23">
        <v>0</v>
      </c>
      <c r="W15" s="23">
        <v>0</v>
      </c>
      <c r="X15" s="23">
        <v>71062.27047206201</v>
      </c>
      <c r="Y15" s="23">
        <v>0</v>
      </c>
      <c r="Z15" s="23">
        <v>0</v>
      </c>
      <c r="AA15" s="23">
        <v>0</v>
      </c>
      <c r="AB15" s="23">
        <v>0</v>
      </c>
      <c r="AC15" s="23">
        <v>8268</v>
      </c>
      <c r="AD15" s="23">
        <v>0</v>
      </c>
      <c r="AE15" s="23">
        <v>2179.1187826642745</v>
      </c>
      <c r="AF15" s="23">
        <v>0</v>
      </c>
      <c r="AG15" s="23">
        <v>618.51496172386294</v>
      </c>
      <c r="AH15" s="23">
        <v>0</v>
      </c>
      <c r="AI15" s="23">
        <v>0</v>
      </c>
      <c r="AJ15" s="23">
        <v>0</v>
      </c>
      <c r="AK15" s="23">
        <v>0</v>
      </c>
      <c r="AL15" s="23">
        <v>133985.35540826042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</row>
    <row r="16" spans="1:137" x14ac:dyDescent="0.2">
      <c r="A16" s="1" t="s">
        <v>86</v>
      </c>
      <c r="B16" s="23" t="s">
        <v>87</v>
      </c>
      <c r="C16" s="23">
        <v>76.329462710936554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383499.48050102592</v>
      </c>
      <c r="U16" s="23">
        <v>0</v>
      </c>
      <c r="V16" s="23">
        <v>0</v>
      </c>
      <c r="W16" s="23">
        <v>0</v>
      </c>
      <c r="X16" s="23">
        <v>71315.000000000015</v>
      </c>
      <c r="Y16" s="23">
        <v>0</v>
      </c>
      <c r="Z16" s="23">
        <v>0</v>
      </c>
      <c r="AA16" s="23">
        <v>0</v>
      </c>
      <c r="AB16" s="23">
        <v>0</v>
      </c>
      <c r="AC16" s="23">
        <v>28004</v>
      </c>
      <c r="AD16" s="23">
        <v>0</v>
      </c>
      <c r="AE16" s="23">
        <v>10895.81755952144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324.31699543998565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</row>
    <row r="17" spans="1:137" x14ac:dyDescent="0.2">
      <c r="A17" s="1" t="s">
        <v>88</v>
      </c>
      <c r="B17" s="23" t="s">
        <v>89</v>
      </c>
      <c r="C17" s="23">
        <v>0</v>
      </c>
      <c r="D17" s="23">
        <v>0</v>
      </c>
      <c r="E17" s="23">
        <v>0</v>
      </c>
      <c r="F17" s="23">
        <v>0</v>
      </c>
      <c r="G17" s="23">
        <v>3359.0239473973784</v>
      </c>
      <c r="H17" s="23">
        <v>0</v>
      </c>
      <c r="I17" s="23">
        <v>0</v>
      </c>
      <c r="J17" s="23">
        <v>0</v>
      </c>
      <c r="K17" s="23">
        <v>85504.922417395908</v>
      </c>
      <c r="L17" s="23">
        <v>0</v>
      </c>
      <c r="M17" s="23">
        <v>0</v>
      </c>
      <c r="N17" s="23">
        <v>80937.343574858591</v>
      </c>
      <c r="O17" s="23">
        <v>12834.486518397867</v>
      </c>
      <c r="P17" s="23">
        <v>1.7808643653166705</v>
      </c>
      <c r="Q17" s="23">
        <v>97427.663620586216</v>
      </c>
      <c r="R17" s="23">
        <v>58016.373654134637</v>
      </c>
      <c r="S17" s="23">
        <v>29690.552784750962</v>
      </c>
      <c r="T17" s="23">
        <v>2052.1285837520959</v>
      </c>
      <c r="U17" s="23">
        <v>0</v>
      </c>
      <c r="V17" s="23">
        <v>0</v>
      </c>
      <c r="W17" s="23">
        <v>47.121167924556147</v>
      </c>
      <c r="X17" s="23">
        <v>60894.151978913978</v>
      </c>
      <c r="Y17" s="23">
        <v>0</v>
      </c>
      <c r="Z17" s="23">
        <v>0</v>
      </c>
      <c r="AA17" s="23">
        <v>0</v>
      </c>
      <c r="AB17" s="23">
        <v>0</v>
      </c>
      <c r="AC17" s="23">
        <v>6949.536990820251</v>
      </c>
      <c r="AD17" s="23">
        <v>3.3034516489904515</v>
      </c>
      <c r="AE17" s="23">
        <v>4026.8858056092154</v>
      </c>
      <c r="AF17" s="23">
        <v>0</v>
      </c>
      <c r="AG17" s="23">
        <v>16032.893127492998</v>
      </c>
      <c r="AH17" s="23">
        <v>0</v>
      </c>
      <c r="AI17" s="23">
        <v>0</v>
      </c>
      <c r="AJ17" s="23">
        <v>0</v>
      </c>
      <c r="AK17" s="23">
        <v>0</v>
      </c>
      <c r="AL17" s="23">
        <v>1893.499673131179</v>
      </c>
      <c r="AM17" s="23">
        <v>5090.6121425024139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</row>
    <row r="18" spans="1:137" x14ac:dyDescent="0.2">
      <c r="A18" s="1" t="s">
        <v>90</v>
      </c>
      <c r="B18" s="23" t="s">
        <v>91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773186.72762670089</v>
      </c>
      <c r="L18" s="23">
        <v>0</v>
      </c>
      <c r="M18" s="23">
        <v>0</v>
      </c>
      <c r="N18" s="23">
        <v>3529.0590408485587</v>
      </c>
      <c r="O18" s="23">
        <v>9.6992673175032849</v>
      </c>
      <c r="P18" s="23">
        <v>0</v>
      </c>
      <c r="Q18" s="23">
        <v>14005.09690381401</v>
      </c>
      <c r="R18" s="23">
        <v>1542.3421965270309</v>
      </c>
      <c r="S18" s="23">
        <v>49.021044563358636</v>
      </c>
      <c r="T18" s="23">
        <v>0</v>
      </c>
      <c r="U18" s="23">
        <v>0</v>
      </c>
      <c r="V18" s="23">
        <v>0</v>
      </c>
      <c r="W18" s="23">
        <v>0</v>
      </c>
      <c r="X18" s="23">
        <v>52556.981448730192</v>
      </c>
      <c r="Y18" s="23">
        <v>0</v>
      </c>
      <c r="Z18" s="23">
        <v>0</v>
      </c>
      <c r="AA18" s="23">
        <v>0</v>
      </c>
      <c r="AB18" s="23">
        <v>0</v>
      </c>
      <c r="AC18" s="23">
        <v>2609</v>
      </c>
      <c r="AD18" s="23">
        <v>0</v>
      </c>
      <c r="AE18" s="23">
        <v>8145.2376457778964</v>
      </c>
      <c r="AF18" s="23">
        <v>0</v>
      </c>
      <c r="AG18" s="23">
        <v>68.012606931082658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</row>
    <row r="19" spans="1:137" x14ac:dyDescent="0.2">
      <c r="A19" s="1" t="s">
        <v>92</v>
      </c>
      <c r="B19" s="23" t="s">
        <v>93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5509.9702315129171</v>
      </c>
      <c r="L19" s="23">
        <v>0</v>
      </c>
      <c r="M19" s="23">
        <v>0</v>
      </c>
      <c r="N19" s="23">
        <v>2386.122951919866</v>
      </c>
      <c r="O19" s="23">
        <v>0</v>
      </c>
      <c r="P19" s="23">
        <v>0</v>
      </c>
      <c r="Q19" s="23">
        <v>0</v>
      </c>
      <c r="R19" s="23">
        <v>2057.2809200596284</v>
      </c>
      <c r="S19" s="23">
        <v>871.33912087719182</v>
      </c>
      <c r="T19" s="23">
        <v>0</v>
      </c>
      <c r="U19" s="23">
        <v>0</v>
      </c>
      <c r="V19" s="23">
        <v>0</v>
      </c>
      <c r="W19" s="23">
        <v>0</v>
      </c>
      <c r="X19" s="23">
        <v>17459.51693048684</v>
      </c>
      <c r="Y19" s="23">
        <v>0</v>
      </c>
      <c r="Z19" s="23">
        <v>0</v>
      </c>
      <c r="AA19" s="23">
        <v>0</v>
      </c>
      <c r="AB19" s="23">
        <v>0</v>
      </c>
      <c r="AC19" s="23">
        <v>841</v>
      </c>
      <c r="AD19" s="23">
        <v>8.1250426372381064</v>
      </c>
      <c r="AE19" s="23">
        <v>251.32642633109535</v>
      </c>
      <c r="AF19" s="23">
        <v>0</v>
      </c>
      <c r="AG19" s="23">
        <v>1381.296563873839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37.109569737385584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</row>
    <row r="20" spans="1:137" x14ac:dyDescent="0.2">
      <c r="A20" s="1" t="s">
        <v>94</v>
      </c>
      <c r="B20" s="23" t="s">
        <v>95</v>
      </c>
      <c r="C20" s="23">
        <v>0</v>
      </c>
      <c r="D20" s="23">
        <v>0</v>
      </c>
      <c r="E20" s="23">
        <v>0</v>
      </c>
      <c r="F20" s="23">
        <v>0</v>
      </c>
      <c r="G20" s="23">
        <v>2935.2067997624108</v>
      </c>
      <c r="H20" s="23">
        <v>0</v>
      </c>
      <c r="I20" s="23">
        <v>0</v>
      </c>
      <c r="J20" s="23">
        <v>0</v>
      </c>
      <c r="K20" s="23">
        <v>29704.241300549202</v>
      </c>
      <c r="L20" s="23">
        <v>0</v>
      </c>
      <c r="M20" s="23">
        <v>0</v>
      </c>
      <c r="N20" s="23">
        <v>18177.62882695362</v>
      </c>
      <c r="O20" s="23">
        <v>590.89173986455364</v>
      </c>
      <c r="P20" s="23">
        <v>225.00670353803258</v>
      </c>
      <c r="Q20" s="23">
        <v>36545.000499986345</v>
      </c>
      <c r="R20" s="23">
        <v>31677.609011778291</v>
      </c>
      <c r="S20" s="23">
        <v>15068.173333505083</v>
      </c>
      <c r="T20" s="23">
        <v>110.34050294922766</v>
      </c>
      <c r="U20" s="23">
        <v>0</v>
      </c>
      <c r="V20" s="23">
        <v>0</v>
      </c>
      <c r="W20" s="23">
        <v>0</v>
      </c>
      <c r="X20" s="23">
        <v>128104.65364615414</v>
      </c>
      <c r="Y20" s="23">
        <v>0</v>
      </c>
      <c r="Z20" s="23">
        <v>0</v>
      </c>
      <c r="AA20" s="23">
        <v>0</v>
      </c>
      <c r="AB20" s="23">
        <v>0</v>
      </c>
      <c r="AC20" s="23">
        <v>5277.2678508847448</v>
      </c>
      <c r="AD20" s="23">
        <v>415.47188418405159</v>
      </c>
      <c r="AE20" s="23">
        <v>5781.8810157541084</v>
      </c>
      <c r="AF20" s="23">
        <v>0</v>
      </c>
      <c r="AG20" s="23">
        <v>4.7584957762356277</v>
      </c>
      <c r="AH20" s="23">
        <v>0</v>
      </c>
      <c r="AI20" s="23">
        <v>0</v>
      </c>
      <c r="AJ20" s="23">
        <v>0</v>
      </c>
      <c r="AK20" s="23">
        <v>0</v>
      </c>
      <c r="AL20" s="23">
        <v>4.361733529751821E-3</v>
      </c>
      <c r="AM20" s="23">
        <v>-83430.702614335489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</row>
    <row r="21" spans="1:137" x14ac:dyDescent="0.2">
      <c r="A21" s="1" t="s">
        <v>96</v>
      </c>
      <c r="B21" s="23" t="s">
        <v>97</v>
      </c>
      <c r="C21" s="23">
        <v>0</v>
      </c>
      <c r="D21" s="23">
        <v>0</v>
      </c>
      <c r="E21" s="23">
        <v>0</v>
      </c>
      <c r="F21" s="23">
        <v>0</v>
      </c>
      <c r="G21" s="23">
        <v>1.604631856405901</v>
      </c>
      <c r="H21" s="23">
        <v>0</v>
      </c>
      <c r="I21" s="23">
        <v>0</v>
      </c>
      <c r="J21" s="23">
        <v>0</v>
      </c>
      <c r="K21" s="23">
        <v>3357.5662530088994</v>
      </c>
      <c r="L21" s="23">
        <v>0</v>
      </c>
      <c r="M21" s="23">
        <v>0</v>
      </c>
      <c r="N21" s="23">
        <v>4507.4614110080865</v>
      </c>
      <c r="O21" s="23">
        <v>259.66051541282621</v>
      </c>
      <c r="P21" s="23">
        <v>110.33475963795152</v>
      </c>
      <c r="Q21" s="23">
        <v>0</v>
      </c>
      <c r="R21" s="23">
        <v>1250.4492392009581</v>
      </c>
      <c r="S21" s="23">
        <v>345.87722743780836</v>
      </c>
      <c r="T21" s="23">
        <v>220067.69324433204</v>
      </c>
      <c r="U21" s="23">
        <v>0</v>
      </c>
      <c r="V21" s="23">
        <v>0</v>
      </c>
      <c r="W21" s="23">
        <v>0</v>
      </c>
      <c r="X21" s="23">
        <v>89277.937305886924</v>
      </c>
      <c r="Y21" s="23">
        <v>0</v>
      </c>
      <c r="Z21" s="23">
        <v>0</v>
      </c>
      <c r="AA21" s="23">
        <v>26267.476635011946</v>
      </c>
      <c r="AB21" s="23">
        <v>0</v>
      </c>
      <c r="AC21" s="23">
        <v>1000995.4303113004</v>
      </c>
      <c r="AD21" s="23">
        <v>3085.6798403191942</v>
      </c>
      <c r="AE21" s="23">
        <v>1078.4029992952096</v>
      </c>
      <c r="AF21" s="23">
        <v>0</v>
      </c>
      <c r="AG21" s="23">
        <v>326.97594675598293</v>
      </c>
      <c r="AH21" s="23">
        <v>0</v>
      </c>
      <c r="AI21" s="23">
        <v>0</v>
      </c>
      <c r="AJ21" s="23">
        <v>0</v>
      </c>
      <c r="AK21" s="23">
        <v>0</v>
      </c>
      <c r="AL21" s="23">
        <v>134.45259548086872</v>
      </c>
      <c r="AM21" s="23">
        <v>23622.733970321286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</row>
    <row r="22" spans="1:137" x14ac:dyDescent="0.2">
      <c r="A22" s="1" t="s">
        <v>98</v>
      </c>
      <c r="B22" s="23" t="s">
        <v>99</v>
      </c>
      <c r="C22" s="23">
        <v>0</v>
      </c>
      <c r="D22" s="23">
        <v>0</v>
      </c>
      <c r="E22" s="23">
        <v>0</v>
      </c>
      <c r="F22" s="23">
        <v>0</v>
      </c>
      <c r="G22" s="23">
        <v>2254.0567764322818</v>
      </c>
      <c r="H22" s="23">
        <v>0</v>
      </c>
      <c r="I22" s="23">
        <v>0</v>
      </c>
      <c r="J22" s="23">
        <v>0</v>
      </c>
      <c r="K22" s="23">
        <v>3844.0752433337311</v>
      </c>
      <c r="L22" s="23">
        <v>0</v>
      </c>
      <c r="M22" s="23">
        <v>0</v>
      </c>
      <c r="N22" s="23">
        <v>164142.48069238861</v>
      </c>
      <c r="O22" s="23">
        <v>0</v>
      </c>
      <c r="P22" s="23">
        <v>90865.194744423075</v>
      </c>
      <c r="Q22" s="23">
        <v>0</v>
      </c>
      <c r="R22" s="23">
        <v>17293.630725892213</v>
      </c>
      <c r="S22" s="23">
        <v>468.98125919346103</v>
      </c>
      <c r="T22" s="23">
        <v>126.13702877647616</v>
      </c>
      <c r="U22" s="23">
        <v>0</v>
      </c>
      <c r="V22" s="23">
        <v>0</v>
      </c>
      <c r="W22" s="23">
        <v>0</v>
      </c>
      <c r="X22" s="23">
        <v>48460.000000000015</v>
      </c>
      <c r="Y22" s="23">
        <v>0</v>
      </c>
      <c r="Z22" s="23">
        <v>0</v>
      </c>
      <c r="AA22" s="23">
        <v>3.616435050876833</v>
      </c>
      <c r="AB22" s="23">
        <v>0</v>
      </c>
      <c r="AC22" s="23">
        <v>4148.2725913650529</v>
      </c>
      <c r="AD22" s="23">
        <v>28.902700522332953</v>
      </c>
      <c r="AE22" s="23">
        <v>466.18460914876482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0.57748519574036772</v>
      </c>
      <c r="AM22" s="23">
        <v>26.918550986446228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</row>
    <row r="23" spans="1:137" x14ac:dyDescent="0.2">
      <c r="A23" s="1" t="s">
        <v>100</v>
      </c>
      <c r="B23" s="23" t="s">
        <v>101</v>
      </c>
      <c r="C23" s="23">
        <v>1708.8115852606459</v>
      </c>
      <c r="D23" s="23">
        <v>0</v>
      </c>
      <c r="E23" s="23">
        <v>0</v>
      </c>
      <c r="F23" s="23">
        <v>0</v>
      </c>
      <c r="G23" s="23">
        <v>1432.0087480660561</v>
      </c>
      <c r="H23" s="23">
        <v>0</v>
      </c>
      <c r="I23" s="23">
        <v>0</v>
      </c>
      <c r="J23" s="23">
        <v>0</v>
      </c>
      <c r="K23" s="23">
        <v>31290.340568081727</v>
      </c>
      <c r="L23" s="23">
        <v>0</v>
      </c>
      <c r="M23" s="23">
        <v>0</v>
      </c>
      <c r="N23" s="23">
        <v>2916.9624456541728</v>
      </c>
      <c r="O23" s="23">
        <v>177.85056584998793</v>
      </c>
      <c r="P23" s="23">
        <v>46016.960359866658</v>
      </c>
      <c r="Q23" s="23">
        <v>420.34168633132282</v>
      </c>
      <c r="R23" s="23">
        <v>41485.580809459272</v>
      </c>
      <c r="S23" s="23">
        <v>6638.6086783442242</v>
      </c>
      <c r="T23" s="23">
        <v>19.810232810715444</v>
      </c>
      <c r="U23" s="23">
        <v>0</v>
      </c>
      <c r="V23" s="23">
        <v>0</v>
      </c>
      <c r="W23" s="23">
        <v>0</v>
      </c>
      <c r="X23" s="23">
        <v>205260.6940269348</v>
      </c>
      <c r="Y23" s="23">
        <v>0</v>
      </c>
      <c r="Z23" s="23">
        <v>0</v>
      </c>
      <c r="AA23" s="23">
        <v>0</v>
      </c>
      <c r="AB23" s="23">
        <v>0</v>
      </c>
      <c r="AC23" s="23">
        <v>31995.266994881556</v>
      </c>
      <c r="AD23" s="23">
        <v>1785.5553332586592</v>
      </c>
      <c r="AE23" s="23">
        <v>283.36689177777521</v>
      </c>
      <c r="AF23" s="23">
        <v>0</v>
      </c>
      <c r="AG23" s="23">
        <v>176.67027780804668</v>
      </c>
      <c r="AH23" s="23">
        <v>0</v>
      </c>
      <c r="AI23" s="23">
        <v>0</v>
      </c>
      <c r="AJ23" s="23">
        <v>0</v>
      </c>
      <c r="AK23" s="23">
        <v>0</v>
      </c>
      <c r="AL23" s="23">
        <v>2429.9266105691231</v>
      </c>
      <c r="AM23" s="23">
        <v>76.736487432671353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</row>
    <row r="24" spans="1:137" x14ac:dyDescent="0.2">
      <c r="A24" s="1" t="s">
        <v>102</v>
      </c>
      <c r="B24" s="23" t="s">
        <v>103</v>
      </c>
      <c r="C24" s="23">
        <v>0</v>
      </c>
      <c r="D24" s="23">
        <v>0</v>
      </c>
      <c r="E24" s="23">
        <v>0</v>
      </c>
      <c r="F24" s="23">
        <v>0</v>
      </c>
      <c r="G24" s="23">
        <v>21.021118253000601</v>
      </c>
      <c r="H24" s="23">
        <v>0</v>
      </c>
      <c r="I24" s="23">
        <v>0</v>
      </c>
      <c r="J24" s="23">
        <v>0</v>
      </c>
      <c r="K24" s="23">
        <v>6.1455991448276324</v>
      </c>
      <c r="L24" s="23">
        <v>0</v>
      </c>
      <c r="M24" s="23">
        <v>0</v>
      </c>
      <c r="N24" s="23">
        <v>1768.4374337722791</v>
      </c>
      <c r="O24" s="23">
        <v>6.80254950047176</v>
      </c>
      <c r="P24" s="23">
        <v>0</v>
      </c>
      <c r="Q24" s="23">
        <v>0</v>
      </c>
      <c r="R24" s="23">
        <v>0</v>
      </c>
      <c r="S24" s="23">
        <v>0</v>
      </c>
      <c r="T24" s="23">
        <v>1801.9481133976515</v>
      </c>
      <c r="U24" s="23">
        <v>0</v>
      </c>
      <c r="V24" s="23">
        <v>0</v>
      </c>
      <c r="W24" s="23">
        <v>0</v>
      </c>
      <c r="X24" s="23">
        <v>54548.847453415903</v>
      </c>
      <c r="Y24" s="23">
        <v>0</v>
      </c>
      <c r="Z24" s="23">
        <v>0</v>
      </c>
      <c r="AA24" s="23">
        <v>0</v>
      </c>
      <c r="AB24" s="23">
        <v>0</v>
      </c>
      <c r="AC24" s="23">
        <v>648</v>
      </c>
      <c r="AD24" s="23">
        <v>30865.4929064875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</row>
    <row r="25" spans="1:137" x14ac:dyDescent="0.2">
      <c r="A25" s="1" t="s">
        <v>104</v>
      </c>
      <c r="B25" s="23" t="s">
        <v>105</v>
      </c>
      <c r="C25" s="23">
        <v>0</v>
      </c>
      <c r="D25" s="23">
        <v>0</v>
      </c>
      <c r="E25" s="23">
        <v>0</v>
      </c>
      <c r="F25" s="23">
        <v>0</v>
      </c>
      <c r="G25" s="23">
        <v>1435.9283937160517</v>
      </c>
      <c r="H25" s="23">
        <v>0</v>
      </c>
      <c r="I25" s="23">
        <v>0</v>
      </c>
      <c r="J25" s="23">
        <v>0</v>
      </c>
      <c r="K25" s="23">
        <v>31.449922956245313</v>
      </c>
      <c r="L25" s="23">
        <v>0</v>
      </c>
      <c r="M25" s="23">
        <v>0</v>
      </c>
      <c r="N25" s="23">
        <v>312.73540813461682</v>
      </c>
      <c r="O25" s="23">
        <v>0</v>
      </c>
      <c r="P25" s="23">
        <v>0</v>
      </c>
      <c r="Q25" s="23">
        <v>0</v>
      </c>
      <c r="R25" s="23">
        <v>2442.8968674230427</v>
      </c>
      <c r="S25" s="23">
        <v>2.4358971343837036E-3</v>
      </c>
      <c r="T25" s="23">
        <v>33699.200375442466</v>
      </c>
      <c r="U25" s="23">
        <v>0</v>
      </c>
      <c r="V25" s="23">
        <v>0</v>
      </c>
      <c r="W25" s="23">
        <v>30111.274309868186</v>
      </c>
      <c r="X25" s="23">
        <v>6293.7455137583775</v>
      </c>
      <c r="Y25" s="23">
        <v>0</v>
      </c>
      <c r="Z25" s="23">
        <v>0</v>
      </c>
      <c r="AA25" s="23">
        <v>0</v>
      </c>
      <c r="AB25" s="23">
        <v>0</v>
      </c>
      <c r="AC25" s="23">
        <v>1100.0577538663254</v>
      </c>
      <c r="AD25" s="23">
        <v>83431.913607822324</v>
      </c>
      <c r="AE25" s="23">
        <v>1304.7427176136416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43324.520906246726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</row>
    <row r="26" spans="1:137" x14ac:dyDescent="0.2">
      <c r="A26" s="1" t="s">
        <v>106</v>
      </c>
      <c r="B26" s="23" t="s">
        <v>107</v>
      </c>
      <c r="C26" s="23">
        <v>105.00000000000001</v>
      </c>
      <c r="D26" s="23">
        <v>0</v>
      </c>
      <c r="E26" s="23">
        <v>0</v>
      </c>
      <c r="F26" s="23">
        <v>0</v>
      </c>
      <c r="G26" s="23">
        <v>982.03693086217334</v>
      </c>
      <c r="H26" s="23">
        <v>2792.9763506617519</v>
      </c>
      <c r="I26" s="23">
        <v>0</v>
      </c>
      <c r="J26" s="23">
        <v>0</v>
      </c>
      <c r="K26" s="23">
        <v>630.441275721887</v>
      </c>
      <c r="L26" s="23">
        <v>0</v>
      </c>
      <c r="M26" s="23">
        <v>0</v>
      </c>
      <c r="N26" s="23">
        <v>1127142.5429314764</v>
      </c>
      <c r="O26" s="23">
        <v>186269.47181539406</v>
      </c>
      <c r="P26" s="23">
        <v>21.852251432019081</v>
      </c>
      <c r="Q26" s="23">
        <v>53500.007571904753</v>
      </c>
      <c r="R26" s="23">
        <v>2174.2608708535413</v>
      </c>
      <c r="S26" s="23">
        <v>60025.904931286546</v>
      </c>
      <c r="T26" s="23">
        <v>140249.75205793334</v>
      </c>
      <c r="U26" s="23">
        <v>59459.761686504258</v>
      </c>
      <c r="V26" s="23">
        <v>0</v>
      </c>
      <c r="W26" s="23">
        <v>0</v>
      </c>
      <c r="X26" s="23">
        <v>105186.65190638264</v>
      </c>
      <c r="Y26" s="23">
        <v>0</v>
      </c>
      <c r="Z26" s="23">
        <v>0</v>
      </c>
      <c r="AA26" s="23">
        <v>0</v>
      </c>
      <c r="AB26" s="23">
        <v>0</v>
      </c>
      <c r="AC26" s="23">
        <v>11280.548601429464</v>
      </c>
      <c r="AD26" s="23">
        <v>25659.389398968899</v>
      </c>
      <c r="AE26" s="23">
        <v>958795.72602412791</v>
      </c>
      <c r="AF26" s="23">
        <v>0</v>
      </c>
      <c r="AG26" s="23">
        <v>402.54854866965525</v>
      </c>
      <c r="AH26" s="23">
        <v>0</v>
      </c>
      <c r="AI26" s="23">
        <v>0</v>
      </c>
      <c r="AJ26" s="23">
        <v>0</v>
      </c>
      <c r="AK26" s="23">
        <v>0</v>
      </c>
      <c r="AL26" s="23">
        <v>22886.873511322778</v>
      </c>
      <c r="AM26" s="23">
        <v>46512.155710615174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</row>
    <row r="27" spans="1:137" x14ac:dyDescent="0.2">
      <c r="A27" s="1" t="s">
        <v>108</v>
      </c>
      <c r="B27" s="23" t="s">
        <v>109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0.45532410819454117</v>
      </c>
      <c r="L27" s="23">
        <v>0</v>
      </c>
      <c r="M27" s="23">
        <v>0</v>
      </c>
      <c r="N27" s="23">
        <v>5.7614968402605902</v>
      </c>
      <c r="O27" s="23">
        <v>0</v>
      </c>
      <c r="P27" s="23">
        <v>0</v>
      </c>
      <c r="Q27" s="23">
        <v>0</v>
      </c>
      <c r="R27" s="23">
        <v>5.868791665577044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34623.000000000007</v>
      </c>
      <c r="Y27" s="23">
        <v>0</v>
      </c>
      <c r="Z27" s="23">
        <v>0</v>
      </c>
      <c r="AA27" s="23">
        <v>0</v>
      </c>
      <c r="AB27" s="23">
        <v>0</v>
      </c>
      <c r="AC27" s="23">
        <v>2044.9083232810617</v>
      </c>
      <c r="AD27" s="23">
        <v>259.30965700703621</v>
      </c>
      <c r="AE27" s="23">
        <v>2037.7816113074894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</row>
    <row r="28" spans="1:137" x14ac:dyDescent="0.2">
      <c r="A28" s="1" t="s">
        <v>110</v>
      </c>
      <c r="B28" s="23" t="s">
        <v>111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23428437.878608197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38304.000000000007</v>
      </c>
      <c r="Y28" s="23">
        <v>0</v>
      </c>
      <c r="Z28" s="23">
        <v>0</v>
      </c>
      <c r="AA28" s="23">
        <v>0</v>
      </c>
      <c r="AB28" s="23">
        <v>0</v>
      </c>
      <c r="AC28" s="23">
        <v>6548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</row>
    <row r="29" spans="1:137" x14ac:dyDescent="0.2">
      <c r="A29" s="1" t="s">
        <v>112</v>
      </c>
      <c r="B29" s="23" t="s">
        <v>113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3219924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364.00000000000011</v>
      </c>
      <c r="Y29" s="23">
        <v>0</v>
      </c>
      <c r="Z29" s="23">
        <v>0</v>
      </c>
      <c r="AA29" s="23">
        <v>0</v>
      </c>
      <c r="AB29" s="23">
        <v>0</v>
      </c>
      <c r="AC29" s="23">
        <v>65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</row>
    <row r="30" spans="1:137" x14ac:dyDescent="0.2">
      <c r="A30" s="1" t="s">
        <v>114</v>
      </c>
      <c r="B30" s="23" t="s">
        <v>115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11473510.558361841</v>
      </c>
      <c r="M30" s="23">
        <v>1765321.1128362804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23323.000000000004</v>
      </c>
      <c r="Y30" s="23">
        <v>0</v>
      </c>
      <c r="Z30" s="23">
        <v>0</v>
      </c>
      <c r="AA30" s="23">
        <v>0</v>
      </c>
      <c r="AB30" s="23">
        <v>0</v>
      </c>
      <c r="AC30" s="23">
        <v>4292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</row>
    <row r="31" spans="1:137" x14ac:dyDescent="0.2">
      <c r="A31" s="1" t="s">
        <v>116</v>
      </c>
      <c r="B31" s="23" t="s">
        <v>117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3365420.7449464779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417862</v>
      </c>
      <c r="Y31" s="23">
        <v>0</v>
      </c>
      <c r="Z31" s="23">
        <v>0</v>
      </c>
      <c r="AA31" s="23">
        <v>0</v>
      </c>
      <c r="AB31" s="23">
        <v>0</v>
      </c>
      <c r="AC31" s="23">
        <v>3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</row>
    <row r="32" spans="1:137" x14ac:dyDescent="0.2">
      <c r="A32" s="1" t="s">
        <v>118</v>
      </c>
      <c r="B32" s="23" t="s">
        <v>119</v>
      </c>
      <c r="C32" s="23">
        <v>0</v>
      </c>
      <c r="D32" s="23">
        <v>0</v>
      </c>
      <c r="E32" s="23">
        <v>0</v>
      </c>
      <c r="F32" s="23">
        <v>0</v>
      </c>
      <c r="G32" s="23">
        <v>37030.353932461025</v>
      </c>
      <c r="H32" s="23">
        <v>0</v>
      </c>
      <c r="I32" s="23">
        <v>0</v>
      </c>
      <c r="J32" s="23">
        <v>0</v>
      </c>
      <c r="K32" s="23">
        <v>172945.22765361119</v>
      </c>
      <c r="L32" s="23">
        <v>0</v>
      </c>
      <c r="M32" s="23">
        <v>17773.962261269677</v>
      </c>
      <c r="N32" s="23">
        <v>165634.67942160304</v>
      </c>
      <c r="O32" s="23">
        <v>44554.473501823581</v>
      </c>
      <c r="P32" s="23">
        <v>0</v>
      </c>
      <c r="Q32" s="23">
        <v>115223.85070942505</v>
      </c>
      <c r="R32" s="23">
        <v>212269.88289829809</v>
      </c>
      <c r="S32" s="23">
        <v>336778.15991290688</v>
      </c>
      <c r="T32" s="23">
        <v>11824.044366754479</v>
      </c>
      <c r="U32" s="23">
        <v>0</v>
      </c>
      <c r="V32" s="23">
        <v>0</v>
      </c>
      <c r="W32" s="23">
        <v>7994273.461954766</v>
      </c>
      <c r="X32" s="23">
        <v>12734368.575648317</v>
      </c>
      <c r="Y32" s="23">
        <v>0</v>
      </c>
      <c r="Z32" s="23">
        <v>0</v>
      </c>
      <c r="AA32" s="23">
        <v>0</v>
      </c>
      <c r="AB32" s="23">
        <v>0</v>
      </c>
      <c r="AC32" s="23">
        <v>432597.64270510105</v>
      </c>
      <c r="AD32" s="23">
        <v>351260.90399459086</v>
      </c>
      <c r="AE32" s="23">
        <v>509287.61332448828</v>
      </c>
      <c r="AF32" s="23">
        <v>0</v>
      </c>
      <c r="AG32" s="23">
        <v>130406.37210434633</v>
      </c>
      <c r="AH32" s="23">
        <v>0</v>
      </c>
      <c r="AI32" s="23">
        <v>0</v>
      </c>
      <c r="AJ32" s="23">
        <v>0</v>
      </c>
      <c r="AK32" s="23">
        <v>0</v>
      </c>
      <c r="AL32" s="23">
        <v>46423.2052324994</v>
      </c>
      <c r="AM32" s="23">
        <v>50888.082004700969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</row>
    <row r="33" spans="1:137" x14ac:dyDescent="0.2">
      <c r="A33" s="1" t="s">
        <v>120</v>
      </c>
      <c r="B33" s="23" t="s">
        <v>121</v>
      </c>
      <c r="C33" s="23">
        <v>8115071.9999999991</v>
      </c>
      <c r="D33" s="23">
        <v>1377989</v>
      </c>
      <c r="E33" s="23">
        <v>1619796</v>
      </c>
      <c r="F33" s="23">
        <v>2918005</v>
      </c>
      <c r="G33" s="23">
        <v>3606725</v>
      </c>
      <c r="H33" s="23">
        <v>420240</v>
      </c>
      <c r="I33" s="23">
        <v>0</v>
      </c>
      <c r="J33" s="23">
        <v>0</v>
      </c>
      <c r="K33" s="23">
        <v>750850</v>
      </c>
      <c r="L33" s="23">
        <v>0</v>
      </c>
      <c r="M33" s="23">
        <v>1515379</v>
      </c>
      <c r="N33" s="23">
        <v>1679132.280236671</v>
      </c>
      <c r="O33" s="23">
        <v>302513</v>
      </c>
      <c r="P33" s="23">
        <v>651283</v>
      </c>
      <c r="Q33" s="23">
        <v>712303</v>
      </c>
      <c r="R33" s="23">
        <v>527788</v>
      </c>
      <c r="S33" s="23">
        <v>615671</v>
      </c>
      <c r="T33" s="23">
        <v>1948622.9999999998</v>
      </c>
      <c r="U33" s="23">
        <v>0</v>
      </c>
      <c r="V33" s="23">
        <v>0</v>
      </c>
      <c r="W33" s="23">
        <v>180266</v>
      </c>
      <c r="X33" s="23">
        <v>3345457.0631278874</v>
      </c>
      <c r="Y33" s="23">
        <v>0</v>
      </c>
      <c r="Z33" s="23">
        <v>0</v>
      </c>
      <c r="AA33" s="23">
        <v>484602</v>
      </c>
      <c r="AB33" s="23">
        <v>0</v>
      </c>
      <c r="AC33" s="23">
        <v>3543914</v>
      </c>
      <c r="AD33" s="23">
        <v>399192.46890948265</v>
      </c>
      <c r="AE33" s="23">
        <v>1827612</v>
      </c>
      <c r="AF33" s="23">
        <v>0</v>
      </c>
      <c r="AG33" s="23">
        <v>303227</v>
      </c>
      <c r="AH33" s="23">
        <v>0</v>
      </c>
      <c r="AI33" s="23">
        <v>0</v>
      </c>
      <c r="AJ33" s="23">
        <v>0</v>
      </c>
      <c r="AK33" s="23">
        <v>0</v>
      </c>
      <c r="AL33" s="23">
        <v>2918789.0000000005</v>
      </c>
      <c r="AM33" s="23">
        <v>979432.00000000012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</row>
    <row r="34" spans="1:137" x14ac:dyDescent="0.2">
      <c r="A34" s="1" t="s">
        <v>122</v>
      </c>
      <c r="B34" s="23" t="s">
        <v>123</v>
      </c>
      <c r="C34" s="23">
        <v>20788035</v>
      </c>
      <c r="D34" s="23">
        <v>2710048</v>
      </c>
      <c r="E34" s="23">
        <v>3486109</v>
      </c>
      <c r="F34" s="23">
        <v>2211837</v>
      </c>
      <c r="G34" s="23">
        <v>12191867.646067539</v>
      </c>
      <c r="H34" s="23">
        <v>2715837</v>
      </c>
      <c r="I34" s="23">
        <v>0</v>
      </c>
      <c r="J34" s="23">
        <v>0</v>
      </c>
      <c r="K34" s="23">
        <v>470301.77234638878</v>
      </c>
      <c r="L34" s="23">
        <v>0</v>
      </c>
      <c r="M34" s="23">
        <v>121256.03773873032</v>
      </c>
      <c r="N34" s="23">
        <v>5256661.3205783973</v>
      </c>
      <c r="O34" s="23">
        <v>1934847.5264981764</v>
      </c>
      <c r="P34" s="23">
        <v>1657728</v>
      </c>
      <c r="Q34" s="23">
        <v>1698626.1492905749</v>
      </c>
      <c r="R34" s="23">
        <v>1682663.1171017019</v>
      </c>
      <c r="S34" s="23">
        <v>1110603.8400870932</v>
      </c>
      <c r="T34" s="23">
        <v>2912016.9556332449</v>
      </c>
      <c r="U34" s="23">
        <v>0</v>
      </c>
      <c r="V34" s="23">
        <v>0</v>
      </c>
      <c r="W34" s="23">
        <v>168514.53804523443</v>
      </c>
      <c r="X34" s="23">
        <v>1383914.2042661954</v>
      </c>
      <c r="Y34" s="23">
        <v>0</v>
      </c>
      <c r="Z34" s="23">
        <v>0</v>
      </c>
      <c r="AA34" s="23">
        <v>-1685462.9999999998</v>
      </c>
      <c r="AB34" s="23">
        <v>0</v>
      </c>
      <c r="AC34" s="23">
        <v>3800891.3572948994</v>
      </c>
      <c r="AD34" s="23">
        <v>537624.62709592644</v>
      </c>
      <c r="AE34" s="23">
        <v>5133841.3866755115</v>
      </c>
      <c r="AF34" s="23">
        <v>0</v>
      </c>
      <c r="AG34" s="23">
        <v>2024424.6278956537</v>
      </c>
      <c r="AH34" s="23">
        <v>0</v>
      </c>
      <c r="AI34" s="23">
        <v>0</v>
      </c>
      <c r="AJ34" s="23">
        <v>0</v>
      </c>
      <c r="AK34" s="23">
        <v>0</v>
      </c>
      <c r="AL34" s="23">
        <v>2595767.7947675004</v>
      </c>
      <c r="AM34" s="23">
        <v>1613298.917995299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</row>
    <row r="35" spans="1:137" x14ac:dyDescent="0.2">
      <c r="A35" s="1" t="s">
        <v>124</v>
      </c>
      <c r="B35" s="23" t="s">
        <v>125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82291.000000000015</v>
      </c>
      <c r="Y35" s="23">
        <v>14694388.790986208</v>
      </c>
      <c r="Z35" s="23">
        <v>0</v>
      </c>
      <c r="AA35" s="23">
        <v>0</v>
      </c>
      <c r="AB35" s="23">
        <v>0</v>
      </c>
      <c r="AC35" s="23">
        <v>5553.9999999999991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</row>
    <row r="36" spans="1:137" x14ac:dyDescent="0.2">
      <c r="A36" s="1" t="s">
        <v>126</v>
      </c>
      <c r="B36" s="23" t="s">
        <v>127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50789.000000000007</v>
      </c>
      <c r="Y36" s="23">
        <v>1642554.5417072559</v>
      </c>
      <c r="Z36" s="23">
        <v>0</v>
      </c>
      <c r="AA36" s="23">
        <v>0</v>
      </c>
      <c r="AB36" s="23">
        <v>0</v>
      </c>
      <c r="AC36" s="23">
        <v>9270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</row>
    <row r="37" spans="1:137" x14ac:dyDescent="0.2">
      <c r="A37" s="1" t="s">
        <v>128</v>
      </c>
      <c r="B37" s="23" t="s">
        <v>129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7470</v>
      </c>
      <c r="Y37" s="23">
        <v>299122.9958217789</v>
      </c>
      <c r="Z37" s="23">
        <v>0</v>
      </c>
      <c r="AA37" s="23">
        <v>0</v>
      </c>
      <c r="AB37" s="23">
        <v>0</v>
      </c>
      <c r="AC37" s="23">
        <v>2854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</row>
    <row r="38" spans="1:137" x14ac:dyDescent="0.2">
      <c r="A38" s="1" t="s">
        <v>130</v>
      </c>
      <c r="B38" s="23" t="s">
        <v>131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2310159</v>
      </c>
      <c r="Y38" s="23">
        <v>52724.917727127606</v>
      </c>
      <c r="Z38" s="23">
        <v>0</v>
      </c>
      <c r="AA38" s="23">
        <v>0</v>
      </c>
      <c r="AB38" s="23">
        <v>0</v>
      </c>
      <c r="AC38" s="23">
        <v>10970</v>
      </c>
      <c r="AD38" s="23">
        <v>7553.5335453761991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</row>
    <row r="39" spans="1:137" x14ac:dyDescent="0.2">
      <c r="A39" s="1" t="s">
        <v>132</v>
      </c>
      <c r="B39" s="23" t="s">
        <v>133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31661.000000000007</v>
      </c>
      <c r="Y39" s="23">
        <v>4734.3149383773743</v>
      </c>
      <c r="Z39" s="23">
        <v>284799.81326700433</v>
      </c>
      <c r="AA39" s="23">
        <v>0</v>
      </c>
      <c r="AB39" s="23">
        <v>0</v>
      </c>
      <c r="AC39" s="23">
        <v>8986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1:137" x14ac:dyDescent="0.2">
      <c r="A40" s="1" t="s">
        <v>134</v>
      </c>
      <c r="B40" s="23" t="s">
        <v>135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70506.000000000015</v>
      </c>
      <c r="Y40" s="23">
        <v>0</v>
      </c>
      <c r="Z40" s="23">
        <v>0</v>
      </c>
      <c r="AA40" s="23">
        <v>0</v>
      </c>
      <c r="AB40" s="23">
        <v>0</v>
      </c>
      <c r="AC40" s="23">
        <v>6112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34083306</v>
      </c>
      <c r="AK40" s="23">
        <v>6159458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</row>
    <row r="41" spans="1:137" x14ac:dyDescent="0.2">
      <c r="A41" s="1" t="s">
        <v>136</v>
      </c>
      <c r="B41" s="23" t="s">
        <v>137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64814.000000000015</v>
      </c>
      <c r="Y41" s="23">
        <v>0</v>
      </c>
      <c r="Z41" s="23">
        <v>0</v>
      </c>
      <c r="AA41" s="23">
        <v>0</v>
      </c>
      <c r="AB41" s="23">
        <v>1884.1749326482709</v>
      </c>
      <c r="AC41" s="23">
        <v>284004.50306776859</v>
      </c>
      <c r="AD41" s="23">
        <v>0</v>
      </c>
      <c r="AE41" s="23">
        <v>261209.07495062679</v>
      </c>
      <c r="AF41" s="23">
        <v>0</v>
      </c>
      <c r="AG41" s="23">
        <v>5078880.7732933667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375807</v>
      </c>
      <c r="AR41" s="23">
        <v>0</v>
      </c>
      <c r="AS41" s="23">
        <v>0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</row>
    <row r="42" spans="1:137" x14ac:dyDescent="0.2">
      <c r="A42" s="1" t="s">
        <v>138</v>
      </c>
      <c r="B42" s="23" t="s">
        <v>139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21904.000000000004</v>
      </c>
      <c r="Y42" s="23">
        <v>0</v>
      </c>
      <c r="Z42" s="23">
        <v>0</v>
      </c>
      <c r="AA42" s="23">
        <v>0</v>
      </c>
      <c r="AB42" s="23">
        <v>0</v>
      </c>
      <c r="AC42" s="23">
        <v>236206</v>
      </c>
      <c r="AD42" s="23">
        <v>0</v>
      </c>
      <c r="AE42" s="23">
        <v>0</v>
      </c>
      <c r="AF42" s="23">
        <v>2932073.3310190085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</row>
    <row r="43" spans="1:137" x14ac:dyDescent="0.2">
      <c r="A43" s="1" t="s">
        <v>140</v>
      </c>
      <c r="B43" s="23" t="s">
        <v>141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104479.00000000001</v>
      </c>
      <c r="Y43" s="23">
        <v>0</v>
      </c>
      <c r="Z43" s="23">
        <v>0</v>
      </c>
      <c r="AA43" s="23">
        <v>0</v>
      </c>
      <c r="AB43" s="23">
        <v>10063531.602477698</v>
      </c>
      <c r="AC43" s="23">
        <v>89545.466956467222</v>
      </c>
      <c r="AD43" s="23">
        <v>0</v>
      </c>
      <c r="AE43" s="23">
        <v>0</v>
      </c>
      <c r="AF43" s="23">
        <v>4596965.1693023248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</row>
    <row r="44" spans="1:137" x14ac:dyDescent="0.2">
      <c r="A44" s="1" t="s">
        <v>142</v>
      </c>
      <c r="B44" s="23" t="s">
        <v>143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300385.00000000006</v>
      </c>
      <c r="Y44" s="23">
        <v>0</v>
      </c>
      <c r="Z44" s="23">
        <v>0</v>
      </c>
      <c r="AA44" s="23">
        <v>0</v>
      </c>
      <c r="AB44" s="23">
        <v>28388.890167923906</v>
      </c>
      <c r="AC44" s="23">
        <v>467628.02424396668</v>
      </c>
      <c r="AD44" s="23">
        <v>0</v>
      </c>
      <c r="AE44" s="23">
        <v>5775.1350940764642</v>
      </c>
      <c r="AF44" s="23">
        <v>9288.8739836820569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</row>
    <row r="45" spans="1:137" x14ac:dyDescent="0.2">
      <c r="A45" s="1" t="s">
        <v>144</v>
      </c>
      <c r="B45" s="23" t="s">
        <v>145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16.47715139344664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35301665.674475908</v>
      </c>
      <c r="AQ45" s="23">
        <v>0</v>
      </c>
      <c r="AR45" s="23">
        <v>0</v>
      </c>
      <c r="AS45" s="23">
        <v>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</row>
    <row r="46" spans="1:137" x14ac:dyDescent="0.2">
      <c r="A46" s="1" t="s">
        <v>146</v>
      </c>
      <c r="B46" s="23" t="s">
        <v>147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16877591.014697377</v>
      </c>
      <c r="AP46" s="23">
        <v>0</v>
      </c>
      <c r="AQ46" s="23">
        <v>0</v>
      </c>
      <c r="AR46" s="23">
        <v>0</v>
      </c>
      <c r="AS46" s="23">
        <v>0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</row>
    <row r="47" spans="1:137" x14ac:dyDescent="0.2">
      <c r="A47" s="1" t="s">
        <v>148</v>
      </c>
      <c r="B47" s="23" t="s">
        <v>149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896233.48448698909</v>
      </c>
      <c r="AP47" s="23">
        <v>136331.30961321195</v>
      </c>
      <c r="AQ47" s="23">
        <v>0</v>
      </c>
      <c r="AR47" s="23">
        <v>0</v>
      </c>
      <c r="AS47" s="23">
        <v>0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</row>
    <row r="48" spans="1:137" x14ac:dyDescent="0.2">
      <c r="A48" s="1" t="s">
        <v>150</v>
      </c>
      <c r="B48" s="23" t="s">
        <v>151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55621.000000000015</v>
      </c>
      <c r="Y48" s="23">
        <v>0</v>
      </c>
      <c r="Z48" s="23">
        <v>0</v>
      </c>
      <c r="AA48" s="23">
        <v>0</v>
      </c>
      <c r="AB48" s="23">
        <v>0</v>
      </c>
      <c r="AC48" s="23">
        <v>7847.0000000000009</v>
      </c>
      <c r="AD48" s="23">
        <v>0</v>
      </c>
      <c r="AE48" s="23">
        <v>0</v>
      </c>
      <c r="AF48" s="23">
        <v>335467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1069887</v>
      </c>
      <c r="AR48" s="23">
        <v>0</v>
      </c>
      <c r="AS48" s="23">
        <v>0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</row>
    <row r="49" spans="1:137" x14ac:dyDescent="0.2">
      <c r="A49" s="1" t="s">
        <v>152</v>
      </c>
      <c r="B49" s="23" t="s">
        <v>153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57409.000000000015</v>
      </c>
      <c r="Y49" s="23">
        <v>0</v>
      </c>
      <c r="Z49" s="23">
        <v>0</v>
      </c>
      <c r="AA49" s="23">
        <v>0</v>
      </c>
      <c r="AB49" s="23">
        <v>0</v>
      </c>
      <c r="AC49" s="23">
        <v>3470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</row>
    <row r="50" spans="1:137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68228315</v>
      </c>
      <c r="J50" s="23">
        <v>603569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20261.000000000007</v>
      </c>
      <c r="Y50" s="23">
        <v>0</v>
      </c>
      <c r="Z50" s="23">
        <v>0</v>
      </c>
      <c r="AA50" s="23">
        <v>0</v>
      </c>
      <c r="AB50" s="23">
        <v>0</v>
      </c>
      <c r="AC50" s="23">
        <v>18994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</row>
    <row r="51" spans="1:137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111382720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</row>
    <row r="52" spans="1:137" x14ac:dyDescent="0.2">
      <c r="A52" s="1" t="s">
        <v>158</v>
      </c>
      <c r="B52" s="23" t="s">
        <v>159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296198.00000000006</v>
      </c>
      <c r="Y52" s="23">
        <v>0</v>
      </c>
      <c r="Z52" s="23">
        <v>0</v>
      </c>
      <c r="AA52" s="23">
        <v>0</v>
      </c>
      <c r="AB52" s="23">
        <v>0</v>
      </c>
      <c r="AC52" s="23">
        <v>38906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191913.80570627365</v>
      </c>
      <c r="AR52" s="23">
        <v>0</v>
      </c>
      <c r="AS52" s="23">
        <v>0</v>
      </c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</row>
    <row r="53" spans="1:137" x14ac:dyDescent="0.2">
      <c r="A53" s="1" t="s">
        <v>160</v>
      </c>
      <c r="B53" s="23" t="s">
        <v>161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535793</v>
      </c>
      <c r="Y53" s="23">
        <v>0</v>
      </c>
      <c r="Z53" s="23">
        <v>0</v>
      </c>
      <c r="AA53" s="23">
        <v>0</v>
      </c>
      <c r="AB53" s="23">
        <v>0</v>
      </c>
      <c r="AC53" s="23">
        <v>22037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</row>
    <row r="54" spans="1:137" x14ac:dyDescent="0.2">
      <c r="A54" s="1" t="s">
        <v>162</v>
      </c>
      <c r="B54" s="23" t="s">
        <v>163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39131.000000000007</v>
      </c>
      <c r="Y54" s="23">
        <v>0</v>
      </c>
      <c r="Z54" s="23">
        <v>0</v>
      </c>
      <c r="AA54" s="23">
        <v>0</v>
      </c>
      <c r="AB54" s="23">
        <v>0</v>
      </c>
      <c r="AC54" s="23">
        <v>15521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</row>
    <row r="55" spans="1:137" x14ac:dyDescent="0.2">
      <c r="A55" s="1" t="s">
        <v>164</v>
      </c>
      <c r="B55" s="23" t="s">
        <v>165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</row>
    <row r="56" spans="1:137" x14ac:dyDescent="0.2">
      <c r="A56" s="1" t="s">
        <v>166</v>
      </c>
      <c r="B56" s="23" t="s">
        <v>167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52093.000000000015</v>
      </c>
      <c r="Y56" s="23">
        <v>0</v>
      </c>
      <c r="Z56" s="23">
        <v>0</v>
      </c>
      <c r="AA56" s="23">
        <v>0</v>
      </c>
      <c r="AB56" s="23">
        <v>0</v>
      </c>
      <c r="AC56" s="23">
        <v>3553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</row>
    <row r="57" spans="1:137" x14ac:dyDescent="0.2">
      <c r="A57" s="1" t="s">
        <v>168</v>
      </c>
      <c r="B57" s="23" t="s">
        <v>169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173115.03325342899</v>
      </c>
      <c r="T57" s="23">
        <v>0</v>
      </c>
      <c r="U57" s="23">
        <v>0</v>
      </c>
      <c r="V57" s="23">
        <v>0</v>
      </c>
      <c r="W57" s="23">
        <v>0</v>
      </c>
      <c r="X57" s="23">
        <v>42491.000000000007</v>
      </c>
      <c r="Y57" s="23">
        <v>0</v>
      </c>
      <c r="Z57" s="23">
        <v>0</v>
      </c>
      <c r="AA57" s="23">
        <v>0</v>
      </c>
      <c r="AB57" s="23">
        <v>0</v>
      </c>
      <c r="AC57" s="23">
        <v>6163</v>
      </c>
      <c r="AD57" s="23">
        <v>87567</v>
      </c>
      <c r="AE57" s="23">
        <v>1048920</v>
      </c>
      <c r="AF57" s="23">
        <v>125162.69813339594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</row>
    <row r="58" spans="1:137" x14ac:dyDescent="0.2">
      <c r="A58" s="1" t="s">
        <v>170</v>
      </c>
      <c r="B58" s="23" t="s">
        <v>171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411323</v>
      </c>
      <c r="T58" s="23">
        <v>0</v>
      </c>
      <c r="U58" s="23">
        <v>0</v>
      </c>
      <c r="V58" s="23">
        <v>0</v>
      </c>
      <c r="W58" s="23">
        <v>0</v>
      </c>
      <c r="X58" s="23">
        <v>824145.07145031868</v>
      </c>
      <c r="Y58" s="23">
        <v>0</v>
      </c>
      <c r="Z58" s="23">
        <v>0</v>
      </c>
      <c r="AA58" s="23">
        <v>0</v>
      </c>
      <c r="AB58" s="23">
        <v>0</v>
      </c>
      <c r="AC58" s="23">
        <v>6208.3112349762596</v>
      </c>
      <c r="AD58" s="23">
        <v>0</v>
      </c>
      <c r="AE58" s="23">
        <v>0</v>
      </c>
      <c r="AF58" s="23">
        <v>588543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</row>
    <row r="59" spans="1:137" x14ac:dyDescent="0.2">
      <c r="A59" s="1" t="s">
        <v>172</v>
      </c>
      <c r="B59" s="23" t="s">
        <v>173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12958.000000000004</v>
      </c>
      <c r="Y59" s="23">
        <v>0</v>
      </c>
      <c r="Z59" s="23">
        <v>0</v>
      </c>
      <c r="AA59" s="23">
        <v>0</v>
      </c>
      <c r="AB59" s="23">
        <v>0</v>
      </c>
      <c r="AC59" s="23">
        <v>2030</v>
      </c>
      <c r="AD59" s="23">
        <v>0</v>
      </c>
      <c r="AE59" s="23">
        <v>0</v>
      </c>
      <c r="AF59" s="23">
        <v>39625.511361057892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111850.16981959004</v>
      </c>
      <c r="AR59" s="23">
        <v>0</v>
      </c>
      <c r="AS59" s="23">
        <v>0</v>
      </c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</row>
    <row r="60" spans="1:137" x14ac:dyDescent="0.2">
      <c r="A60" s="1" t="s">
        <v>174</v>
      </c>
      <c r="B60" s="23" t="s">
        <v>175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14734.000000000004</v>
      </c>
      <c r="Y60" s="23">
        <v>156613</v>
      </c>
      <c r="Z60" s="23">
        <v>0</v>
      </c>
      <c r="AA60" s="23">
        <v>0</v>
      </c>
      <c r="AB60" s="23">
        <v>0</v>
      </c>
      <c r="AC60" s="23">
        <v>3534.0000000000005</v>
      </c>
      <c r="AD60" s="23">
        <v>0</v>
      </c>
      <c r="AE60" s="23">
        <v>0</v>
      </c>
      <c r="AF60" s="23">
        <v>166498</v>
      </c>
      <c r="AG60" s="23">
        <v>0</v>
      </c>
      <c r="AH60" s="23">
        <v>13741239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</row>
    <row r="61" spans="1:137" x14ac:dyDescent="0.2">
      <c r="A61" s="1" t="s">
        <v>176</v>
      </c>
      <c r="B61" s="23" t="s">
        <v>177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920304.22852597642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620281.89887347806</v>
      </c>
      <c r="T61" s="23">
        <v>0</v>
      </c>
      <c r="U61" s="23">
        <v>0</v>
      </c>
      <c r="V61" s="23">
        <v>0</v>
      </c>
      <c r="W61" s="23">
        <v>0</v>
      </c>
      <c r="X61" s="23">
        <v>170825.00000000003</v>
      </c>
      <c r="Y61" s="23">
        <v>0</v>
      </c>
      <c r="Z61" s="23">
        <v>0</v>
      </c>
      <c r="AA61" s="23">
        <v>0</v>
      </c>
      <c r="AB61" s="23">
        <v>0</v>
      </c>
      <c r="AC61" s="23">
        <v>11624</v>
      </c>
      <c r="AD61" s="23">
        <v>0</v>
      </c>
      <c r="AE61" s="23">
        <v>0</v>
      </c>
      <c r="AF61" s="23">
        <v>199118.50050756085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24511.149547357982</v>
      </c>
      <c r="AR61" s="23">
        <v>0</v>
      </c>
      <c r="AS61" s="23">
        <v>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</row>
    <row r="62" spans="1:137" x14ac:dyDescent="0.2">
      <c r="A62" s="1" t="s">
        <v>180</v>
      </c>
      <c r="B62" s="23" t="s">
        <v>181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539530</v>
      </c>
      <c r="AK62" s="23">
        <v>0</v>
      </c>
      <c r="AL62" s="23">
        <v>0</v>
      </c>
      <c r="AM62" s="23">
        <v>0</v>
      </c>
      <c r="AN62" s="23">
        <v>0</v>
      </c>
      <c r="AO62" s="23">
        <v>8737</v>
      </c>
      <c r="AP62" s="23">
        <v>0</v>
      </c>
      <c r="AQ62" s="23">
        <v>556126</v>
      </c>
      <c r="AR62" s="23">
        <v>0</v>
      </c>
      <c r="AS62" s="23">
        <v>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</row>
    <row r="63" spans="1:137" x14ac:dyDescent="0.2">
      <c r="A63" s="1" t="s">
        <v>178</v>
      </c>
      <c r="B63" s="23" t="s">
        <v>179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20706.005740415036</v>
      </c>
      <c r="U63" s="23">
        <v>256645.54460738221</v>
      </c>
      <c r="V63" s="23">
        <v>0</v>
      </c>
      <c r="W63" s="23">
        <v>0</v>
      </c>
      <c r="X63" s="23">
        <v>1398985.3896398488</v>
      </c>
      <c r="Y63" s="23">
        <v>0</v>
      </c>
      <c r="Z63" s="23">
        <v>0</v>
      </c>
      <c r="AA63" s="23">
        <v>0</v>
      </c>
      <c r="AB63" s="23">
        <v>0</v>
      </c>
      <c r="AC63" s="23">
        <v>1150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</row>
    <row r="64" spans="1:137" x14ac:dyDescent="0.2">
      <c r="A64" s="1" t="s">
        <v>184</v>
      </c>
      <c r="B64" s="23" t="s">
        <v>185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5451683.9999999991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</row>
    <row r="65" spans="1:137" x14ac:dyDescent="0.2">
      <c r="A65" s="1" t="s">
        <v>182</v>
      </c>
      <c r="B65" s="23" t="s">
        <v>183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1336062</v>
      </c>
      <c r="Y65" s="23">
        <v>0</v>
      </c>
      <c r="Z65" s="23">
        <v>0</v>
      </c>
      <c r="AA65" s="23">
        <v>0</v>
      </c>
      <c r="AB65" s="23">
        <v>0</v>
      </c>
      <c r="AC65" s="23">
        <v>404</v>
      </c>
      <c r="AD65" s="23">
        <v>0</v>
      </c>
      <c r="AE65" s="23">
        <v>0</v>
      </c>
      <c r="AF65" s="23">
        <v>141656.45768860594</v>
      </c>
      <c r="AG65" s="23">
        <v>0</v>
      </c>
      <c r="AH65" s="23">
        <v>0</v>
      </c>
      <c r="AI65" s="23">
        <v>918705.2594469951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</row>
    <row r="66" spans="1:137" x14ac:dyDescent="0.2">
      <c r="A66" s="1" t="s">
        <v>186</v>
      </c>
      <c r="B66" s="23" t="s">
        <v>187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9972374.016911611</v>
      </c>
      <c r="V66" s="23">
        <v>3669642.3980874349</v>
      </c>
      <c r="W66" s="23">
        <v>0</v>
      </c>
      <c r="X66" s="23">
        <v>62919.000000000015</v>
      </c>
      <c r="Y66" s="23">
        <v>0</v>
      </c>
      <c r="Z66" s="23">
        <v>0</v>
      </c>
      <c r="AA66" s="23">
        <v>0</v>
      </c>
      <c r="AB66" s="23">
        <v>0</v>
      </c>
      <c r="AC66" s="23">
        <v>530.99999999999989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</row>
    <row r="67" spans="1:137" x14ac:dyDescent="0.2">
      <c r="A67" s="1" t="s">
        <v>188</v>
      </c>
      <c r="B67" s="23" t="s">
        <v>189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1557324</v>
      </c>
      <c r="AK67" s="23">
        <v>0</v>
      </c>
      <c r="AL67" s="23">
        <v>0</v>
      </c>
      <c r="AM67" s="23">
        <v>0</v>
      </c>
      <c r="AN67" s="23">
        <v>15119021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</row>
    <row r="68" spans="1:137" x14ac:dyDescent="0.2">
      <c r="A68" s="1" t="s">
        <v>190</v>
      </c>
      <c r="B68" s="23" t="s">
        <v>191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29745.181271462985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7072.0000000000018</v>
      </c>
      <c r="Y68" s="23">
        <v>0</v>
      </c>
      <c r="Z68" s="23">
        <v>0</v>
      </c>
      <c r="AA68" s="23">
        <v>0</v>
      </c>
      <c r="AB68" s="23">
        <v>0</v>
      </c>
      <c r="AC68" s="23">
        <v>1309.0000000000002</v>
      </c>
      <c r="AD68" s="23">
        <v>0</v>
      </c>
      <c r="AE68" s="23">
        <v>0</v>
      </c>
      <c r="AF68" s="23">
        <v>10934185.207875255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</row>
    <row r="69" spans="1:137" x14ac:dyDescent="0.2">
      <c r="A69" s="1" t="s">
        <v>192</v>
      </c>
      <c r="B69" s="23" t="s">
        <v>193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21386.000000000007</v>
      </c>
      <c r="Y69" s="23">
        <v>0</v>
      </c>
      <c r="Z69" s="23">
        <v>0</v>
      </c>
      <c r="AA69" s="23">
        <v>0</v>
      </c>
      <c r="AB69" s="23">
        <v>0</v>
      </c>
      <c r="AC69" s="23">
        <v>1225</v>
      </c>
      <c r="AD69" s="23">
        <v>236354.00000000003</v>
      </c>
      <c r="AE69" s="23">
        <v>0</v>
      </c>
      <c r="AF69" s="23">
        <v>5059063.2912573507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</row>
    <row r="70" spans="1:137" x14ac:dyDescent="0.2">
      <c r="A70" s="1" t="s">
        <v>194</v>
      </c>
      <c r="B70" s="23" t="s">
        <v>195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8155.0000000000036</v>
      </c>
      <c r="Y70" s="23">
        <v>0</v>
      </c>
      <c r="Z70" s="23">
        <v>0</v>
      </c>
      <c r="AA70" s="23">
        <v>0</v>
      </c>
      <c r="AB70" s="23">
        <v>0</v>
      </c>
      <c r="AC70" s="23">
        <v>2069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2688448</v>
      </c>
      <c r="AR70" s="23">
        <v>0</v>
      </c>
      <c r="AS70" s="23">
        <v>0</v>
      </c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</row>
    <row r="71" spans="1:137" x14ac:dyDescent="0.2">
      <c r="A71" s="1" t="s">
        <v>196</v>
      </c>
      <c r="B71" s="23" t="s">
        <v>197</v>
      </c>
      <c r="C71" s="23">
        <v>0</v>
      </c>
      <c r="D71" s="23">
        <v>0</v>
      </c>
      <c r="E71" s="23">
        <v>0</v>
      </c>
      <c r="F71" s="23">
        <v>0</v>
      </c>
      <c r="G71" s="23">
        <v>57721</v>
      </c>
      <c r="H71" s="23">
        <v>321386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537845</v>
      </c>
      <c r="O71" s="23">
        <v>0</v>
      </c>
      <c r="P71" s="23">
        <v>315264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756420.99999999988</v>
      </c>
      <c r="Y71" s="23">
        <v>0</v>
      </c>
      <c r="Z71" s="23">
        <v>0</v>
      </c>
      <c r="AA71" s="23">
        <v>0</v>
      </c>
      <c r="AB71" s="23">
        <v>0</v>
      </c>
      <c r="AC71" s="23">
        <v>679536.20067897299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318913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</row>
    <row r="72" spans="1:137" x14ac:dyDescent="0.2">
      <c r="A72" s="1" t="s">
        <v>198</v>
      </c>
      <c r="B72" s="23" t="s">
        <v>199</v>
      </c>
      <c r="C72" s="23">
        <v>0</v>
      </c>
      <c r="D72" s="23">
        <v>0</v>
      </c>
      <c r="E72" s="23">
        <v>0</v>
      </c>
      <c r="F72" s="23">
        <v>0</v>
      </c>
      <c r="G72" s="23">
        <v>265290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22120.000000000004</v>
      </c>
      <c r="Y72" s="23">
        <v>0</v>
      </c>
      <c r="Z72" s="23">
        <v>0</v>
      </c>
      <c r="AA72" s="23">
        <v>0</v>
      </c>
      <c r="AB72" s="23">
        <v>0</v>
      </c>
      <c r="AC72" s="23">
        <v>1282</v>
      </c>
      <c r="AD72" s="23">
        <v>0</v>
      </c>
      <c r="AE72" s="23">
        <v>0</v>
      </c>
      <c r="AF72" s="23">
        <v>130553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5869015</v>
      </c>
      <c r="AM72" s="23">
        <v>0</v>
      </c>
      <c r="AN72" s="23">
        <v>0</v>
      </c>
      <c r="AO72" s="23">
        <v>0</v>
      </c>
      <c r="AP72" s="23">
        <v>0</v>
      </c>
      <c r="AQ72" s="23">
        <v>1994222</v>
      </c>
      <c r="AR72" s="23">
        <v>0</v>
      </c>
      <c r="AS72" s="23">
        <v>0</v>
      </c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</row>
    <row r="73" spans="1:137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1085684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</row>
    <row r="74" spans="1:137" ht="15.75" x14ac:dyDescent="0.25">
      <c r="A74" s="53" t="s">
        <v>7</v>
      </c>
      <c r="B74" s="5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10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</row>
    <row r="75" spans="1:137" x14ac:dyDescent="0.2">
      <c r="A75" s="1" t="s">
        <v>64</v>
      </c>
      <c r="B75" s="23" t="s">
        <v>65</v>
      </c>
      <c r="C75" s="23">
        <v>2646284.0289961467</v>
      </c>
      <c r="D75" s="23">
        <v>64850.000000000007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161060.12166224929</v>
      </c>
      <c r="AE75" s="23">
        <v>940625.14039542701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</row>
    <row r="76" spans="1:137" x14ac:dyDescent="0.2">
      <c r="A76" s="1" t="s">
        <v>66</v>
      </c>
      <c r="B76" s="23" t="s">
        <v>67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105451.1640122572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</row>
    <row r="77" spans="1:137" x14ac:dyDescent="0.2">
      <c r="A77" s="1" t="s">
        <v>68</v>
      </c>
      <c r="B77" s="23" t="s">
        <v>69</v>
      </c>
      <c r="C77" s="23">
        <v>119983.74122951199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9070.0643886651869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3061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</row>
    <row r="78" spans="1:137" x14ac:dyDescent="0.2">
      <c r="A78" s="1" t="s">
        <v>70</v>
      </c>
      <c r="B78" s="23" t="s">
        <v>71</v>
      </c>
      <c r="C78" s="23">
        <v>72519.292221935772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682.27487249438695</v>
      </c>
      <c r="L78" s="23">
        <v>0</v>
      </c>
      <c r="M78" s="23">
        <v>1724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1.2744885146298953E-2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26859.844176727391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584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</row>
    <row r="79" spans="1:137" x14ac:dyDescent="0.2">
      <c r="A79" s="1" t="s">
        <v>72</v>
      </c>
      <c r="B79" s="23" t="s">
        <v>73</v>
      </c>
      <c r="C79" s="23">
        <v>15291625.756137263</v>
      </c>
      <c r="D79" s="23">
        <v>1764873.6116408538</v>
      </c>
      <c r="E79" s="23">
        <v>3248085.8603947656</v>
      </c>
      <c r="F79" s="23">
        <v>901674.70568151132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8.4320091917846653E-3</v>
      </c>
      <c r="P79" s="23">
        <v>0</v>
      </c>
      <c r="Q79" s="23">
        <v>5.1130862452266923</v>
      </c>
      <c r="R79" s="23">
        <v>0</v>
      </c>
      <c r="S79" s="23">
        <v>17473.372465754001</v>
      </c>
      <c r="T79" s="23">
        <v>5043.2647894266483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679119.05065544369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15158.756877517677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</row>
    <row r="80" spans="1:137" x14ac:dyDescent="0.2">
      <c r="A80" s="1" t="s">
        <v>74</v>
      </c>
      <c r="B80" s="23" t="s">
        <v>75</v>
      </c>
      <c r="C80" s="23">
        <v>0</v>
      </c>
      <c r="D80" s="23">
        <v>0</v>
      </c>
      <c r="E80" s="23">
        <v>0</v>
      </c>
      <c r="F80" s="23">
        <v>0</v>
      </c>
      <c r="G80" s="23">
        <v>8403625.8661692608</v>
      </c>
      <c r="H80" s="23">
        <v>2574908.0152075319</v>
      </c>
      <c r="I80" s="23">
        <v>0</v>
      </c>
      <c r="J80" s="23">
        <v>0</v>
      </c>
      <c r="K80" s="23">
        <v>4955.9069489053481</v>
      </c>
      <c r="L80" s="23">
        <v>0</v>
      </c>
      <c r="M80" s="23">
        <v>0</v>
      </c>
      <c r="N80" s="23">
        <v>215485.81385560363</v>
      </c>
      <c r="O80" s="23">
        <v>342792.34253889421</v>
      </c>
      <c r="P80" s="23">
        <v>0</v>
      </c>
      <c r="Q80" s="23">
        <v>26438.837813119229</v>
      </c>
      <c r="R80" s="23">
        <v>184.35203065791146</v>
      </c>
      <c r="S80" s="23">
        <v>64127.788287834279</v>
      </c>
      <c r="T80" s="23">
        <v>2460.1713618559447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1.6506661566013139</v>
      </c>
      <c r="AD80" s="23">
        <v>0</v>
      </c>
      <c r="AE80" s="23">
        <v>129858.5925562613</v>
      </c>
      <c r="AF80" s="23">
        <v>0</v>
      </c>
      <c r="AG80" s="23">
        <v>3223.7542378140542</v>
      </c>
      <c r="AH80" s="23">
        <v>0</v>
      </c>
      <c r="AI80" s="23">
        <v>0</v>
      </c>
      <c r="AJ80" s="23">
        <v>0</v>
      </c>
      <c r="AK80" s="23">
        <v>0</v>
      </c>
      <c r="AL80" s="23">
        <v>9080.8134052355053</v>
      </c>
      <c r="AM80" s="23">
        <v>208601.00013935784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</row>
    <row r="81" spans="1:137" x14ac:dyDescent="0.2">
      <c r="A81" s="1" t="s">
        <v>76</v>
      </c>
      <c r="B81" s="23" t="s">
        <v>77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5699.1720074913856</v>
      </c>
      <c r="I81" s="23">
        <v>0</v>
      </c>
      <c r="J81" s="23">
        <v>0</v>
      </c>
      <c r="K81" s="23">
        <v>142290.29783973229</v>
      </c>
      <c r="L81" s="23">
        <v>0</v>
      </c>
      <c r="M81" s="23">
        <v>789266</v>
      </c>
      <c r="N81" s="23">
        <v>292245.68951844599</v>
      </c>
      <c r="O81" s="23">
        <v>0.77883262365808226</v>
      </c>
      <c r="P81" s="23">
        <v>0</v>
      </c>
      <c r="Q81" s="23">
        <v>42674.211394029939</v>
      </c>
      <c r="R81" s="23">
        <v>4417.8507506460182</v>
      </c>
      <c r="S81" s="23">
        <v>1189.1720234690169</v>
      </c>
      <c r="T81" s="23">
        <v>0</v>
      </c>
      <c r="U81" s="23">
        <v>0</v>
      </c>
      <c r="V81" s="23">
        <v>0</v>
      </c>
      <c r="W81" s="23">
        <v>0</v>
      </c>
      <c r="X81" s="23">
        <v>6.3787738790815594</v>
      </c>
      <c r="Y81" s="23">
        <v>0</v>
      </c>
      <c r="Z81" s="23">
        <v>0</v>
      </c>
      <c r="AA81" s="23">
        <v>0</v>
      </c>
      <c r="AB81" s="23">
        <v>0</v>
      </c>
      <c r="AC81" s="23">
        <v>3937.9908376963349</v>
      </c>
      <c r="AD81" s="23">
        <v>0</v>
      </c>
      <c r="AE81" s="23">
        <v>0</v>
      </c>
      <c r="AF81" s="23">
        <v>0</v>
      </c>
      <c r="AG81" s="23">
        <v>8674.6218078737365</v>
      </c>
      <c r="AH81" s="23">
        <v>0</v>
      </c>
      <c r="AI81" s="23">
        <v>0</v>
      </c>
      <c r="AJ81" s="23">
        <v>0</v>
      </c>
      <c r="AK81" s="23">
        <v>0</v>
      </c>
      <c r="AL81" s="23">
        <v>44.808373989209521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</row>
    <row r="82" spans="1:137" x14ac:dyDescent="0.2">
      <c r="A82" s="1" t="s">
        <v>78</v>
      </c>
      <c r="B82" s="23" t="s">
        <v>79</v>
      </c>
      <c r="C82" s="23">
        <v>0</v>
      </c>
      <c r="D82" s="23">
        <v>0</v>
      </c>
      <c r="E82" s="23">
        <v>0</v>
      </c>
      <c r="F82" s="23">
        <v>4004</v>
      </c>
      <c r="G82" s="23">
        <v>0</v>
      </c>
      <c r="H82" s="23">
        <v>0</v>
      </c>
      <c r="I82" s="23">
        <v>0</v>
      </c>
      <c r="J82" s="23">
        <v>0</v>
      </c>
      <c r="K82" s="23">
        <v>7570</v>
      </c>
      <c r="L82" s="23">
        <v>0</v>
      </c>
      <c r="M82" s="23">
        <v>0</v>
      </c>
      <c r="N82" s="23">
        <v>85.660684719213577</v>
      </c>
      <c r="O82" s="23">
        <v>0.42207550236060148</v>
      </c>
      <c r="P82" s="23">
        <v>0</v>
      </c>
      <c r="Q82" s="23">
        <v>82.510789136429864</v>
      </c>
      <c r="R82" s="23">
        <v>186.55178761321176</v>
      </c>
      <c r="S82" s="23">
        <v>55697.440779400058</v>
      </c>
      <c r="T82" s="23">
        <v>0</v>
      </c>
      <c r="U82" s="23">
        <v>0</v>
      </c>
      <c r="V82" s="23">
        <v>0</v>
      </c>
      <c r="W82" s="23">
        <v>0</v>
      </c>
      <c r="X82" s="23">
        <v>2.3358614976298764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5822.0473862950803</v>
      </c>
      <c r="AE82" s="23">
        <v>12113.756641925278</v>
      </c>
      <c r="AF82" s="23">
        <v>0</v>
      </c>
      <c r="AG82" s="23">
        <v>37731.546737180703</v>
      </c>
      <c r="AH82" s="23">
        <v>0</v>
      </c>
      <c r="AI82" s="23">
        <v>0</v>
      </c>
      <c r="AJ82" s="23">
        <v>0</v>
      </c>
      <c r="AK82" s="23">
        <v>0</v>
      </c>
      <c r="AL82" s="23">
        <v>790768.79902477423</v>
      </c>
      <c r="AM82" s="23">
        <v>10249.774719183748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</row>
    <row r="83" spans="1:137" x14ac:dyDescent="0.2">
      <c r="A83" s="1" t="s">
        <v>80</v>
      </c>
      <c r="B83" s="23" t="s">
        <v>81</v>
      </c>
      <c r="C83" s="23">
        <v>0</v>
      </c>
      <c r="D83" s="23">
        <v>0</v>
      </c>
      <c r="E83" s="23">
        <v>0</v>
      </c>
      <c r="F83" s="23">
        <v>0</v>
      </c>
      <c r="G83" s="23">
        <v>42525.735777971255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2430.0997853086592</v>
      </c>
      <c r="O83" s="23">
        <v>2653.9172836098182</v>
      </c>
      <c r="P83" s="23">
        <v>0</v>
      </c>
      <c r="Q83" s="23">
        <v>0</v>
      </c>
      <c r="R83" s="23">
        <v>333.72092337892326</v>
      </c>
      <c r="S83" s="23">
        <v>2932.0554071336196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15096.127244053763</v>
      </c>
      <c r="AD83" s="23">
        <v>14.090056349307622</v>
      </c>
      <c r="AE83" s="23">
        <v>273245.68671080872</v>
      </c>
      <c r="AF83" s="23">
        <v>0</v>
      </c>
      <c r="AG83" s="23">
        <v>53772.947245493975</v>
      </c>
      <c r="AH83" s="23">
        <v>0</v>
      </c>
      <c r="AI83" s="23">
        <v>0</v>
      </c>
      <c r="AJ83" s="23">
        <v>0</v>
      </c>
      <c r="AK83" s="23">
        <v>0</v>
      </c>
      <c r="AL83" s="23">
        <v>5125.073643410853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</row>
    <row r="84" spans="1:137" x14ac:dyDescent="0.2">
      <c r="A84" s="1" t="s">
        <v>82</v>
      </c>
      <c r="B84" s="23" t="s">
        <v>83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1807095.9209124472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3910171.9960885081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</row>
    <row r="85" spans="1:137" x14ac:dyDescent="0.2">
      <c r="A85" s="1" t="s">
        <v>84</v>
      </c>
      <c r="B85" s="23" t="s">
        <v>85</v>
      </c>
      <c r="C85" s="23">
        <v>76984.222043729707</v>
      </c>
      <c r="D85" s="23">
        <v>189876.60802685999</v>
      </c>
      <c r="E85" s="23">
        <v>328.86966875510774</v>
      </c>
      <c r="F85" s="23">
        <v>0</v>
      </c>
      <c r="G85" s="23">
        <v>1103.9159569760939</v>
      </c>
      <c r="H85" s="23">
        <v>0</v>
      </c>
      <c r="I85" s="23">
        <v>0</v>
      </c>
      <c r="J85" s="23">
        <v>0</v>
      </c>
      <c r="K85" s="23">
        <v>185330.0643733482</v>
      </c>
      <c r="L85" s="23">
        <v>0</v>
      </c>
      <c r="M85" s="23">
        <v>46442</v>
      </c>
      <c r="N85" s="23">
        <v>897.09301102545533</v>
      </c>
      <c r="O85" s="23">
        <v>2.4464702725459735E-2</v>
      </c>
      <c r="P85" s="23">
        <v>3460.1724772813095</v>
      </c>
      <c r="Q85" s="23">
        <v>6066.3790084299953</v>
      </c>
      <c r="R85" s="23">
        <v>12.538467464867864</v>
      </c>
      <c r="S85" s="23">
        <v>160924.45513815939</v>
      </c>
      <c r="T85" s="23">
        <v>31950.470295035793</v>
      </c>
      <c r="U85" s="23">
        <v>0</v>
      </c>
      <c r="V85" s="23">
        <v>0</v>
      </c>
      <c r="W85" s="23">
        <v>0</v>
      </c>
      <c r="X85" s="23">
        <v>79461.755844951054</v>
      </c>
      <c r="Y85" s="23">
        <v>0</v>
      </c>
      <c r="Z85" s="23">
        <v>0</v>
      </c>
      <c r="AA85" s="23">
        <v>0</v>
      </c>
      <c r="AB85" s="23">
        <v>0</v>
      </c>
      <c r="AC85" s="23">
        <v>838</v>
      </c>
      <c r="AD85" s="23">
        <v>0</v>
      </c>
      <c r="AE85" s="23">
        <v>58049.594315662267</v>
      </c>
      <c r="AF85" s="23">
        <v>0</v>
      </c>
      <c r="AG85" s="23">
        <v>26892.230448736824</v>
      </c>
      <c r="AH85" s="23">
        <v>0</v>
      </c>
      <c r="AI85" s="23">
        <v>0</v>
      </c>
      <c r="AJ85" s="23">
        <v>0</v>
      </c>
      <c r="AK85" s="23">
        <v>0</v>
      </c>
      <c r="AL85" s="23">
        <v>1437069.1653890349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</row>
    <row r="86" spans="1:137" x14ac:dyDescent="0.2">
      <c r="A86" s="1" t="s">
        <v>86</v>
      </c>
      <c r="B86" s="23" t="s">
        <v>87</v>
      </c>
      <c r="C86" s="23">
        <v>17117.492488170428</v>
      </c>
      <c r="D86" s="23">
        <v>10788.172412495769</v>
      </c>
      <c r="E86" s="23">
        <v>0</v>
      </c>
      <c r="F86" s="23">
        <v>1088365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84.771568085383961</v>
      </c>
      <c r="T86" s="23">
        <v>2627879.0213625622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139442.62242255363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38324.442613311723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</row>
    <row r="87" spans="1:137" x14ac:dyDescent="0.2">
      <c r="A87" s="1" t="s">
        <v>88</v>
      </c>
      <c r="B87" s="23" t="s">
        <v>89</v>
      </c>
      <c r="C87" s="23">
        <v>0</v>
      </c>
      <c r="D87" s="23">
        <v>0</v>
      </c>
      <c r="E87" s="23">
        <v>0</v>
      </c>
      <c r="F87" s="23">
        <v>0</v>
      </c>
      <c r="G87" s="23">
        <v>20682.030915662363</v>
      </c>
      <c r="H87" s="23">
        <v>0</v>
      </c>
      <c r="I87" s="23">
        <v>0</v>
      </c>
      <c r="J87" s="23">
        <v>0</v>
      </c>
      <c r="K87" s="23">
        <v>67681.879597040243</v>
      </c>
      <c r="L87" s="23">
        <v>0</v>
      </c>
      <c r="M87" s="23">
        <v>0</v>
      </c>
      <c r="N87" s="23">
        <v>123917.93145225341</v>
      </c>
      <c r="O87" s="23">
        <v>23572.739505221271</v>
      </c>
      <c r="P87" s="23">
        <v>695.21913563468331</v>
      </c>
      <c r="Q87" s="23">
        <v>104688.96294014707</v>
      </c>
      <c r="R87" s="23">
        <v>107821.01361503599</v>
      </c>
      <c r="S87" s="23">
        <v>61573.857162775756</v>
      </c>
      <c r="T87" s="23">
        <v>22668.779849665247</v>
      </c>
      <c r="U87" s="23">
        <v>0</v>
      </c>
      <c r="V87" s="23">
        <v>0</v>
      </c>
      <c r="W87" s="23">
        <v>21068.005735628747</v>
      </c>
      <c r="X87" s="23">
        <v>67059.767906824069</v>
      </c>
      <c r="Y87" s="23">
        <v>0</v>
      </c>
      <c r="Z87" s="23">
        <v>0</v>
      </c>
      <c r="AA87" s="23">
        <v>0</v>
      </c>
      <c r="AB87" s="23">
        <v>0</v>
      </c>
      <c r="AC87" s="23">
        <v>150.3525674596124</v>
      </c>
      <c r="AD87" s="23">
        <v>6.2617995622869884</v>
      </c>
      <c r="AE87" s="23">
        <v>11732.692101013245</v>
      </c>
      <c r="AF87" s="23">
        <v>0</v>
      </c>
      <c r="AG87" s="23">
        <v>24518.639109081552</v>
      </c>
      <c r="AH87" s="23">
        <v>0</v>
      </c>
      <c r="AI87" s="23">
        <v>0</v>
      </c>
      <c r="AJ87" s="23">
        <v>0</v>
      </c>
      <c r="AK87" s="23">
        <v>0</v>
      </c>
      <c r="AL87" s="23">
        <v>22248.059860949928</v>
      </c>
      <c r="AM87" s="23">
        <v>360684.89493817417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</row>
    <row r="88" spans="1:137" x14ac:dyDescent="0.2">
      <c r="A88" s="1" t="s">
        <v>90</v>
      </c>
      <c r="B88" s="23" t="s">
        <v>91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272839.30514805944</v>
      </c>
      <c r="L88" s="23">
        <v>0</v>
      </c>
      <c r="M88" s="23">
        <v>0</v>
      </c>
      <c r="N88" s="23">
        <v>87674.905616461081</v>
      </c>
      <c r="O88" s="23">
        <v>0.99448215289614827</v>
      </c>
      <c r="P88" s="23">
        <v>0</v>
      </c>
      <c r="Q88" s="23">
        <v>68343.126637204899</v>
      </c>
      <c r="R88" s="23">
        <v>6464.602692142219</v>
      </c>
      <c r="S88" s="23">
        <v>5722.5325326567636</v>
      </c>
      <c r="T88" s="23">
        <v>0</v>
      </c>
      <c r="U88" s="23">
        <v>0</v>
      </c>
      <c r="V88" s="23">
        <v>0</v>
      </c>
      <c r="W88" s="23">
        <v>0</v>
      </c>
      <c r="X88" s="23">
        <v>7.5508920110407685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1954.3254106564691</v>
      </c>
      <c r="AF88" s="23">
        <v>0</v>
      </c>
      <c r="AG88" s="23">
        <v>17.239088158294773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10252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</row>
    <row r="89" spans="1:137" x14ac:dyDescent="0.2">
      <c r="A89" s="1" t="s">
        <v>92</v>
      </c>
      <c r="B89" s="23" t="s">
        <v>93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9391.6213643904266</v>
      </c>
      <c r="L89" s="23">
        <v>0</v>
      </c>
      <c r="M89" s="23">
        <v>0</v>
      </c>
      <c r="N89" s="23">
        <v>3133.9423112091708</v>
      </c>
      <c r="O89" s="23">
        <v>0</v>
      </c>
      <c r="P89" s="23">
        <v>8.2093593650690178</v>
      </c>
      <c r="Q89" s="23">
        <v>0</v>
      </c>
      <c r="R89" s="23">
        <v>5580.2224321409831</v>
      </c>
      <c r="S89" s="23">
        <v>14399.457786520579</v>
      </c>
      <c r="T89" s="23">
        <v>0</v>
      </c>
      <c r="U89" s="23">
        <v>0</v>
      </c>
      <c r="V89" s="23">
        <v>0</v>
      </c>
      <c r="W89" s="23">
        <v>0</v>
      </c>
      <c r="X89" s="23">
        <v>4367.5077003416563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2.687059965755636</v>
      </c>
      <c r="AE89" s="23">
        <v>5106.7046886615526</v>
      </c>
      <c r="AF89" s="23">
        <v>0</v>
      </c>
      <c r="AG89" s="23">
        <v>6714.5615210151736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12.272629651287762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</row>
    <row r="90" spans="1:137" x14ac:dyDescent="0.2">
      <c r="A90" s="1" t="s">
        <v>94</v>
      </c>
      <c r="B90" s="23" t="s">
        <v>95</v>
      </c>
      <c r="C90" s="23">
        <v>0</v>
      </c>
      <c r="D90" s="23">
        <v>0</v>
      </c>
      <c r="E90" s="23">
        <v>0</v>
      </c>
      <c r="F90" s="23">
        <v>0</v>
      </c>
      <c r="G90" s="23">
        <v>4614.5791462629359</v>
      </c>
      <c r="H90" s="23">
        <v>0</v>
      </c>
      <c r="I90" s="23">
        <v>0</v>
      </c>
      <c r="J90" s="23">
        <v>0</v>
      </c>
      <c r="K90" s="23">
        <v>24585.480250323824</v>
      </c>
      <c r="L90" s="23">
        <v>0</v>
      </c>
      <c r="M90" s="23">
        <v>0</v>
      </c>
      <c r="N90" s="23">
        <v>37865.032843956913</v>
      </c>
      <c r="O90" s="23">
        <v>1788.3621519294979</v>
      </c>
      <c r="P90" s="23">
        <v>12734.072416429863</v>
      </c>
      <c r="Q90" s="23">
        <v>254997.48769271394</v>
      </c>
      <c r="R90" s="23">
        <v>80313.852741327617</v>
      </c>
      <c r="S90" s="23">
        <v>27638.092576938117</v>
      </c>
      <c r="T90" s="23">
        <v>8104.4417492177181</v>
      </c>
      <c r="U90" s="23">
        <v>0</v>
      </c>
      <c r="V90" s="23">
        <v>0</v>
      </c>
      <c r="W90" s="23">
        <v>0</v>
      </c>
      <c r="X90" s="23">
        <v>7100.9162214469352</v>
      </c>
      <c r="Y90" s="23">
        <v>0</v>
      </c>
      <c r="Z90" s="23">
        <v>0</v>
      </c>
      <c r="AA90" s="23">
        <v>0</v>
      </c>
      <c r="AB90" s="23">
        <v>0</v>
      </c>
      <c r="AC90" s="23">
        <v>7151.9019498108364</v>
      </c>
      <c r="AD90" s="23">
        <v>2702.9075436805119</v>
      </c>
      <c r="AE90" s="23">
        <v>4397.8095493806613</v>
      </c>
      <c r="AF90" s="23">
        <v>0</v>
      </c>
      <c r="AG90" s="23">
        <v>1589.4684282912144</v>
      </c>
      <c r="AH90" s="23">
        <v>0</v>
      </c>
      <c r="AI90" s="23">
        <v>0</v>
      </c>
      <c r="AJ90" s="23">
        <v>0</v>
      </c>
      <c r="AK90" s="23">
        <v>0</v>
      </c>
      <c r="AL90" s="23">
        <v>63181.7506667747</v>
      </c>
      <c r="AM90" s="23">
        <v>-70982.673314561936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</row>
    <row r="91" spans="1:137" x14ac:dyDescent="0.2">
      <c r="A91" s="1" t="s">
        <v>96</v>
      </c>
      <c r="B91" s="23" t="s">
        <v>97</v>
      </c>
      <c r="C91" s="23">
        <v>0</v>
      </c>
      <c r="D91" s="23">
        <v>0</v>
      </c>
      <c r="E91" s="23">
        <v>0</v>
      </c>
      <c r="F91" s="23">
        <v>0</v>
      </c>
      <c r="G91" s="23">
        <v>65.134365916510816</v>
      </c>
      <c r="H91" s="23">
        <v>0</v>
      </c>
      <c r="I91" s="23">
        <v>0</v>
      </c>
      <c r="J91" s="23">
        <v>0</v>
      </c>
      <c r="K91" s="23">
        <v>7370.2615541679761</v>
      </c>
      <c r="L91" s="23">
        <v>0</v>
      </c>
      <c r="M91" s="23">
        <v>0</v>
      </c>
      <c r="N91" s="23">
        <v>68835.578637242434</v>
      </c>
      <c r="O91" s="23">
        <v>649.23447181012102</v>
      </c>
      <c r="P91" s="23">
        <v>9507.316122142287</v>
      </c>
      <c r="Q91" s="23">
        <v>0</v>
      </c>
      <c r="R91" s="23">
        <v>15896.443893877227</v>
      </c>
      <c r="S91" s="23">
        <v>112.3777126489662</v>
      </c>
      <c r="T91" s="23">
        <v>314354.30226180452</v>
      </c>
      <c r="U91" s="23">
        <v>0</v>
      </c>
      <c r="V91" s="23">
        <v>0</v>
      </c>
      <c r="W91" s="23">
        <v>0</v>
      </c>
      <c r="X91" s="23">
        <v>38692.626902601703</v>
      </c>
      <c r="Y91" s="23">
        <v>0</v>
      </c>
      <c r="Z91" s="23">
        <v>0</v>
      </c>
      <c r="AA91" s="23">
        <v>3337561.1526963497</v>
      </c>
      <c r="AB91" s="23">
        <v>0</v>
      </c>
      <c r="AC91" s="23">
        <v>3280510.4805217455</v>
      </c>
      <c r="AD91" s="23">
        <v>3646.7077732775856</v>
      </c>
      <c r="AE91" s="23">
        <v>3761.1419499587782</v>
      </c>
      <c r="AF91" s="23">
        <v>0</v>
      </c>
      <c r="AG91" s="23">
        <v>1429.09819772425</v>
      </c>
      <c r="AH91" s="23">
        <v>0</v>
      </c>
      <c r="AI91" s="23">
        <v>0</v>
      </c>
      <c r="AJ91" s="23">
        <v>0</v>
      </c>
      <c r="AK91" s="23">
        <v>0</v>
      </c>
      <c r="AL91" s="23">
        <v>686.4993811165981</v>
      </c>
      <c r="AM91" s="23">
        <v>92571.800242265075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</row>
    <row r="92" spans="1:137" x14ac:dyDescent="0.2">
      <c r="A92" s="1" t="s">
        <v>98</v>
      </c>
      <c r="B92" s="23" t="s">
        <v>99</v>
      </c>
      <c r="C92" s="23">
        <v>0</v>
      </c>
      <c r="D92" s="23">
        <v>0</v>
      </c>
      <c r="E92" s="23">
        <v>0</v>
      </c>
      <c r="F92" s="23">
        <v>0</v>
      </c>
      <c r="G92" s="23">
        <v>1389.9404760115242</v>
      </c>
      <c r="H92" s="23">
        <v>0</v>
      </c>
      <c r="I92" s="23">
        <v>0</v>
      </c>
      <c r="J92" s="23">
        <v>0</v>
      </c>
      <c r="K92" s="23">
        <v>24959.316194332081</v>
      </c>
      <c r="L92" s="23">
        <v>0</v>
      </c>
      <c r="M92" s="23">
        <v>0</v>
      </c>
      <c r="N92" s="23">
        <v>509932.5356421867</v>
      </c>
      <c r="O92" s="23">
        <v>0</v>
      </c>
      <c r="P92" s="23">
        <v>2279199.8124402114</v>
      </c>
      <c r="Q92" s="23">
        <v>0</v>
      </c>
      <c r="R92" s="23">
        <v>68437.785097115702</v>
      </c>
      <c r="S92" s="23">
        <v>2917.2335711813971</v>
      </c>
      <c r="T92" s="23">
        <v>680.5367920642509</v>
      </c>
      <c r="U92" s="23">
        <v>0</v>
      </c>
      <c r="V92" s="23">
        <v>0</v>
      </c>
      <c r="W92" s="23">
        <v>0</v>
      </c>
      <c r="X92" s="23">
        <v>52936</v>
      </c>
      <c r="Y92" s="23">
        <v>0</v>
      </c>
      <c r="Z92" s="23">
        <v>0</v>
      </c>
      <c r="AA92" s="23">
        <v>247.7542335876102</v>
      </c>
      <c r="AB92" s="23">
        <v>0</v>
      </c>
      <c r="AC92" s="23">
        <v>16923.242268267812</v>
      </c>
      <c r="AD92" s="23">
        <v>46.666593760821534</v>
      </c>
      <c r="AE92" s="23">
        <v>4465.708457929999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108241.72700129308</v>
      </c>
      <c r="AM92" s="23">
        <v>8.9023238303176235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</row>
    <row r="93" spans="1:137" x14ac:dyDescent="0.2">
      <c r="A93" s="1" t="s">
        <v>100</v>
      </c>
      <c r="B93" s="23" t="s">
        <v>101</v>
      </c>
      <c r="C93" s="23">
        <v>489.88860068798431</v>
      </c>
      <c r="D93" s="23">
        <v>0</v>
      </c>
      <c r="E93" s="23">
        <v>0</v>
      </c>
      <c r="F93" s="23">
        <v>0</v>
      </c>
      <c r="G93" s="23">
        <v>50441.463980416993</v>
      </c>
      <c r="H93" s="23">
        <v>0</v>
      </c>
      <c r="I93" s="23">
        <v>0</v>
      </c>
      <c r="J93" s="23">
        <v>0</v>
      </c>
      <c r="K93" s="23">
        <v>77739.398204623285</v>
      </c>
      <c r="L93" s="23">
        <v>0</v>
      </c>
      <c r="M93" s="23">
        <v>0</v>
      </c>
      <c r="N93" s="23">
        <v>24666.722438341229</v>
      </c>
      <c r="O93" s="23">
        <v>582.1382377519534</v>
      </c>
      <c r="P93" s="23">
        <v>543338.46349218441</v>
      </c>
      <c r="Q93" s="23">
        <v>10729.763409703033</v>
      </c>
      <c r="R93" s="23">
        <v>417222.8986542325</v>
      </c>
      <c r="S93" s="23">
        <v>9303.0409602087911</v>
      </c>
      <c r="T93" s="23">
        <v>7848.8547014754258</v>
      </c>
      <c r="U93" s="23">
        <v>0</v>
      </c>
      <c r="V93" s="23">
        <v>0</v>
      </c>
      <c r="W93" s="23">
        <v>0</v>
      </c>
      <c r="X93" s="23">
        <v>21971.207192598449</v>
      </c>
      <c r="Y93" s="23">
        <v>0</v>
      </c>
      <c r="Z93" s="23">
        <v>0</v>
      </c>
      <c r="AA93" s="23">
        <v>0</v>
      </c>
      <c r="AB93" s="23">
        <v>0</v>
      </c>
      <c r="AC93" s="23">
        <v>191780.97445886358</v>
      </c>
      <c r="AD93" s="23">
        <v>7031.0875252824926</v>
      </c>
      <c r="AE93" s="23">
        <v>1128.5148710226445</v>
      </c>
      <c r="AF93" s="23">
        <v>0</v>
      </c>
      <c r="AG93" s="23">
        <v>7247.9424294449027</v>
      </c>
      <c r="AH93" s="23">
        <v>0</v>
      </c>
      <c r="AI93" s="23">
        <v>0</v>
      </c>
      <c r="AJ93" s="23">
        <v>0</v>
      </c>
      <c r="AK93" s="23">
        <v>0</v>
      </c>
      <c r="AL93" s="23">
        <v>47574.316620141544</v>
      </c>
      <c r="AM93" s="23">
        <v>85.552489491273462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</row>
    <row r="94" spans="1:137" x14ac:dyDescent="0.2">
      <c r="A94" s="1" t="s">
        <v>102</v>
      </c>
      <c r="B94" s="23" t="s">
        <v>103</v>
      </c>
      <c r="C94" s="23">
        <v>0</v>
      </c>
      <c r="D94" s="23">
        <v>0</v>
      </c>
      <c r="E94" s="23">
        <v>0</v>
      </c>
      <c r="F94" s="23">
        <v>0</v>
      </c>
      <c r="G94" s="23">
        <v>198.93308060322499</v>
      </c>
      <c r="H94" s="23">
        <v>0</v>
      </c>
      <c r="I94" s="23">
        <v>0</v>
      </c>
      <c r="J94" s="23">
        <v>0</v>
      </c>
      <c r="K94" s="23">
        <v>15.759020137227497</v>
      </c>
      <c r="L94" s="23">
        <v>0</v>
      </c>
      <c r="M94" s="23">
        <v>0</v>
      </c>
      <c r="N94" s="23">
        <v>20401.251464813511</v>
      </c>
      <c r="O94" s="23">
        <v>64.375839182181011</v>
      </c>
      <c r="P94" s="23">
        <v>0</v>
      </c>
      <c r="Q94" s="23">
        <v>0</v>
      </c>
      <c r="R94" s="23">
        <v>0</v>
      </c>
      <c r="S94" s="23">
        <v>0</v>
      </c>
      <c r="T94" s="23">
        <v>1695.9482573018258</v>
      </c>
      <c r="U94" s="23">
        <v>0</v>
      </c>
      <c r="V94" s="23">
        <v>0</v>
      </c>
      <c r="W94" s="23">
        <v>11299047</v>
      </c>
      <c r="X94" s="23">
        <v>95874.980808888373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411036.86560855876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</row>
    <row r="95" spans="1:137" x14ac:dyDescent="0.2">
      <c r="A95" s="1" t="s">
        <v>104</v>
      </c>
      <c r="B95" s="23" t="s">
        <v>105</v>
      </c>
      <c r="C95" s="23">
        <v>0</v>
      </c>
      <c r="D95" s="23">
        <v>0</v>
      </c>
      <c r="E95" s="23">
        <v>0</v>
      </c>
      <c r="F95" s="23">
        <v>0</v>
      </c>
      <c r="G95" s="23">
        <v>1012.5257400931158</v>
      </c>
      <c r="H95" s="23">
        <v>0</v>
      </c>
      <c r="I95" s="23">
        <v>0</v>
      </c>
      <c r="J95" s="23">
        <v>0</v>
      </c>
      <c r="K95" s="23">
        <v>44.453104223142027</v>
      </c>
      <c r="L95" s="23">
        <v>0</v>
      </c>
      <c r="M95" s="23">
        <v>0</v>
      </c>
      <c r="N95" s="23">
        <v>420.33126920486643</v>
      </c>
      <c r="O95" s="23">
        <v>0</v>
      </c>
      <c r="P95" s="23">
        <v>0</v>
      </c>
      <c r="Q95" s="23">
        <v>0</v>
      </c>
      <c r="R95" s="23">
        <v>13425.725532015231</v>
      </c>
      <c r="S95" s="23">
        <v>1.1496481573001162E-2</v>
      </c>
      <c r="T95" s="23">
        <v>31970.724058501546</v>
      </c>
      <c r="U95" s="23">
        <v>0</v>
      </c>
      <c r="V95" s="23">
        <v>0</v>
      </c>
      <c r="W95" s="23">
        <v>830869.59878657851</v>
      </c>
      <c r="X95" s="23">
        <v>81255.483104808591</v>
      </c>
      <c r="Y95" s="23">
        <v>0</v>
      </c>
      <c r="Z95" s="23">
        <v>0</v>
      </c>
      <c r="AA95" s="23">
        <v>0</v>
      </c>
      <c r="AB95" s="23">
        <v>0</v>
      </c>
      <c r="AC95" s="23">
        <v>0.14138309988369469</v>
      </c>
      <c r="AD95" s="23">
        <v>29798.397075346838</v>
      </c>
      <c r="AE95" s="23">
        <v>440.71354734481957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85948.177696279468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</row>
    <row r="96" spans="1:137" x14ac:dyDescent="0.2">
      <c r="A96" s="1" t="s">
        <v>106</v>
      </c>
      <c r="B96" s="23" t="s">
        <v>107</v>
      </c>
      <c r="C96" s="23">
        <v>0</v>
      </c>
      <c r="D96" s="23">
        <v>0</v>
      </c>
      <c r="E96" s="23">
        <v>0</v>
      </c>
      <c r="F96" s="23">
        <v>0</v>
      </c>
      <c r="G96" s="23">
        <v>20207.702840183953</v>
      </c>
      <c r="H96" s="23">
        <v>22633.854544037215</v>
      </c>
      <c r="I96" s="23">
        <v>0</v>
      </c>
      <c r="J96" s="23">
        <v>0</v>
      </c>
      <c r="K96" s="23">
        <v>23112.67257497738</v>
      </c>
      <c r="L96" s="23">
        <v>0</v>
      </c>
      <c r="M96" s="23">
        <v>0</v>
      </c>
      <c r="N96" s="23">
        <v>2688683.7160149314</v>
      </c>
      <c r="O96" s="23">
        <v>172648.2761809495</v>
      </c>
      <c r="P96" s="23">
        <v>1745.7633254637876</v>
      </c>
      <c r="Q96" s="23">
        <v>505524.90584435215</v>
      </c>
      <c r="R96" s="23">
        <v>58306.346723439368</v>
      </c>
      <c r="S96" s="23">
        <v>228221.87596855048</v>
      </c>
      <c r="T96" s="23">
        <v>252396.62487883598</v>
      </c>
      <c r="U96" s="23">
        <v>0</v>
      </c>
      <c r="V96" s="23">
        <v>0</v>
      </c>
      <c r="W96" s="23">
        <v>0</v>
      </c>
      <c r="X96" s="23">
        <v>195.03449011910874</v>
      </c>
      <c r="Y96" s="23">
        <v>0</v>
      </c>
      <c r="Z96" s="23">
        <v>0</v>
      </c>
      <c r="AA96" s="23">
        <v>0</v>
      </c>
      <c r="AB96" s="23">
        <v>0</v>
      </c>
      <c r="AC96" s="23">
        <v>15194.050639092407</v>
      </c>
      <c r="AD96" s="23">
        <v>118132.3348836622</v>
      </c>
      <c r="AE96" s="23">
        <v>786896.01700154762</v>
      </c>
      <c r="AF96" s="23">
        <v>0</v>
      </c>
      <c r="AG96" s="23">
        <v>48875.183337585448</v>
      </c>
      <c r="AH96" s="23">
        <v>0</v>
      </c>
      <c r="AI96" s="23">
        <v>0</v>
      </c>
      <c r="AJ96" s="23">
        <v>0</v>
      </c>
      <c r="AK96" s="23">
        <v>0</v>
      </c>
      <c r="AL96" s="23">
        <v>38448.381560679845</v>
      </c>
      <c r="AM96" s="23">
        <v>536943.45949345524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</row>
    <row r="97" spans="1:137" x14ac:dyDescent="0.2">
      <c r="A97" s="1" t="s">
        <v>108</v>
      </c>
      <c r="B97" s="23" t="s">
        <v>109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1.9516555935570985</v>
      </c>
      <c r="L97" s="23">
        <v>0</v>
      </c>
      <c r="M97" s="23">
        <v>0</v>
      </c>
      <c r="N97" s="23">
        <v>7.7437258986169084</v>
      </c>
      <c r="O97" s="23">
        <v>0</v>
      </c>
      <c r="P97" s="23">
        <v>0</v>
      </c>
      <c r="Q97" s="23">
        <v>0</v>
      </c>
      <c r="R97" s="23">
        <v>13.129633693842361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2870.0916767189383</v>
      </c>
      <c r="AD97" s="23">
        <v>0</v>
      </c>
      <c r="AE97" s="23">
        <v>946.93543051554082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</row>
    <row r="98" spans="1:137" x14ac:dyDescent="0.2">
      <c r="A98" s="1" t="s">
        <v>110</v>
      </c>
      <c r="B98" s="23" t="s">
        <v>111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377866.52798193187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</row>
    <row r="99" spans="1:137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</row>
    <row r="100" spans="1:137" x14ac:dyDescent="0.2">
      <c r="A100" s="1" t="s">
        <v>114</v>
      </c>
      <c r="B100" s="23" t="s">
        <v>115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7801.4416381587571</v>
      </c>
      <c r="M100" s="23">
        <v>10176.480573592162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</row>
    <row r="101" spans="1:137" x14ac:dyDescent="0.2">
      <c r="A101" s="1" t="s">
        <v>116</v>
      </c>
      <c r="B101" s="23" t="s">
        <v>117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8532.2550535222181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</row>
    <row r="102" spans="1:137" x14ac:dyDescent="0.2">
      <c r="A102" s="1" t="s">
        <v>118</v>
      </c>
      <c r="B102" s="23" t="s">
        <v>119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798490.15695760003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</row>
    <row r="103" spans="1:137" x14ac:dyDescent="0.2">
      <c r="A103" s="1" t="s">
        <v>120</v>
      </c>
      <c r="B103" s="23" t="s">
        <v>121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64737.719763328991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</row>
    <row r="104" spans="1:137" x14ac:dyDescent="0.2">
      <c r="A104" s="1" t="s">
        <v>122</v>
      </c>
      <c r="B104" s="23" t="s">
        <v>123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</row>
    <row r="105" spans="1:137" x14ac:dyDescent="0.2">
      <c r="A105" s="1" t="s">
        <v>124</v>
      </c>
      <c r="B105" s="23" t="s">
        <v>125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446765.20901378995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</row>
    <row r="106" spans="1:137" x14ac:dyDescent="0.2">
      <c r="A106" s="1" t="s">
        <v>126</v>
      </c>
      <c r="B106" s="23" t="s">
        <v>127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40796.458292744093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</row>
    <row r="107" spans="1:137" x14ac:dyDescent="0.2">
      <c r="A107" s="1" t="s">
        <v>128</v>
      </c>
      <c r="B107" s="23" t="s">
        <v>129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534457.00417822099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</row>
    <row r="108" spans="1:137" x14ac:dyDescent="0.2">
      <c r="A108" s="1" t="s">
        <v>130</v>
      </c>
      <c r="B108" s="23" t="s">
        <v>131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6604.0822728723997</v>
      </c>
      <c r="Z108" s="23">
        <v>0</v>
      </c>
      <c r="AA108" s="23">
        <v>0</v>
      </c>
      <c r="AB108" s="23">
        <v>0</v>
      </c>
      <c r="AC108" s="23">
        <v>0</v>
      </c>
      <c r="AD108" s="23">
        <v>9496.4664546238018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</row>
    <row r="109" spans="1:137" x14ac:dyDescent="0.2">
      <c r="A109" s="1" t="s">
        <v>132</v>
      </c>
      <c r="B109" s="23" t="s">
        <v>133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38.685061622625021</v>
      </c>
      <c r="Z109" s="23">
        <v>16056.186732995666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</row>
    <row r="110" spans="1:137" x14ac:dyDescent="0.2">
      <c r="A110" s="1" t="s">
        <v>134</v>
      </c>
      <c r="B110" s="23" t="s">
        <v>135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</row>
    <row r="111" spans="1:137" x14ac:dyDescent="0.2">
      <c r="A111" s="1" t="s">
        <v>136</v>
      </c>
      <c r="B111" s="23" t="s">
        <v>137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219.76298086146235</v>
      </c>
      <c r="AC111" s="23">
        <v>283932.59112148866</v>
      </c>
      <c r="AD111" s="23">
        <v>0</v>
      </c>
      <c r="AE111" s="23">
        <v>312217.27086581802</v>
      </c>
      <c r="AF111" s="23">
        <v>0</v>
      </c>
      <c r="AG111" s="23">
        <v>555266.52034046757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</row>
    <row r="112" spans="1:137" x14ac:dyDescent="0.2">
      <c r="A112" s="1" t="s">
        <v>138</v>
      </c>
      <c r="B112" s="23" t="s">
        <v>139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794475.66898099158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</row>
    <row r="113" spans="1:137" x14ac:dyDescent="0.2">
      <c r="A113" s="1" t="s">
        <v>140</v>
      </c>
      <c r="B113" s="23" t="s">
        <v>141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1205709.3975223023</v>
      </c>
      <c r="AC113" s="23">
        <v>48180.402967400114</v>
      </c>
      <c r="AD113" s="23">
        <v>0</v>
      </c>
      <c r="AE113" s="23">
        <v>0</v>
      </c>
      <c r="AF113" s="23">
        <v>491845.83069767512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</row>
    <row r="114" spans="1:137" x14ac:dyDescent="0.2">
      <c r="A114" s="1" t="s">
        <v>142</v>
      </c>
      <c r="B114" s="23" t="s">
        <v>143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3311.1719185663605</v>
      </c>
      <c r="AC114" s="23">
        <v>274814.23539310461</v>
      </c>
      <c r="AD114" s="23">
        <v>0</v>
      </c>
      <c r="AE114" s="23">
        <v>6831.5190894787147</v>
      </c>
      <c r="AF114" s="23">
        <v>3348.126016317944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</row>
    <row r="115" spans="1:137" x14ac:dyDescent="0.2">
      <c r="A115" s="1" t="s">
        <v>144</v>
      </c>
      <c r="B115" s="23" t="s">
        <v>145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40.52284860655336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1127830.3255240957</v>
      </c>
      <c r="AQ115" s="23">
        <v>0</v>
      </c>
      <c r="AR115" s="23">
        <v>0</v>
      </c>
      <c r="AS115" s="23">
        <v>0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</row>
    <row r="116" spans="1:137" x14ac:dyDescent="0.2">
      <c r="A116" s="1" t="s">
        <v>146</v>
      </c>
      <c r="B116" s="23" t="s">
        <v>147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743350.98530262243</v>
      </c>
      <c r="AP116" s="23">
        <v>0</v>
      </c>
      <c r="AQ116" s="23">
        <v>0</v>
      </c>
      <c r="AR116" s="23">
        <v>0</v>
      </c>
      <c r="AS116" s="23">
        <v>0</v>
      </c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</row>
    <row r="117" spans="1:137" x14ac:dyDescent="0.2">
      <c r="A117" s="1" t="s">
        <v>148</v>
      </c>
      <c r="B117" s="23" t="s">
        <v>149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165097.51551301091</v>
      </c>
      <c r="AP117" s="23">
        <v>7221.6903867880437</v>
      </c>
      <c r="AQ117" s="23">
        <v>0</v>
      </c>
      <c r="AR117" s="23">
        <v>0</v>
      </c>
      <c r="AS117" s="23">
        <v>0</v>
      </c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</row>
    <row r="118" spans="1:137" x14ac:dyDescent="0.2">
      <c r="A118" s="1" t="s">
        <v>150</v>
      </c>
      <c r="B118" s="23" t="s">
        <v>151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</row>
    <row r="119" spans="1:137" x14ac:dyDescent="0.2">
      <c r="A119" s="1" t="s">
        <v>152</v>
      </c>
      <c r="B119" s="23" t="s">
        <v>153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</row>
    <row r="120" spans="1:137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</row>
    <row r="121" spans="1:137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</row>
    <row r="122" spans="1:137" x14ac:dyDescent="0.2">
      <c r="A122" s="1" t="s">
        <v>158</v>
      </c>
      <c r="B122" s="23" t="s">
        <v>159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19224.194293726356</v>
      </c>
      <c r="AR122" s="23">
        <v>0</v>
      </c>
      <c r="AS122" s="23">
        <v>0</v>
      </c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</row>
    <row r="123" spans="1:137" x14ac:dyDescent="0.2">
      <c r="A123" s="1" t="s">
        <v>160</v>
      </c>
      <c r="B123" s="23" t="s">
        <v>161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</row>
    <row r="124" spans="1:137" x14ac:dyDescent="0.2">
      <c r="A124" s="1" t="s">
        <v>162</v>
      </c>
      <c r="B124" s="23" t="s">
        <v>163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</row>
    <row r="125" spans="1:137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</row>
    <row r="126" spans="1:137" x14ac:dyDescent="0.2">
      <c r="A126" s="1" t="s">
        <v>166</v>
      </c>
      <c r="B126" s="23" t="s">
        <v>167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</row>
    <row r="127" spans="1:137" x14ac:dyDescent="0.2">
      <c r="A127" s="1" t="s">
        <v>168</v>
      </c>
      <c r="B127" s="23" t="s">
        <v>169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52511.966746571015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602.30186660405525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</row>
    <row r="128" spans="1:137" x14ac:dyDescent="0.2">
      <c r="A128" s="1" t="s">
        <v>170</v>
      </c>
      <c r="B128" s="23" t="s">
        <v>171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29454.928549681263</v>
      </c>
      <c r="Y128" s="23">
        <v>0</v>
      </c>
      <c r="Z128" s="23">
        <v>0</v>
      </c>
      <c r="AA128" s="23">
        <v>0</v>
      </c>
      <c r="AB128" s="23">
        <v>0</v>
      </c>
      <c r="AC128" s="23">
        <v>17.56741914361498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</row>
    <row r="129" spans="1:137" x14ac:dyDescent="0.2">
      <c r="A129" s="1" t="s">
        <v>172</v>
      </c>
      <c r="B129" s="23" t="s">
        <v>173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1989.4886389421076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7003.8301804099638</v>
      </c>
      <c r="AR129" s="23">
        <v>0</v>
      </c>
      <c r="AS129" s="23">
        <v>0</v>
      </c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</row>
    <row r="130" spans="1:137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</row>
    <row r="131" spans="1:137" x14ac:dyDescent="0.2">
      <c r="A131" s="1" t="s">
        <v>176</v>
      </c>
      <c r="B131" s="23" t="s">
        <v>177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27967.771474023692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4994.1011265218185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43821.499492439172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2298.8504526420174</v>
      </c>
      <c r="AR131" s="23">
        <v>0</v>
      </c>
      <c r="AS131" s="23">
        <v>0</v>
      </c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</row>
    <row r="132" spans="1:137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</row>
    <row r="133" spans="1:137" x14ac:dyDescent="0.2">
      <c r="A133" s="1" t="s">
        <v>178</v>
      </c>
      <c r="B133" s="23" t="s">
        <v>179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89.994259584962407</v>
      </c>
      <c r="U133" s="23">
        <v>1115.4553926177869</v>
      </c>
      <c r="V133" s="23">
        <v>0</v>
      </c>
      <c r="W133" s="23">
        <v>0</v>
      </c>
      <c r="X133" s="23">
        <v>6031.6103601511595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</row>
    <row r="134" spans="1:137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</row>
    <row r="135" spans="1:137" x14ac:dyDescent="0.2">
      <c r="A135" s="1" t="s">
        <v>182</v>
      </c>
      <c r="B135" s="23" t="s">
        <v>183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80916.542311394063</v>
      </c>
      <c r="AG135" s="23">
        <v>0</v>
      </c>
      <c r="AH135" s="23">
        <v>0</v>
      </c>
      <c r="AI135" s="23">
        <v>506166.74055300455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</row>
    <row r="136" spans="1:137" x14ac:dyDescent="0.2">
      <c r="A136" s="1" t="s">
        <v>186</v>
      </c>
      <c r="B136" s="23" t="s">
        <v>187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157.22140188500734</v>
      </c>
      <c r="V136" s="23">
        <v>195882.60191256501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</row>
    <row r="137" spans="1:137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</row>
    <row r="138" spans="1:137" x14ac:dyDescent="0.2">
      <c r="A138" s="1" t="s">
        <v>190</v>
      </c>
      <c r="B138" s="23" t="s">
        <v>191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3851.8187285370145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12700</v>
      </c>
      <c r="AF138" s="23">
        <v>1120785.7921247436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</row>
    <row r="139" spans="1:137" x14ac:dyDescent="0.2">
      <c r="A139" s="1" t="s">
        <v>192</v>
      </c>
      <c r="B139" s="23" t="s">
        <v>193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7804.7087426491826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</row>
    <row r="140" spans="1:137" x14ac:dyDescent="0.2">
      <c r="A140" s="1" t="s">
        <v>194</v>
      </c>
      <c r="B140" s="23" t="s">
        <v>195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</row>
    <row r="141" spans="1:137" x14ac:dyDescent="0.2">
      <c r="A141" s="1" t="s">
        <v>196</v>
      </c>
      <c r="B141" s="23" t="s">
        <v>197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2643.6969167111561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</row>
    <row r="142" spans="1:137" x14ac:dyDescent="0.2">
      <c r="A142" s="1" t="s">
        <v>198</v>
      </c>
      <c r="B142" s="23" t="s">
        <v>199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211254</v>
      </c>
      <c r="AR142" s="23">
        <v>0</v>
      </c>
      <c r="AS142" s="23">
        <v>0</v>
      </c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</row>
    <row r="143" spans="1:137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</row>
    <row r="144" spans="1:137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</row>
    <row r="145" spans="1:137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</row>
    <row r="146" spans="1:137" s="59" customFormat="1" x14ac:dyDescent="0.2">
      <c r="A146" t="s">
        <v>11</v>
      </c>
      <c r="B146"/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-41247819</v>
      </c>
      <c r="AS146" s="23">
        <v>38770157</v>
      </c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</row>
    <row r="147" spans="1:137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</row>
    <row r="148" spans="1:137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</row>
    <row r="149" spans="1:137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</row>
    <row r="150" spans="1:137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</row>
    <row r="151" spans="1:137" x14ac:dyDescent="0.2">
      <c r="A151" t="s">
        <v>16</v>
      </c>
      <c r="C151" s="23">
        <v>2336576</v>
      </c>
      <c r="D151" s="23">
        <v>564744</v>
      </c>
      <c r="E151" s="23">
        <v>2634284</v>
      </c>
      <c r="F151" s="23">
        <v>7895349</v>
      </c>
      <c r="G151" s="23">
        <v>160</v>
      </c>
      <c r="H151" s="23">
        <v>0</v>
      </c>
      <c r="I151" s="23">
        <v>-64275</v>
      </c>
      <c r="J151" s="23">
        <v>0</v>
      </c>
      <c r="K151" s="23">
        <v>-43782</v>
      </c>
      <c r="L151" s="23">
        <v>1448453</v>
      </c>
      <c r="M151" s="23">
        <v>16752760.000000002</v>
      </c>
      <c r="N151" s="23">
        <v>139</v>
      </c>
      <c r="O151" s="23">
        <v>125.99999999999999</v>
      </c>
      <c r="P151" s="23">
        <v>7541.0000000000009</v>
      </c>
      <c r="Q151" s="23">
        <v>5883</v>
      </c>
      <c r="R151" s="23">
        <v>10599</v>
      </c>
      <c r="S151" s="23">
        <v>244321</v>
      </c>
      <c r="T151" s="23">
        <v>2180</v>
      </c>
      <c r="U151" s="23">
        <v>0</v>
      </c>
      <c r="V151" s="23">
        <v>0</v>
      </c>
      <c r="W151" s="23">
        <v>7931684</v>
      </c>
      <c r="X151" s="23">
        <v>10515078</v>
      </c>
      <c r="Y151" s="23">
        <v>-5215076</v>
      </c>
      <c r="Z151" s="23">
        <v>-14588</v>
      </c>
      <c r="AA151" s="23">
        <v>0</v>
      </c>
      <c r="AB151" s="23">
        <v>0</v>
      </c>
      <c r="AC151" s="23">
        <v>0</v>
      </c>
      <c r="AD151" s="23">
        <v>85336</v>
      </c>
      <c r="AE151" s="23">
        <v>27913</v>
      </c>
      <c r="AF151" s="23">
        <v>2394072</v>
      </c>
      <c r="AG151" s="23">
        <v>40</v>
      </c>
      <c r="AH151" s="23">
        <v>0</v>
      </c>
      <c r="AI151" s="23">
        <v>0</v>
      </c>
      <c r="AJ151" s="23">
        <v>0</v>
      </c>
      <c r="AK151" s="23">
        <v>0</v>
      </c>
      <c r="AL151" s="23">
        <v>4931</v>
      </c>
      <c r="AM151" s="23">
        <v>0</v>
      </c>
      <c r="AN151" s="23">
        <v>0</v>
      </c>
      <c r="AO151" s="23">
        <v>916349</v>
      </c>
      <c r="AP151" s="23">
        <v>45728</v>
      </c>
      <c r="AQ151" s="23">
        <v>0</v>
      </c>
      <c r="AR151" s="23">
        <v>0</v>
      </c>
      <c r="AS151" s="23">
        <v>0</v>
      </c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</row>
    <row r="152" spans="1:137" x14ac:dyDescent="0.2">
      <c r="A152" t="s">
        <v>17</v>
      </c>
      <c r="C152" s="23">
        <v>17547820</v>
      </c>
      <c r="D152" s="23">
        <v>2289445</v>
      </c>
      <c r="E152" s="23">
        <v>2980274</v>
      </c>
      <c r="F152" s="23">
        <v>2978087</v>
      </c>
      <c r="G152" s="23">
        <v>6150924</v>
      </c>
      <c r="H152" s="23">
        <v>1470767</v>
      </c>
      <c r="I152" s="23">
        <v>0</v>
      </c>
      <c r="J152" s="23">
        <v>0</v>
      </c>
      <c r="K152" s="23">
        <v>1170667</v>
      </c>
      <c r="L152" s="23">
        <v>4181552</v>
      </c>
      <c r="M152" s="23">
        <v>11594036</v>
      </c>
      <c r="N152" s="23">
        <v>3284584</v>
      </c>
      <c r="O152" s="23">
        <v>774219</v>
      </c>
      <c r="P152" s="23">
        <v>1295865</v>
      </c>
      <c r="Q152" s="23">
        <v>916433</v>
      </c>
      <c r="R152" s="23">
        <v>821392</v>
      </c>
      <c r="S152" s="23">
        <v>1078296</v>
      </c>
      <c r="T152" s="23">
        <v>2182680</v>
      </c>
      <c r="U152" s="23">
        <v>162344</v>
      </c>
      <c r="V152" s="23">
        <v>0</v>
      </c>
      <c r="W152" s="23">
        <v>4060344</v>
      </c>
      <c r="X152" s="23">
        <v>10349420</v>
      </c>
      <c r="Y152" s="23">
        <v>251428.99999999997</v>
      </c>
      <c r="Z152" s="23">
        <v>13741</v>
      </c>
      <c r="AA152" s="23">
        <v>525659</v>
      </c>
      <c r="AB152" s="23">
        <v>2746641</v>
      </c>
      <c r="AC152" s="23">
        <v>3481809</v>
      </c>
      <c r="AD152" s="23">
        <v>613419</v>
      </c>
      <c r="AE152" s="23">
        <v>3428548</v>
      </c>
      <c r="AF152" s="23">
        <v>3972611</v>
      </c>
      <c r="AG152" s="23">
        <v>1242989</v>
      </c>
      <c r="AH152" s="23">
        <v>0</v>
      </c>
      <c r="AI152" s="23">
        <v>0</v>
      </c>
      <c r="AJ152" s="23">
        <v>6996136</v>
      </c>
      <c r="AK152" s="23">
        <v>1496748</v>
      </c>
      <c r="AL152" s="23">
        <v>3234993</v>
      </c>
      <c r="AM152" s="23">
        <v>1064668</v>
      </c>
      <c r="AN152" s="23">
        <v>0</v>
      </c>
      <c r="AO152" s="23">
        <v>0</v>
      </c>
      <c r="AP152" s="23">
        <v>97886</v>
      </c>
      <c r="AQ152" s="23">
        <v>572182</v>
      </c>
      <c r="AR152" s="23">
        <v>0</v>
      </c>
      <c r="AS152" s="23">
        <v>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</row>
    <row r="153" spans="1:137" x14ac:dyDescent="0.2">
      <c r="A153" s="17"/>
      <c r="B153" s="18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</row>
    <row r="154" spans="1:137" x14ac:dyDescent="0.2">
      <c r="A154" s="17"/>
      <c r="B154" s="18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</row>
    <row r="155" spans="1:137" x14ac:dyDescent="0.2">
      <c r="A155" s="19"/>
      <c r="B155" s="18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</row>
    <row r="156" spans="1:137" ht="13.5" thickBot="1" x14ac:dyDescent="0.25">
      <c r="A156" s="5" t="s">
        <v>61</v>
      </c>
      <c r="B156" s="5"/>
      <c r="C156" s="6">
        <f t="shared" ref="C156:AQ156" si="0">+SUM(C5:C155)</f>
        <v>90604199</v>
      </c>
      <c r="D156" s="6">
        <f t="shared" si="0"/>
        <v>11973742</v>
      </c>
      <c r="E156" s="6">
        <f t="shared" si="0"/>
        <v>15666862</v>
      </c>
      <c r="F156" s="6">
        <f t="shared" si="0"/>
        <v>18005603</v>
      </c>
      <c r="G156" s="6">
        <f t="shared" si="0"/>
        <v>31479562.000000004</v>
      </c>
      <c r="H156" s="6">
        <f t="shared" si="0"/>
        <v>7571710.0000000009</v>
      </c>
      <c r="I156" s="6">
        <f t="shared" si="0"/>
        <v>68164040</v>
      </c>
      <c r="J156" s="6">
        <f t="shared" si="0"/>
        <v>111986289</v>
      </c>
      <c r="K156" s="6">
        <f t="shared" si="0"/>
        <v>7904860</v>
      </c>
      <c r="L156" s="6">
        <f t="shared" si="0"/>
        <v>21279513</v>
      </c>
      <c r="M156" s="6">
        <f t="shared" si="0"/>
        <v>58840081</v>
      </c>
      <c r="N156" s="6">
        <f t="shared" si="0"/>
        <v>16922343</v>
      </c>
      <c r="O156" s="6">
        <f t="shared" si="0"/>
        <v>3963011.0000000009</v>
      </c>
      <c r="P156" s="6">
        <f t="shared" si="0"/>
        <v>6915695</v>
      </c>
      <c r="Q156" s="6">
        <f t="shared" si="0"/>
        <v>4686679</v>
      </c>
      <c r="R156" s="6">
        <f t="shared" si="0"/>
        <v>4201288</v>
      </c>
      <c r="S156" s="6">
        <f t="shared" si="0"/>
        <v>6602268.9999999991</v>
      </c>
      <c r="T156" s="6">
        <f t="shared" si="0"/>
        <v>11179399</v>
      </c>
      <c r="U156" s="6">
        <f t="shared" si="0"/>
        <v>10452096</v>
      </c>
      <c r="V156" s="6">
        <f t="shared" si="0"/>
        <v>3865525</v>
      </c>
      <c r="W156" s="6">
        <f t="shared" si="0"/>
        <v>32516225</v>
      </c>
      <c r="X156" s="6">
        <f t="shared" si="0"/>
        <v>60562364.999999993</v>
      </c>
      <c r="Y156" s="6">
        <f t="shared" si="0"/>
        <v>12915153</v>
      </c>
      <c r="Z156" s="6">
        <f t="shared" si="0"/>
        <v>300009</v>
      </c>
      <c r="AA156" s="6">
        <f t="shared" si="0"/>
        <v>2688878</v>
      </c>
      <c r="AB156" s="6">
        <f t="shared" si="0"/>
        <v>14049686</v>
      </c>
      <c r="AC156" s="6">
        <f t="shared" si="0"/>
        <v>18493766.000000007</v>
      </c>
      <c r="AD156" s="6">
        <f t="shared" si="0"/>
        <v>3247054.9999999995</v>
      </c>
      <c r="AE156" s="6">
        <f t="shared" si="0"/>
        <v>17943872.999999996</v>
      </c>
      <c r="AF156" s="6">
        <f t="shared" si="0"/>
        <v>34949077</v>
      </c>
      <c r="AG156" s="6">
        <f t="shared" si="0"/>
        <v>9624352</v>
      </c>
      <c r="AH156" s="6">
        <f t="shared" si="0"/>
        <v>13741239</v>
      </c>
      <c r="AI156" s="6">
        <f t="shared" si="0"/>
        <v>6876555.9999999991</v>
      </c>
      <c r="AJ156" s="6">
        <f t="shared" si="0"/>
        <v>43176296</v>
      </c>
      <c r="AK156" s="6">
        <f t="shared" si="0"/>
        <v>7656206</v>
      </c>
      <c r="AL156" s="6">
        <f t="shared" si="0"/>
        <v>17492370</v>
      </c>
      <c r="AM156" s="6">
        <f t="shared" si="0"/>
        <v>5302275</v>
      </c>
      <c r="AN156" s="6">
        <f t="shared" si="0"/>
        <v>15119021</v>
      </c>
      <c r="AO156" s="6">
        <f t="shared" si="0"/>
        <v>19607359</v>
      </c>
      <c r="AP156" s="6">
        <f t="shared" si="0"/>
        <v>36716663.000000007</v>
      </c>
      <c r="AQ156" s="6">
        <f t="shared" si="0"/>
        <v>7824728</v>
      </c>
      <c r="AR156" s="6">
        <f t="shared" ref="AR156:AS156" si="1">+SUM(AR5:AR155)</f>
        <v>-41247819</v>
      </c>
      <c r="AS156" s="6">
        <f t="shared" si="1"/>
        <v>38770157</v>
      </c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</row>
    <row r="157" spans="1:137" ht="13.5" thickTop="1" x14ac:dyDescent="0.2">
      <c r="A157" s="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</row>
    <row r="158" spans="1:137" x14ac:dyDescent="0.2">
      <c r="A158" s="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</row>
    <row r="159" spans="1:137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</row>
    <row r="160" spans="1:137" x14ac:dyDescent="0.2">
      <c r="A160" s="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15"/>
      <c r="AU160" s="15"/>
      <c r="AV160" s="15"/>
      <c r="AW160" s="15"/>
      <c r="AX160" s="15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</row>
    <row r="161" spans="1:137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15"/>
      <c r="AU161" s="15"/>
      <c r="AV161" s="15"/>
      <c r="AW161" s="15"/>
      <c r="AX161" s="15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</row>
    <row r="162" spans="1:137" x14ac:dyDescent="0.2">
      <c r="A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5"/>
      <c r="AU162" s="15"/>
      <c r="AV162" s="15"/>
      <c r="AW162" s="15"/>
      <c r="AX162" s="15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</row>
    <row r="163" spans="1:137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5"/>
      <c r="AU163" s="15"/>
      <c r="AV163" s="15"/>
      <c r="AW163" s="15"/>
      <c r="AX163" s="15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</row>
    <row r="164" spans="1:137" x14ac:dyDescent="0.2">
      <c r="A164" s="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</row>
    <row r="165" spans="1:137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</row>
    <row r="166" spans="1:137" x14ac:dyDescent="0.2">
      <c r="A166" s="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</row>
    <row r="167" spans="1:137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</row>
    <row r="168" spans="1:137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</row>
    <row r="169" spans="1:137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</row>
    <row r="170" spans="1:137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</row>
    <row r="171" spans="1:137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</row>
    <row r="172" spans="1:137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</row>
    <row r="173" spans="1:137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</row>
    <row r="174" spans="1:137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</row>
    <row r="175" spans="1:137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</row>
    <row r="176" spans="1:137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</row>
    <row r="177" spans="1:137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</row>
    <row r="178" spans="1:137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</row>
    <row r="179" spans="1:137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</row>
    <row r="180" spans="1:137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</row>
    <row r="181" spans="1:137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</row>
    <row r="182" spans="1:137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</row>
    <row r="183" spans="1:137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</row>
    <row r="184" spans="1:137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</row>
    <row r="185" spans="1:137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</row>
    <row r="186" spans="1:137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</row>
    <row r="187" spans="1:137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</row>
    <row r="188" spans="1:137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</row>
    <row r="189" spans="1:137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</row>
    <row r="190" spans="1:137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</row>
    <row r="191" spans="1:137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</row>
    <row r="192" spans="1:137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</row>
    <row r="193" spans="1:137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</row>
    <row r="194" spans="1:137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</row>
    <row r="195" spans="1:137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</row>
    <row r="196" spans="1:137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</row>
    <row r="197" spans="1:137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</row>
    <row r="198" spans="1:137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</row>
    <row r="199" spans="1:137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</row>
    <row r="200" spans="1:137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</row>
    <row r="201" spans="1:137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</row>
    <row r="202" spans="1:137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</row>
    <row r="203" spans="1:137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</row>
    <row r="204" spans="1:137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</row>
    <row r="205" spans="1:137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</row>
    <row r="206" spans="1:137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</row>
    <row r="207" spans="1:137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</row>
    <row r="208" spans="1:137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</row>
    <row r="209" spans="1:137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</row>
    <row r="210" spans="1:137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</row>
    <row r="211" spans="1:137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</row>
    <row r="212" spans="1:137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</row>
    <row r="213" spans="1:137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</row>
    <row r="214" spans="1:137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</row>
    <row r="215" spans="1:137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</row>
    <row r="216" spans="1:137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</row>
    <row r="217" spans="1:137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</row>
    <row r="218" spans="1:137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</row>
    <row r="219" spans="1:137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</row>
    <row r="220" spans="1:137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</row>
    <row r="221" spans="1:137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37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37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37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x14ac:dyDescent="0.2">
      <c r="A246" s="1"/>
    </row>
    <row r="247" spans="1:137" x14ac:dyDescent="0.2">
      <c r="A247" s="1"/>
    </row>
    <row r="248" spans="1:137" x14ac:dyDescent="0.2">
      <c r="A248" s="1"/>
    </row>
    <row r="249" spans="1:137" x14ac:dyDescent="0.2">
      <c r="A249" s="1"/>
    </row>
    <row r="250" spans="1:137" x14ac:dyDescent="0.2">
      <c r="A250" s="1"/>
    </row>
    <row r="251" spans="1:137" x14ac:dyDescent="0.2">
      <c r="A251" s="1"/>
    </row>
    <row r="252" spans="1:137" x14ac:dyDescent="0.2">
      <c r="A252" s="1"/>
    </row>
    <row r="253" spans="1:137" x14ac:dyDescent="0.2">
      <c r="A253" s="1"/>
    </row>
    <row r="254" spans="1:137" x14ac:dyDescent="0.2">
      <c r="A254" s="1"/>
    </row>
    <row r="255" spans="1:137" x14ac:dyDescent="0.2">
      <c r="A255" s="1"/>
    </row>
    <row r="256" spans="1:13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2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7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79.7109375" customWidth="1"/>
    <col min="3" max="84" width="12.7109375" customWidth="1"/>
    <col min="85" max="85" width="13.28515625" customWidth="1"/>
    <col min="86" max="86" width="13.42578125" customWidth="1"/>
    <col min="87" max="88" width="12.7109375" customWidth="1"/>
  </cols>
  <sheetData>
    <row r="1" spans="1:180" ht="34.5" customHeight="1" x14ac:dyDescent="0.25">
      <c r="A1" s="28" t="s">
        <v>54</v>
      </c>
      <c r="B1" s="8"/>
      <c r="C1" s="30" t="s">
        <v>24</v>
      </c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60"/>
      <c r="BU1" s="43"/>
      <c r="BV1" s="79"/>
      <c r="BW1" s="80"/>
      <c r="BX1" s="81"/>
      <c r="BY1" s="82"/>
      <c r="BZ1" s="32" t="s">
        <v>5</v>
      </c>
      <c r="CA1" s="3"/>
      <c r="CB1" s="3"/>
      <c r="CC1" s="3"/>
      <c r="CD1" s="3"/>
      <c r="CE1" s="3"/>
      <c r="CF1" s="3"/>
      <c r="CG1" s="31" t="s">
        <v>4</v>
      </c>
      <c r="CH1" s="4"/>
      <c r="CI1" s="4"/>
      <c r="CJ1" s="33" t="s">
        <v>0</v>
      </c>
    </row>
    <row r="2" spans="1:180" ht="82.5" customHeight="1" x14ac:dyDescent="0.2">
      <c r="A2" s="36"/>
      <c r="B2" s="37">
        <f>IO!B2</f>
        <v>2013</v>
      </c>
      <c r="C2" s="74" t="s">
        <v>65</v>
      </c>
      <c r="D2" s="74" t="s">
        <v>67</v>
      </c>
      <c r="E2" s="74" t="s">
        <v>69</v>
      </c>
      <c r="F2" s="74" t="s">
        <v>71</v>
      </c>
      <c r="G2" s="74" t="s">
        <v>73</v>
      </c>
      <c r="H2" s="74" t="s">
        <v>75</v>
      </c>
      <c r="I2" s="74" t="s">
        <v>77</v>
      </c>
      <c r="J2" s="74" t="s">
        <v>79</v>
      </c>
      <c r="K2" s="74" t="s">
        <v>81</v>
      </c>
      <c r="L2" s="74" t="s">
        <v>83</v>
      </c>
      <c r="M2" s="74" t="s">
        <v>85</v>
      </c>
      <c r="N2" s="74" t="s">
        <v>87</v>
      </c>
      <c r="O2" s="74" t="s">
        <v>89</v>
      </c>
      <c r="P2" s="74" t="s">
        <v>91</v>
      </c>
      <c r="Q2" s="74" t="s">
        <v>93</v>
      </c>
      <c r="R2" s="74" t="s">
        <v>95</v>
      </c>
      <c r="S2" s="74" t="s">
        <v>97</v>
      </c>
      <c r="T2" s="74" t="s">
        <v>99</v>
      </c>
      <c r="U2" s="74" t="s">
        <v>101</v>
      </c>
      <c r="V2" s="74" t="s">
        <v>103</v>
      </c>
      <c r="W2" s="74" t="s">
        <v>105</v>
      </c>
      <c r="X2" s="74" t="s">
        <v>107</v>
      </c>
      <c r="Y2" s="74" t="s">
        <v>109</v>
      </c>
      <c r="Z2" s="74" t="s">
        <v>111</v>
      </c>
      <c r="AA2" s="74" t="s">
        <v>113</v>
      </c>
      <c r="AB2" s="74" t="s">
        <v>115</v>
      </c>
      <c r="AC2" s="74" t="s">
        <v>117</v>
      </c>
      <c r="AD2" s="74" t="s">
        <v>119</v>
      </c>
      <c r="AE2" s="74" t="s">
        <v>121</v>
      </c>
      <c r="AF2" s="74" t="s">
        <v>123</v>
      </c>
      <c r="AG2" s="74" t="s">
        <v>125</v>
      </c>
      <c r="AH2" s="74" t="s">
        <v>127</v>
      </c>
      <c r="AI2" s="74" t="s">
        <v>129</v>
      </c>
      <c r="AJ2" s="74" t="s">
        <v>131</v>
      </c>
      <c r="AK2" s="74" t="s">
        <v>133</v>
      </c>
      <c r="AL2" s="74" t="s">
        <v>135</v>
      </c>
      <c r="AM2" s="74" t="s">
        <v>137</v>
      </c>
      <c r="AN2" s="74" t="s">
        <v>139</v>
      </c>
      <c r="AO2" s="74" t="s">
        <v>141</v>
      </c>
      <c r="AP2" s="74" t="s">
        <v>143</v>
      </c>
      <c r="AQ2" s="74" t="s">
        <v>145</v>
      </c>
      <c r="AR2" s="74" t="s">
        <v>147</v>
      </c>
      <c r="AS2" s="74" t="s">
        <v>149</v>
      </c>
      <c r="AT2" s="74" t="s">
        <v>151</v>
      </c>
      <c r="AU2" s="74" t="s">
        <v>153</v>
      </c>
      <c r="AV2" s="74" t="s">
        <v>155</v>
      </c>
      <c r="AW2" s="74" t="s">
        <v>157</v>
      </c>
      <c r="AX2" s="74" t="s">
        <v>159</v>
      </c>
      <c r="AY2" s="74" t="s">
        <v>161</v>
      </c>
      <c r="AZ2" s="74" t="s">
        <v>163</v>
      </c>
      <c r="BA2" s="74" t="s">
        <v>165</v>
      </c>
      <c r="BB2" s="74" t="s">
        <v>167</v>
      </c>
      <c r="BC2" s="74" t="s">
        <v>169</v>
      </c>
      <c r="BD2" s="74" t="s">
        <v>171</v>
      </c>
      <c r="BE2" s="74" t="s">
        <v>173</v>
      </c>
      <c r="BF2" s="74" t="s">
        <v>175</v>
      </c>
      <c r="BG2" s="74" t="s">
        <v>177</v>
      </c>
      <c r="BH2" s="74" t="s">
        <v>181</v>
      </c>
      <c r="BI2" s="74" t="s">
        <v>179</v>
      </c>
      <c r="BJ2" s="74" t="s">
        <v>185</v>
      </c>
      <c r="BK2" s="74" t="s">
        <v>183</v>
      </c>
      <c r="BL2" s="74" t="s">
        <v>187</v>
      </c>
      <c r="BM2" s="74" t="s">
        <v>189</v>
      </c>
      <c r="BN2" s="74" t="s">
        <v>191</v>
      </c>
      <c r="BO2" s="74" t="s">
        <v>193</v>
      </c>
      <c r="BP2" s="74" t="s">
        <v>195</v>
      </c>
      <c r="BQ2" s="74" t="s">
        <v>197</v>
      </c>
      <c r="BR2" s="74" t="s">
        <v>199</v>
      </c>
      <c r="BS2" s="74" t="s">
        <v>201</v>
      </c>
      <c r="BT2" s="61" t="s">
        <v>63</v>
      </c>
      <c r="BU2" s="45" t="s">
        <v>268</v>
      </c>
      <c r="BV2" s="45" t="s">
        <v>266</v>
      </c>
      <c r="BW2" s="45" t="s">
        <v>269</v>
      </c>
      <c r="BX2" s="45" t="s">
        <v>270</v>
      </c>
      <c r="BY2" s="45" t="s">
        <v>271</v>
      </c>
      <c r="BZ2" s="46" t="s">
        <v>29</v>
      </c>
      <c r="CA2" s="46" t="s">
        <v>30</v>
      </c>
      <c r="CB2" s="46" t="s">
        <v>31</v>
      </c>
      <c r="CC2" s="46" t="s">
        <v>32</v>
      </c>
      <c r="CD2" s="46" t="s">
        <v>274</v>
      </c>
      <c r="CE2" s="46" t="s">
        <v>33</v>
      </c>
      <c r="CF2" s="46" t="s">
        <v>275</v>
      </c>
      <c r="CG2" s="45" t="s">
        <v>34</v>
      </c>
      <c r="CH2" s="45" t="s">
        <v>35</v>
      </c>
      <c r="CI2" s="45" t="s">
        <v>36</v>
      </c>
      <c r="CJ2" s="23"/>
    </row>
    <row r="3" spans="1:180" ht="25.5" customHeight="1" thickBot="1" x14ac:dyDescent="0.25">
      <c r="A3" s="12" t="s">
        <v>1</v>
      </c>
      <c r="B3" s="7"/>
      <c r="C3" s="39" t="s">
        <v>64</v>
      </c>
      <c r="D3" s="39" t="s">
        <v>66</v>
      </c>
      <c r="E3" s="39" t="s">
        <v>68</v>
      </c>
      <c r="F3" s="39" t="s">
        <v>70</v>
      </c>
      <c r="G3" s="39" t="s">
        <v>72</v>
      </c>
      <c r="H3" s="39" t="s">
        <v>74</v>
      </c>
      <c r="I3" s="39" t="s">
        <v>76</v>
      </c>
      <c r="J3" s="39" t="s">
        <v>78</v>
      </c>
      <c r="K3" s="39" t="s">
        <v>80</v>
      </c>
      <c r="L3" s="39" t="s">
        <v>82</v>
      </c>
      <c r="M3" s="39" t="s">
        <v>84</v>
      </c>
      <c r="N3" s="39" t="s">
        <v>86</v>
      </c>
      <c r="O3" s="39" t="s">
        <v>88</v>
      </c>
      <c r="P3" s="39" t="s">
        <v>90</v>
      </c>
      <c r="Q3" s="39" t="s">
        <v>92</v>
      </c>
      <c r="R3" s="39" t="s">
        <v>94</v>
      </c>
      <c r="S3" s="39" t="s">
        <v>96</v>
      </c>
      <c r="T3" s="39" t="s">
        <v>98</v>
      </c>
      <c r="U3" s="39" t="s">
        <v>100</v>
      </c>
      <c r="V3" s="39" t="s">
        <v>102</v>
      </c>
      <c r="W3" s="39" t="s">
        <v>104</v>
      </c>
      <c r="X3" s="39" t="s">
        <v>106</v>
      </c>
      <c r="Y3" s="39" t="s">
        <v>108</v>
      </c>
      <c r="Z3" s="39" t="s">
        <v>110</v>
      </c>
      <c r="AA3" s="39" t="s">
        <v>112</v>
      </c>
      <c r="AB3" s="39" t="s">
        <v>114</v>
      </c>
      <c r="AC3" s="39" t="s">
        <v>116</v>
      </c>
      <c r="AD3" s="39" t="s">
        <v>118</v>
      </c>
      <c r="AE3" s="39" t="s">
        <v>120</v>
      </c>
      <c r="AF3" s="39" t="s">
        <v>122</v>
      </c>
      <c r="AG3" s="39" t="s">
        <v>124</v>
      </c>
      <c r="AH3" s="39" t="s">
        <v>126</v>
      </c>
      <c r="AI3" s="39" t="s">
        <v>128</v>
      </c>
      <c r="AJ3" s="39" t="s">
        <v>130</v>
      </c>
      <c r="AK3" s="39" t="s">
        <v>132</v>
      </c>
      <c r="AL3" s="39" t="s">
        <v>134</v>
      </c>
      <c r="AM3" s="39" t="s">
        <v>136</v>
      </c>
      <c r="AN3" s="39" t="s">
        <v>138</v>
      </c>
      <c r="AO3" s="39" t="s">
        <v>140</v>
      </c>
      <c r="AP3" s="39" t="s">
        <v>142</v>
      </c>
      <c r="AQ3" s="39" t="s">
        <v>144</v>
      </c>
      <c r="AR3" s="39" t="s">
        <v>146</v>
      </c>
      <c r="AS3" s="39" t="s">
        <v>148</v>
      </c>
      <c r="AT3" s="39" t="s">
        <v>150</v>
      </c>
      <c r="AU3" s="39" t="s">
        <v>152</v>
      </c>
      <c r="AV3" s="39" t="s">
        <v>154</v>
      </c>
      <c r="AW3" s="39" t="s">
        <v>156</v>
      </c>
      <c r="AX3" s="39" t="s">
        <v>158</v>
      </c>
      <c r="AY3" s="39" t="s">
        <v>160</v>
      </c>
      <c r="AZ3" s="39" t="s">
        <v>162</v>
      </c>
      <c r="BA3" s="39" t="s">
        <v>164</v>
      </c>
      <c r="BB3" s="39" t="s">
        <v>166</v>
      </c>
      <c r="BC3" s="39" t="s">
        <v>168</v>
      </c>
      <c r="BD3" s="39" t="s">
        <v>170</v>
      </c>
      <c r="BE3" s="39" t="s">
        <v>172</v>
      </c>
      <c r="BF3" s="39" t="s">
        <v>174</v>
      </c>
      <c r="BG3" s="39" t="s">
        <v>176</v>
      </c>
      <c r="BH3" s="39" t="s">
        <v>180</v>
      </c>
      <c r="BI3" s="39" t="s">
        <v>178</v>
      </c>
      <c r="BJ3" s="39" t="s">
        <v>184</v>
      </c>
      <c r="BK3" s="39" t="s">
        <v>182</v>
      </c>
      <c r="BL3" s="39" t="s">
        <v>186</v>
      </c>
      <c r="BM3" s="39" t="s">
        <v>188</v>
      </c>
      <c r="BN3" s="39" t="s">
        <v>190</v>
      </c>
      <c r="BO3" s="39" t="s">
        <v>192</v>
      </c>
      <c r="BP3" s="39" t="s">
        <v>194</v>
      </c>
      <c r="BQ3" s="39" t="s">
        <v>196</v>
      </c>
      <c r="BR3" s="39" t="s">
        <v>198</v>
      </c>
      <c r="BS3" s="39" t="s">
        <v>200</v>
      </c>
      <c r="BT3" s="62"/>
      <c r="BU3" s="38">
        <v>3110</v>
      </c>
      <c r="BV3" s="38">
        <v>3130</v>
      </c>
      <c r="BW3" s="39" t="s">
        <v>267</v>
      </c>
      <c r="BX3" s="40">
        <v>3142</v>
      </c>
      <c r="BY3" s="40">
        <v>3200</v>
      </c>
      <c r="BZ3" s="38">
        <v>5110</v>
      </c>
      <c r="CA3" s="38">
        <v>5121</v>
      </c>
      <c r="CB3" s="38">
        <v>5122</v>
      </c>
      <c r="CC3" s="38">
        <v>5131</v>
      </c>
      <c r="CD3" s="38" t="s">
        <v>272</v>
      </c>
      <c r="CE3" s="38">
        <v>5150</v>
      </c>
      <c r="CF3" s="38" t="s">
        <v>273</v>
      </c>
      <c r="CG3" s="38">
        <v>5300</v>
      </c>
      <c r="CH3" s="38">
        <v>5200</v>
      </c>
      <c r="CI3" s="38">
        <v>6000</v>
      </c>
      <c r="CJ3" s="20"/>
    </row>
    <row r="4" spans="1:180" ht="20.25" customHeight="1" x14ac:dyDescent="0.25">
      <c r="A4" s="52" t="s">
        <v>6</v>
      </c>
      <c r="B4" s="22"/>
      <c r="BT4" s="63"/>
    </row>
    <row r="5" spans="1:180" x14ac:dyDescent="0.2">
      <c r="A5" s="1" t="s">
        <v>64</v>
      </c>
      <c r="B5" s="23" t="s">
        <v>65</v>
      </c>
      <c r="C5" s="23">
        <v>8062726.287833483</v>
      </c>
      <c r="D5" s="23">
        <v>34185.515688749627</v>
      </c>
      <c r="E5" s="23">
        <v>32.372291730403106</v>
      </c>
      <c r="F5" s="23">
        <v>44.490762968643622</v>
      </c>
      <c r="G5" s="23">
        <v>42972184.388132654</v>
      </c>
      <c r="H5" s="23">
        <v>24.504497147523026</v>
      </c>
      <c r="I5" s="23">
        <v>12659.031467214845</v>
      </c>
      <c r="J5" s="23">
        <v>17.859177091934217</v>
      </c>
      <c r="K5" s="23">
        <v>59.258606099093093</v>
      </c>
      <c r="L5" s="23">
        <v>83.163806421894975</v>
      </c>
      <c r="M5" s="23">
        <v>19538.420623352191</v>
      </c>
      <c r="N5" s="23">
        <v>329.84075444305211</v>
      </c>
      <c r="O5" s="23">
        <v>74.201240721637305</v>
      </c>
      <c r="P5" s="23">
        <v>110.9642937747178</v>
      </c>
      <c r="Q5" s="23">
        <v>1.7211143396349378</v>
      </c>
      <c r="R5" s="23">
        <v>80.574814374646522</v>
      </c>
      <c r="S5" s="23">
        <v>171.28957798871386</v>
      </c>
      <c r="T5" s="23">
        <v>74.926466774655665</v>
      </c>
      <c r="U5" s="23">
        <v>462.07653424067422</v>
      </c>
      <c r="V5" s="23">
        <v>29.433562247093306</v>
      </c>
      <c r="W5" s="23">
        <v>27.79350228168844</v>
      </c>
      <c r="X5" s="23">
        <v>3682.1790040598671</v>
      </c>
      <c r="Y5" s="23">
        <v>244.40300335097533</v>
      </c>
      <c r="Z5" s="23">
        <v>770262.43873008457</v>
      </c>
      <c r="AA5" s="23">
        <v>19.874333709642094</v>
      </c>
      <c r="AB5" s="23">
        <v>416.63975599151541</v>
      </c>
      <c r="AC5" s="23">
        <v>28.426471408788238</v>
      </c>
      <c r="AD5" s="23">
        <v>633.25709003019153</v>
      </c>
      <c r="AE5" s="23">
        <v>6085.356790018116</v>
      </c>
      <c r="AF5" s="23">
        <v>1826.1361345397115</v>
      </c>
      <c r="AG5" s="23">
        <v>648.08102850792898</v>
      </c>
      <c r="AH5" s="23">
        <v>905.31051809744929</v>
      </c>
      <c r="AI5" s="23">
        <v>72.153339500114868</v>
      </c>
      <c r="AJ5" s="23">
        <v>525.44689094214868</v>
      </c>
      <c r="AK5" s="23">
        <v>94.439979593253781</v>
      </c>
      <c r="AL5" s="23">
        <v>332759.13876733225</v>
      </c>
      <c r="AM5" s="23">
        <v>170.63136960421028</v>
      </c>
      <c r="AN5" s="23">
        <v>3032.4400832052625</v>
      </c>
      <c r="AO5" s="23">
        <v>153.7681320559704</v>
      </c>
      <c r="AP5" s="23">
        <v>1603.7042265630582</v>
      </c>
      <c r="AQ5" s="23">
        <v>391.88857346868372</v>
      </c>
      <c r="AR5" s="23">
        <v>133.73259594438662</v>
      </c>
      <c r="AS5" s="23">
        <v>314.92473363930173</v>
      </c>
      <c r="AT5" s="23">
        <v>646.95908019131559</v>
      </c>
      <c r="AU5" s="23">
        <v>195.85006429369832</v>
      </c>
      <c r="AV5" s="23">
        <v>1.5551668852181546</v>
      </c>
      <c r="AW5" s="23">
        <v>0.21844697422790604</v>
      </c>
      <c r="AX5" s="23">
        <v>1709.5659332484834</v>
      </c>
      <c r="AY5" s="23">
        <v>1013.4543424849313</v>
      </c>
      <c r="AZ5" s="23">
        <v>849.93411986869864</v>
      </c>
      <c r="BA5" s="23">
        <v>27.034086236008687</v>
      </c>
      <c r="BB5" s="23">
        <v>415.95150992805179</v>
      </c>
      <c r="BC5" s="23">
        <v>1012.9437690635796</v>
      </c>
      <c r="BD5" s="23">
        <v>258.96540098687024</v>
      </c>
      <c r="BE5" s="23">
        <v>1033.3713994722841</v>
      </c>
      <c r="BF5" s="23">
        <v>54.912560564390127</v>
      </c>
      <c r="BG5" s="23">
        <v>196615.54300708629</v>
      </c>
      <c r="BH5" s="23">
        <v>30609.266753887769</v>
      </c>
      <c r="BI5" s="23">
        <v>236.64211457885688</v>
      </c>
      <c r="BJ5" s="23">
        <v>41928.133226590537</v>
      </c>
      <c r="BK5" s="23">
        <v>272.29734789609381</v>
      </c>
      <c r="BL5" s="23">
        <v>19615.528703578511</v>
      </c>
      <c r="BM5" s="23">
        <v>93499.019436297589</v>
      </c>
      <c r="BN5" s="23">
        <v>5231.6381948688495</v>
      </c>
      <c r="BO5" s="23">
        <v>2067.0601991564345</v>
      </c>
      <c r="BP5" s="23">
        <v>12158.609102090735</v>
      </c>
      <c r="BQ5" s="23">
        <v>90.838750675346219</v>
      </c>
      <c r="BR5" s="23">
        <v>237.40434727581305</v>
      </c>
      <c r="BS5" s="23">
        <v>0</v>
      </c>
      <c r="BT5" s="64">
        <v>52636705.183363922</v>
      </c>
      <c r="BU5" s="23">
        <v>3114059.2772355536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1717.0000000000002</v>
      </c>
      <c r="CE5" s="23">
        <v>10599.907955157414</v>
      </c>
      <c r="CF5" s="23">
        <v>51865.988096265915</v>
      </c>
      <c r="CG5" s="23">
        <v>0</v>
      </c>
      <c r="CH5" s="23">
        <v>-849720.72018108319</v>
      </c>
      <c r="CI5" s="23">
        <v>23876476.269490615</v>
      </c>
      <c r="CJ5" s="34">
        <f t="shared" ref="CJ5:CJ36" si="0">SUM(BT5:CI5)</f>
        <v>78841702.905960426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</row>
    <row r="6" spans="1:180" x14ac:dyDescent="0.2">
      <c r="A6" s="1" t="s">
        <v>66</v>
      </c>
      <c r="B6" s="23" t="s">
        <v>67</v>
      </c>
      <c r="C6" s="23">
        <v>625574.8910562871</v>
      </c>
      <c r="D6" s="23">
        <v>1447331.6184867013</v>
      </c>
      <c r="E6" s="23">
        <v>21.228451709271312</v>
      </c>
      <c r="F6" s="23">
        <v>1196.312959869864</v>
      </c>
      <c r="G6" s="23">
        <v>1168.2023867422986</v>
      </c>
      <c r="H6" s="23">
        <v>41.097308875138893</v>
      </c>
      <c r="I6" s="23">
        <v>249388.39506127388</v>
      </c>
      <c r="J6" s="23">
        <v>2893.7735306367458</v>
      </c>
      <c r="K6" s="23">
        <v>38.77454693501307</v>
      </c>
      <c r="L6" s="23">
        <v>54.484442854144696</v>
      </c>
      <c r="M6" s="23">
        <v>562.15693717866191</v>
      </c>
      <c r="N6" s="23">
        <v>1236.1979621303662</v>
      </c>
      <c r="O6" s="23">
        <v>132.58237173474876</v>
      </c>
      <c r="P6" s="23">
        <v>15996.488929577083</v>
      </c>
      <c r="Q6" s="23">
        <v>22.027228138505684</v>
      </c>
      <c r="R6" s="23">
        <v>5720.7057788631837</v>
      </c>
      <c r="S6" s="23">
        <v>765.16800489178172</v>
      </c>
      <c r="T6" s="23">
        <v>89.815446198809681</v>
      </c>
      <c r="U6" s="23">
        <v>977.53347793835917</v>
      </c>
      <c r="V6" s="23">
        <v>61.505454914910217</v>
      </c>
      <c r="W6" s="23">
        <v>27.087251871056445</v>
      </c>
      <c r="X6" s="23">
        <v>41077.721986591947</v>
      </c>
      <c r="Y6" s="23">
        <v>380.64221587043522</v>
      </c>
      <c r="Z6" s="23">
        <v>257531.31091807332</v>
      </c>
      <c r="AA6" s="23">
        <v>44.738095652581876</v>
      </c>
      <c r="AB6" s="23">
        <v>817.07773382105711</v>
      </c>
      <c r="AC6" s="23">
        <v>18896.898120941201</v>
      </c>
      <c r="AD6" s="23">
        <v>538.42974084245918</v>
      </c>
      <c r="AE6" s="23">
        <v>3992.1205963732968</v>
      </c>
      <c r="AF6" s="23">
        <v>2551.9579422326738</v>
      </c>
      <c r="AG6" s="23">
        <v>308.81095987324198</v>
      </c>
      <c r="AH6" s="23">
        <v>182.93048350892457</v>
      </c>
      <c r="AI6" s="23">
        <v>3.3798318181439937</v>
      </c>
      <c r="AJ6" s="23">
        <v>657.11305312247589</v>
      </c>
      <c r="AK6" s="23">
        <v>71.476838684675528</v>
      </c>
      <c r="AL6" s="23">
        <v>1185.792626642947</v>
      </c>
      <c r="AM6" s="23">
        <v>116.61896020977116</v>
      </c>
      <c r="AN6" s="23">
        <v>181.25025226717844</v>
      </c>
      <c r="AO6" s="23">
        <v>252.29240214555693</v>
      </c>
      <c r="AP6" s="23">
        <v>1848.4432298810902</v>
      </c>
      <c r="AQ6" s="23">
        <v>360.84483041602442</v>
      </c>
      <c r="AR6" s="23">
        <v>65.33253753113928</v>
      </c>
      <c r="AS6" s="23">
        <v>120.0873669307355</v>
      </c>
      <c r="AT6" s="23">
        <v>40.517579230476549</v>
      </c>
      <c r="AU6" s="23">
        <v>195.50042537802133</v>
      </c>
      <c r="AV6" s="23">
        <v>1.6984626102213267</v>
      </c>
      <c r="AW6" s="23">
        <v>1.7885914587051661</v>
      </c>
      <c r="AX6" s="23">
        <v>824.43188626663573</v>
      </c>
      <c r="AY6" s="23">
        <v>1710.1494381236596</v>
      </c>
      <c r="AZ6" s="23">
        <v>1781.1573826509132</v>
      </c>
      <c r="BA6" s="23">
        <v>0.69816624976926378</v>
      </c>
      <c r="BB6" s="23">
        <v>315.09977797348512</v>
      </c>
      <c r="BC6" s="23">
        <v>286.24766883901185</v>
      </c>
      <c r="BD6" s="23">
        <v>879.9823358459513</v>
      </c>
      <c r="BE6" s="23">
        <v>339.02365869860051</v>
      </c>
      <c r="BF6" s="23">
        <v>24.34411276461784</v>
      </c>
      <c r="BG6" s="23">
        <v>33884.847801645643</v>
      </c>
      <c r="BH6" s="23">
        <v>12591.586261189455</v>
      </c>
      <c r="BI6" s="23">
        <v>52.330680802863839</v>
      </c>
      <c r="BJ6" s="23">
        <v>8019.1237858092354</v>
      </c>
      <c r="BK6" s="23">
        <v>88.316947840181953</v>
      </c>
      <c r="BL6" s="23">
        <v>1131.4468695561209</v>
      </c>
      <c r="BM6" s="23">
        <v>4307.6123329386046</v>
      </c>
      <c r="BN6" s="23">
        <v>355.28447700712445</v>
      </c>
      <c r="BO6" s="23">
        <v>571.59942763921651</v>
      </c>
      <c r="BP6" s="23">
        <v>1840.7517541067573</v>
      </c>
      <c r="BQ6" s="23">
        <v>83.159402182977416</v>
      </c>
      <c r="BR6" s="23">
        <v>261.41717108171395</v>
      </c>
      <c r="BS6" s="23">
        <v>0</v>
      </c>
      <c r="BT6" s="64">
        <v>2754073.4341966426</v>
      </c>
      <c r="BU6" s="23">
        <v>273913.24828891974</v>
      </c>
      <c r="BV6" s="23">
        <v>0</v>
      </c>
      <c r="BW6" s="23">
        <v>0</v>
      </c>
      <c r="BX6" s="23">
        <v>0</v>
      </c>
      <c r="BY6" s="23">
        <v>473446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3332.9991788269995</v>
      </c>
      <c r="CG6" s="23">
        <v>0</v>
      </c>
      <c r="CH6" s="23">
        <v>1155949.2793499329</v>
      </c>
      <c r="CI6" s="23">
        <v>246253.86204601399</v>
      </c>
      <c r="CJ6" s="34">
        <f t="shared" si="0"/>
        <v>4906968.8230603356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</row>
    <row r="7" spans="1:180" x14ac:dyDescent="0.2">
      <c r="A7" s="1" t="s">
        <v>68</v>
      </c>
      <c r="B7" s="23" t="s">
        <v>69</v>
      </c>
      <c r="C7" s="23">
        <v>15692.464789783333</v>
      </c>
      <c r="D7" s="23">
        <v>3.0093661772442926</v>
      </c>
      <c r="E7" s="23">
        <v>25350.347322061814</v>
      </c>
      <c r="F7" s="23">
        <v>1.1112279451478508</v>
      </c>
      <c r="G7" s="23">
        <v>1255425.8354825131</v>
      </c>
      <c r="H7" s="23">
        <v>0.65869167789306993</v>
      </c>
      <c r="I7" s="23">
        <v>0.80534694968860077</v>
      </c>
      <c r="J7" s="23">
        <v>0.45086020700568907</v>
      </c>
      <c r="K7" s="23">
        <v>1.7674055326672828</v>
      </c>
      <c r="L7" s="23">
        <v>2.4738649276594686</v>
      </c>
      <c r="M7" s="23">
        <v>14330.173825430549</v>
      </c>
      <c r="N7" s="23">
        <v>8.4331364803008189</v>
      </c>
      <c r="O7" s="23">
        <v>2.0271948712765093</v>
      </c>
      <c r="P7" s="23">
        <v>2.6942668504150378</v>
      </c>
      <c r="Q7" s="23">
        <v>4.6929686974569867E-2</v>
      </c>
      <c r="R7" s="23">
        <v>1.8269056715100411</v>
      </c>
      <c r="S7" s="23">
        <v>4.5957572030096632</v>
      </c>
      <c r="T7" s="23">
        <v>2.0724484980019873</v>
      </c>
      <c r="U7" s="23">
        <v>11.800302183730683</v>
      </c>
      <c r="V7" s="23">
        <v>0.75338908196675558</v>
      </c>
      <c r="W7" s="23">
        <v>0.80953710031133019</v>
      </c>
      <c r="X7" s="23">
        <v>3.8473963017901829</v>
      </c>
      <c r="Y7" s="23">
        <v>6.9288330697454228</v>
      </c>
      <c r="Z7" s="23">
        <v>2.3531885897248603</v>
      </c>
      <c r="AA7" s="23">
        <v>0.46594474924751511</v>
      </c>
      <c r="AB7" s="23">
        <v>10.265030995562611</v>
      </c>
      <c r="AC7" s="23">
        <v>0.10056361494550688</v>
      </c>
      <c r="AD7" s="23">
        <v>18.349507607056818</v>
      </c>
      <c r="AE7" s="23">
        <v>180.99942235967052</v>
      </c>
      <c r="AF7" s="23">
        <v>48.96861426759002</v>
      </c>
      <c r="AG7" s="23">
        <v>19.735609433055721</v>
      </c>
      <c r="AH7" s="23">
        <v>28.550010283029398</v>
      </c>
      <c r="AI7" s="23">
        <v>2.3196673847430249</v>
      </c>
      <c r="AJ7" s="23">
        <v>14.412442081940224</v>
      </c>
      <c r="AK7" s="23">
        <v>2.7713656218732599</v>
      </c>
      <c r="AL7" s="23">
        <v>37251.31279809041</v>
      </c>
      <c r="AM7" s="23">
        <v>5.056673771509903</v>
      </c>
      <c r="AN7" s="23">
        <v>31.786482624025624</v>
      </c>
      <c r="AO7" s="23">
        <v>3.975614910845704</v>
      </c>
      <c r="AP7" s="23">
        <v>44.554709601606817</v>
      </c>
      <c r="AQ7" s="23">
        <v>11.24636427140585</v>
      </c>
      <c r="AR7" s="23">
        <v>4.0661221642966607</v>
      </c>
      <c r="AS7" s="23">
        <v>9.7085789928641422</v>
      </c>
      <c r="AT7" s="23">
        <v>20.758844215126253</v>
      </c>
      <c r="AU7" s="23">
        <v>5.6600554611829441</v>
      </c>
      <c r="AV7" s="23">
        <v>4.3577566476386304E-2</v>
      </c>
      <c r="AW7" s="23">
        <v>0</v>
      </c>
      <c r="AX7" s="23">
        <v>52.021558011310702</v>
      </c>
      <c r="AY7" s="23">
        <v>26.067765054124472</v>
      </c>
      <c r="AZ7" s="23">
        <v>20.447935038919727</v>
      </c>
      <c r="BA7" s="23">
        <v>0.87322738977681791</v>
      </c>
      <c r="BB7" s="23">
        <v>12.205070733886348</v>
      </c>
      <c r="BC7" s="23">
        <v>31.622228719614633</v>
      </c>
      <c r="BD7" s="23">
        <v>4.8982860779707291</v>
      </c>
      <c r="BE7" s="23">
        <v>32.26332176489224</v>
      </c>
      <c r="BF7" s="23">
        <v>1.6794123695899645</v>
      </c>
      <c r="BG7" s="23">
        <v>43.280065782172514</v>
      </c>
      <c r="BH7" s="23">
        <v>487.50977844245449</v>
      </c>
      <c r="BI7" s="23">
        <v>1.3324678980279661</v>
      </c>
      <c r="BJ7" s="23">
        <v>314.04089478195334</v>
      </c>
      <c r="BK7" s="23">
        <v>8.4557239566680344</v>
      </c>
      <c r="BL7" s="23">
        <v>549.6673108101478</v>
      </c>
      <c r="BM7" s="23">
        <v>1873.2303007346889</v>
      </c>
      <c r="BN7" s="23">
        <v>42.942339641980524</v>
      </c>
      <c r="BO7" s="23">
        <v>24.395056925530874</v>
      </c>
      <c r="BP7" s="23">
        <v>223.68113463291732</v>
      </c>
      <c r="BQ7" s="23">
        <v>2.6087877777113575</v>
      </c>
      <c r="BR7" s="23">
        <v>6.6439028273998195</v>
      </c>
      <c r="BS7" s="23">
        <v>0</v>
      </c>
      <c r="BT7" s="64">
        <v>1352332.2620382353</v>
      </c>
      <c r="BU7" s="23">
        <v>102621.06985269963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474</v>
      </c>
      <c r="CE7">
        <v>0</v>
      </c>
      <c r="CF7">
        <v>0</v>
      </c>
      <c r="CG7">
        <v>0</v>
      </c>
      <c r="CH7">
        <v>-20824.261945738854</v>
      </c>
      <c r="CI7">
        <v>2980115.0430551092</v>
      </c>
      <c r="CJ7" s="34">
        <f t="shared" si="0"/>
        <v>4414718.1130003054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</row>
    <row r="8" spans="1:180" x14ac:dyDescent="0.2">
      <c r="A8" s="1" t="s">
        <v>70</v>
      </c>
      <c r="B8" s="23" t="s">
        <v>71</v>
      </c>
      <c r="C8" s="23">
        <v>181004.35649648853</v>
      </c>
      <c r="D8" s="23">
        <v>1.8825532016334072</v>
      </c>
      <c r="E8" s="23">
        <v>2.2009037545862413</v>
      </c>
      <c r="F8" s="23">
        <v>1303385.1471315976</v>
      </c>
      <c r="G8" s="23">
        <v>30415.160748661208</v>
      </c>
      <c r="H8" s="23">
        <v>889.71915845603462</v>
      </c>
      <c r="I8" s="23">
        <v>8.5948583858104541</v>
      </c>
      <c r="J8" s="23">
        <v>14335.394653035599</v>
      </c>
      <c r="K8" s="23">
        <v>3.9392633643874091</v>
      </c>
      <c r="L8" s="23">
        <v>11749559.651817204</v>
      </c>
      <c r="M8" s="23">
        <v>33182.185582214988</v>
      </c>
      <c r="N8" s="23">
        <v>1413.7363157399079</v>
      </c>
      <c r="O8" s="23">
        <v>13229.611217722375</v>
      </c>
      <c r="P8" s="23">
        <v>380963.27615879074</v>
      </c>
      <c r="Q8" s="23">
        <v>5507.2591554984165</v>
      </c>
      <c r="R8" s="23">
        <v>28391.290515689001</v>
      </c>
      <c r="S8" s="23">
        <v>50.956257103737585</v>
      </c>
      <c r="T8" s="23">
        <v>70.373329872336697</v>
      </c>
      <c r="U8" s="23">
        <v>5664.6414481442844</v>
      </c>
      <c r="V8" s="23">
        <v>5.7042077536866804</v>
      </c>
      <c r="W8" s="23">
        <v>23.933094546087197</v>
      </c>
      <c r="X8" s="23">
        <v>48.497117483367987</v>
      </c>
      <c r="Y8" s="23">
        <v>218.53531795179069</v>
      </c>
      <c r="Z8" s="23">
        <v>8521974.3966155704</v>
      </c>
      <c r="AA8" s="23">
        <v>4.6383143822200505</v>
      </c>
      <c r="AB8" s="23">
        <v>10414.811751015912</v>
      </c>
      <c r="AC8" s="23">
        <v>587318.48006878293</v>
      </c>
      <c r="AD8" s="23">
        <v>56.282036135239096</v>
      </c>
      <c r="AE8" s="23">
        <v>925.56639781624926</v>
      </c>
      <c r="AF8" s="23">
        <v>265.14797415305441</v>
      </c>
      <c r="AG8" s="23">
        <v>32.805158683985645</v>
      </c>
      <c r="AH8" s="23">
        <v>18.965695375897756</v>
      </c>
      <c r="AI8" s="23">
        <v>0.35041104841602133</v>
      </c>
      <c r="AJ8" s="23">
        <v>2152.9854912347637</v>
      </c>
      <c r="AK8" s="23">
        <v>7.5055374455954569</v>
      </c>
      <c r="AL8" s="23">
        <v>17136.453682686035</v>
      </c>
      <c r="AM8" s="23">
        <v>12.090727695677705</v>
      </c>
      <c r="AN8" s="23">
        <v>11921.460997177875</v>
      </c>
      <c r="AO8" s="23">
        <v>26.378756766025013</v>
      </c>
      <c r="AP8" s="23">
        <v>191.64117900112981</v>
      </c>
      <c r="AQ8" s="23">
        <v>37.411342544076305</v>
      </c>
      <c r="AR8" s="23">
        <v>6.7734856763438653</v>
      </c>
      <c r="AS8" s="23">
        <v>12.450305562674606</v>
      </c>
      <c r="AT8" s="23">
        <v>4.2007438319457</v>
      </c>
      <c r="AU8" s="23">
        <v>17.657655789989704</v>
      </c>
      <c r="AV8" s="23">
        <v>25.858750923358141</v>
      </c>
      <c r="AW8" s="23">
        <v>5.1562731783107463</v>
      </c>
      <c r="AX8" s="23">
        <v>85.514137840773259</v>
      </c>
      <c r="AY8" s="23">
        <v>175.93469761877145</v>
      </c>
      <c r="AZ8" s="23">
        <v>184.66517979453937</v>
      </c>
      <c r="BA8" s="23">
        <v>366.20853393039113</v>
      </c>
      <c r="BB8" s="23">
        <v>32.668621661231178</v>
      </c>
      <c r="BC8" s="23">
        <v>29.739928571002753</v>
      </c>
      <c r="BD8" s="23">
        <v>91.266161125119822</v>
      </c>
      <c r="BE8" s="23">
        <v>30.221469167036865</v>
      </c>
      <c r="BF8" s="23">
        <v>2.5239261941967053</v>
      </c>
      <c r="BG8" s="23">
        <v>209187.49045715173</v>
      </c>
      <c r="BH8" s="23">
        <v>30325.94477484603</v>
      </c>
      <c r="BI8" s="23">
        <v>954.61033726444657</v>
      </c>
      <c r="BJ8" s="23">
        <v>9153.3580016709548</v>
      </c>
      <c r="BK8" s="23">
        <v>9.1564419119536655</v>
      </c>
      <c r="BL8" s="23">
        <v>3289.7673303488768</v>
      </c>
      <c r="BM8" s="23">
        <v>19888.05869369</v>
      </c>
      <c r="BN8" s="23">
        <v>6599.8148142665486</v>
      </c>
      <c r="BO8" s="23">
        <v>2596.0359261074827</v>
      </c>
      <c r="BP8" s="23">
        <v>181.01235860099851</v>
      </c>
      <c r="BQ8" s="23">
        <v>8.6317792439542291</v>
      </c>
      <c r="BR8" s="23">
        <v>27.189850613245628</v>
      </c>
      <c r="BS8" s="23">
        <v>0</v>
      </c>
      <c r="BT8" s="64">
        <v>23184165.330076765</v>
      </c>
      <c r="BU8" s="23">
        <v>186305.17716850038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17627.792640763419</v>
      </c>
      <c r="CE8" s="23">
        <v>0</v>
      </c>
      <c r="CF8" s="23">
        <v>123804.97667825381</v>
      </c>
      <c r="CG8" s="23">
        <v>0</v>
      </c>
      <c r="CH8" s="23">
        <v>228819.02501580937</v>
      </c>
      <c r="CI8" s="23">
        <v>31736718.582711838</v>
      </c>
      <c r="CJ8" s="34">
        <f t="shared" si="0"/>
        <v>55477440.884291932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</row>
    <row r="9" spans="1:180" x14ac:dyDescent="0.2">
      <c r="A9" s="1" t="s">
        <v>72</v>
      </c>
      <c r="B9" s="23" t="s">
        <v>73</v>
      </c>
      <c r="C9" s="23">
        <v>9004459.3541587479</v>
      </c>
      <c r="D9" s="23">
        <v>1617.5479136121057</v>
      </c>
      <c r="E9" s="23">
        <v>442157.50017446227</v>
      </c>
      <c r="F9" s="23">
        <v>1495.1706399373631</v>
      </c>
      <c r="G9" s="23">
        <v>14928360.548523664</v>
      </c>
      <c r="H9" s="23">
        <v>149010.27901897236</v>
      </c>
      <c r="I9" s="23">
        <v>2916.2340347063655</v>
      </c>
      <c r="J9" s="23">
        <v>177286.55048796616</v>
      </c>
      <c r="K9" s="23">
        <v>1245.0385718273133</v>
      </c>
      <c r="L9" s="23">
        <v>8529.3971723275481</v>
      </c>
      <c r="M9" s="23">
        <v>836602.86621736828</v>
      </c>
      <c r="N9" s="23">
        <v>258576.65613981636</v>
      </c>
      <c r="O9" s="23">
        <v>21748.230215888358</v>
      </c>
      <c r="P9" s="23">
        <v>10003.805929357824</v>
      </c>
      <c r="Q9" s="23">
        <v>175.17235064953331</v>
      </c>
      <c r="R9" s="23">
        <v>3520.2000132504795</v>
      </c>
      <c r="S9" s="23">
        <v>4946.2383407066127</v>
      </c>
      <c r="T9" s="23">
        <v>1954.647495936294</v>
      </c>
      <c r="U9" s="23">
        <v>20950.851425755278</v>
      </c>
      <c r="V9" s="23">
        <v>2734.3600147391217</v>
      </c>
      <c r="W9" s="23">
        <v>628.68848781195948</v>
      </c>
      <c r="X9" s="23">
        <v>6975.0020845441049</v>
      </c>
      <c r="Y9" s="23">
        <v>5974.5083338968316</v>
      </c>
      <c r="Z9" s="23">
        <v>17848.605713312449</v>
      </c>
      <c r="AA9" s="23">
        <v>708.38702953548955</v>
      </c>
      <c r="AB9" s="23">
        <v>13994.774165945428</v>
      </c>
      <c r="AC9" s="23">
        <v>7003.5719083333624</v>
      </c>
      <c r="AD9" s="23">
        <v>14536.117620854286</v>
      </c>
      <c r="AE9" s="23">
        <v>180697.48118986367</v>
      </c>
      <c r="AF9" s="23">
        <v>83322.024858498567</v>
      </c>
      <c r="AG9" s="23">
        <v>12682.693968352298</v>
      </c>
      <c r="AH9" s="23">
        <v>15462.143892472553</v>
      </c>
      <c r="AI9" s="23">
        <v>1130.866805385903</v>
      </c>
      <c r="AJ9" s="23">
        <v>13929.898652646229</v>
      </c>
      <c r="AK9" s="23">
        <v>2087.9798771398596</v>
      </c>
      <c r="AL9" s="23">
        <v>6582409.1925609978</v>
      </c>
      <c r="AM9" s="23">
        <v>3658.5590661957499</v>
      </c>
      <c r="AN9" s="23">
        <v>20593.174896334946</v>
      </c>
      <c r="AO9" s="23">
        <v>4631.2530264328871</v>
      </c>
      <c r="AP9" s="23">
        <v>41201.364967352456</v>
      </c>
      <c r="AQ9" s="23">
        <v>9245.055212046118</v>
      </c>
      <c r="AR9" s="23">
        <v>2631.161148677626</v>
      </c>
      <c r="AS9" s="23">
        <v>5890.3013051028347</v>
      </c>
      <c r="AT9" s="23">
        <v>10232.358174933057</v>
      </c>
      <c r="AU9" s="23">
        <v>4529.5083432670199</v>
      </c>
      <c r="AV9" s="23">
        <v>39.102395393547567</v>
      </c>
      <c r="AW9" s="23">
        <v>19.535772592443884</v>
      </c>
      <c r="AX9" s="23">
        <v>33538.134172244128</v>
      </c>
      <c r="AY9" s="23">
        <v>30828.293069127398</v>
      </c>
      <c r="AZ9" s="23">
        <v>31024.534348445584</v>
      </c>
      <c r="BA9" s="23">
        <v>416.18726748293841</v>
      </c>
      <c r="BB9" s="23">
        <v>9197.5307544410298</v>
      </c>
      <c r="BC9" s="23">
        <v>18205.879662187257</v>
      </c>
      <c r="BD9" s="23">
        <v>11921.667178764406</v>
      </c>
      <c r="BE9" s="23">
        <v>18396.57316904212</v>
      </c>
      <c r="BF9" s="23">
        <v>1057.9027202554591</v>
      </c>
      <c r="BG9" s="23">
        <v>26341.077981088332</v>
      </c>
      <c r="BH9" s="23">
        <v>241181.63748493383</v>
      </c>
      <c r="BI9" s="23">
        <v>1730.915533249663</v>
      </c>
      <c r="BJ9" s="23">
        <v>153004.8605790108</v>
      </c>
      <c r="BK9" s="23">
        <v>4952.3296685588894</v>
      </c>
      <c r="BL9" s="23">
        <v>267310.49579703331</v>
      </c>
      <c r="BM9" s="23">
        <v>974249.18151394848</v>
      </c>
      <c r="BN9" s="23">
        <v>65926.856857718056</v>
      </c>
      <c r="BO9" s="23">
        <v>22824.102841657223</v>
      </c>
      <c r="BP9" s="23">
        <v>124678.85429374887</v>
      </c>
      <c r="BQ9" s="23">
        <v>2138.7023849968887</v>
      </c>
      <c r="BR9" s="23">
        <v>6033.6480818666059</v>
      </c>
      <c r="BS9" s="23">
        <v>0</v>
      </c>
      <c r="BT9" s="64">
        <v>34985313.325657412</v>
      </c>
      <c r="BU9" s="23">
        <v>26852305.429190487</v>
      </c>
      <c r="BV9" s="23">
        <v>0</v>
      </c>
      <c r="BW9" s="23">
        <v>8148.554466813297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54384.15562182026</v>
      </c>
      <c r="CE9" s="23">
        <v>0</v>
      </c>
      <c r="CF9" s="23">
        <v>626787.91562331526</v>
      </c>
      <c r="CG9" s="23">
        <v>0</v>
      </c>
      <c r="CH9" s="23">
        <v>1596834.7034809678</v>
      </c>
      <c r="CI9" s="23">
        <v>79310400.742340043</v>
      </c>
      <c r="CJ9" s="34">
        <f t="shared" si="0"/>
        <v>143434174.82638085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</row>
    <row r="10" spans="1:180" x14ac:dyDescent="0.2">
      <c r="A10" s="1" t="s">
        <v>74</v>
      </c>
      <c r="B10" s="23" t="s">
        <v>75</v>
      </c>
      <c r="C10" s="23">
        <v>15102.398289694342</v>
      </c>
      <c r="D10" s="23">
        <v>2080.8636969415575</v>
      </c>
      <c r="E10" s="23">
        <v>1404.4832484580393</v>
      </c>
      <c r="F10" s="23">
        <v>2739.1350769773444</v>
      </c>
      <c r="G10" s="23">
        <v>13299.008607213746</v>
      </c>
      <c r="H10" s="23">
        <v>1173987.710889301</v>
      </c>
      <c r="I10" s="23">
        <v>10449.804986635938</v>
      </c>
      <c r="J10" s="23">
        <v>5110.579957742033</v>
      </c>
      <c r="K10" s="23">
        <v>21988.264567499213</v>
      </c>
      <c r="L10" s="23">
        <v>1290.3619308794921</v>
      </c>
      <c r="M10" s="23">
        <v>13843.255292758997</v>
      </c>
      <c r="N10" s="23">
        <v>8522.2897450858472</v>
      </c>
      <c r="O10" s="23">
        <v>44915.917147839398</v>
      </c>
      <c r="P10" s="23">
        <v>16552.558857778014</v>
      </c>
      <c r="Q10" s="23">
        <v>4435.0560549413549</v>
      </c>
      <c r="R10" s="23">
        <v>49965.065905203097</v>
      </c>
      <c r="S10" s="23">
        <v>8064.6750181209945</v>
      </c>
      <c r="T10" s="23">
        <v>2654.4377378991385</v>
      </c>
      <c r="U10" s="23">
        <v>64991.825563720369</v>
      </c>
      <c r="V10" s="23">
        <v>7910.4511594976639</v>
      </c>
      <c r="W10" s="23">
        <v>22045.532553539215</v>
      </c>
      <c r="X10" s="23">
        <v>249312.67034090724</v>
      </c>
      <c r="Y10" s="23">
        <v>30683.01254055342</v>
      </c>
      <c r="Z10" s="23">
        <v>7038.3546694014967</v>
      </c>
      <c r="AA10" s="23">
        <v>243.22096920020144</v>
      </c>
      <c r="AB10" s="23">
        <v>26848.43224784112</v>
      </c>
      <c r="AC10" s="23">
        <v>314711.56846363208</v>
      </c>
      <c r="AD10" s="23">
        <v>3040.7058884629432</v>
      </c>
      <c r="AE10" s="23">
        <v>22259.524769987373</v>
      </c>
      <c r="AF10" s="23">
        <v>11962.41562343712</v>
      </c>
      <c r="AG10" s="23">
        <v>7981.7714404228009</v>
      </c>
      <c r="AH10" s="23">
        <v>8757.7385731185605</v>
      </c>
      <c r="AI10" s="23">
        <v>1233.7011793305151</v>
      </c>
      <c r="AJ10" s="23">
        <v>3536.0264667927831</v>
      </c>
      <c r="AK10" s="23">
        <v>14334.087100347555</v>
      </c>
      <c r="AL10" s="23">
        <v>7701.3204065586515</v>
      </c>
      <c r="AM10" s="23">
        <v>1182.9255082160444</v>
      </c>
      <c r="AN10" s="23">
        <v>12620.47352833086</v>
      </c>
      <c r="AO10" s="23">
        <v>9058.9148518248821</v>
      </c>
      <c r="AP10" s="23">
        <v>10749.790118269544</v>
      </c>
      <c r="AQ10" s="23">
        <v>2192.9623844453981</v>
      </c>
      <c r="AR10" s="23">
        <v>525.31005644685843</v>
      </c>
      <c r="AS10" s="23">
        <v>791.79933758681864</v>
      </c>
      <c r="AT10" s="23">
        <v>241.43399718513061</v>
      </c>
      <c r="AU10" s="23">
        <v>645.98982059173875</v>
      </c>
      <c r="AV10" s="23">
        <v>127.25337995153168</v>
      </c>
      <c r="AW10" s="23">
        <v>57.282337560499279</v>
      </c>
      <c r="AX10" s="23">
        <v>3791.5824108893307</v>
      </c>
      <c r="AY10" s="23">
        <v>7618.6384092831522</v>
      </c>
      <c r="AZ10" s="23">
        <v>10021.318235436416</v>
      </c>
      <c r="BA10" s="23">
        <v>52.376325262446571</v>
      </c>
      <c r="BB10" s="23">
        <v>1277.7264239892577</v>
      </c>
      <c r="BC10" s="23">
        <v>2249.1711667978061</v>
      </c>
      <c r="BD10" s="23">
        <v>3683.8829643346407</v>
      </c>
      <c r="BE10" s="23">
        <v>2076.7948492234618</v>
      </c>
      <c r="BF10" s="23">
        <v>414.42257700659161</v>
      </c>
      <c r="BG10" s="23">
        <v>56749.837184792195</v>
      </c>
      <c r="BH10" s="23">
        <v>26933.044282216026</v>
      </c>
      <c r="BI10" s="23">
        <v>4745.1357449352108</v>
      </c>
      <c r="BJ10" s="23">
        <v>29306.043811776832</v>
      </c>
      <c r="BK10" s="23">
        <v>414.73486373614833</v>
      </c>
      <c r="BL10" s="23">
        <v>31070.147767033206</v>
      </c>
      <c r="BM10" s="23">
        <v>48459.215404314091</v>
      </c>
      <c r="BN10" s="23">
        <v>8559.7210508839307</v>
      </c>
      <c r="BO10" s="23">
        <v>8850.6239602394144</v>
      </c>
      <c r="BP10" s="23">
        <v>11829.999653164525</v>
      </c>
      <c r="BQ10" s="23">
        <v>20248.963224013056</v>
      </c>
      <c r="BR10" s="23">
        <v>19772.501550739304</v>
      </c>
      <c r="BS10" s="23">
        <v>0</v>
      </c>
      <c r="BT10" s="64">
        <v>2537318.2441481962</v>
      </c>
      <c r="BU10" s="23">
        <v>1250971.2838160116</v>
      </c>
      <c r="BV10" s="23">
        <v>0</v>
      </c>
      <c r="BW10" s="23">
        <v>37385.710727030346</v>
      </c>
      <c r="BX10" s="23">
        <v>0</v>
      </c>
      <c r="BY10" s="23">
        <v>0</v>
      </c>
      <c r="BZ10">
        <v>0</v>
      </c>
      <c r="CA10" s="23">
        <v>0</v>
      </c>
      <c r="CB10" s="23">
        <v>0</v>
      </c>
      <c r="CC10" s="23">
        <v>0</v>
      </c>
      <c r="CD10" s="23">
        <v>498676.32705982617</v>
      </c>
      <c r="CE10" s="23">
        <v>0</v>
      </c>
      <c r="CF10" s="23">
        <v>32134.994255887847</v>
      </c>
      <c r="CG10" s="23">
        <v>14018.259357384884</v>
      </c>
      <c r="CH10" s="23">
        <v>-213990.4122845956</v>
      </c>
      <c r="CI10" s="23">
        <v>5347674.9315227773</v>
      </c>
      <c r="CJ10" s="34">
        <f t="shared" si="0"/>
        <v>9504189.3386025205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</row>
    <row r="11" spans="1:180" x14ac:dyDescent="0.2">
      <c r="A11" s="1" t="s">
        <v>76</v>
      </c>
      <c r="B11" s="23" t="s">
        <v>77</v>
      </c>
      <c r="C11" s="23">
        <v>3640.7369275600327</v>
      </c>
      <c r="D11" s="23">
        <v>77.088056069172993</v>
      </c>
      <c r="E11" s="23">
        <v>91.300114400998226</v>
      </c>
      <c r="F11" s="23">
        <v>8411.2014716449412</v>
      </c>
      <c r="G11" s="23">
        <v>45391.341840617824</v>
      </c>
      <c r="H11" s="23">
        <v>6728.6871878626926</v>
      </c>
      <c r="I11" s="23">
        <v>527078.75308908254</v>
      </c>
      <c r="J11" s="23">
        <v>18031.402345091668</v>
      </c>
      <c r="K11" s="23">
        <v>4653.2106509615887</v>
      </c>
      <c r="L11" s="23">
        <v>225.10515631884124</v>
      </c>
      <c r="M11" s="23">
        <v>31219.547710931383</v>
      </c>
      <c r="N11" s="23">
        <v>2349.3464783930849</v>
      </c>
      <c r="O11" s="23">
        <v>28598.69896397461</v>
      </c>
      <c r="P11" s="23">
        <v>35815.406817611969</v>
      </c>
      <c r="Q11" s="23">
        <v>21587.743769375655</v>
      </c>
      <c r="R11" s="23">
        <v>62360.438283792457</v>
      </c>
      <c r="S11" s="23">
        <v>37207.94844817683</v>
      </c>
      <c r="T11" s="23">
        <v>13700.137718666134</v>
      </c>
      <c r="U11" s="23">
        <v>102632.52794601239</v>
      </c>
      <c r="V11" s="23">
        <v>11629.696005457337</v>
      </c>
      <c r="W11" s="23">
        <v>19324.662693532275</v>
      </c>
      <c r="X11" s="23">
        <v>477701.34370651603</v>
      </c>
      <c r="Y11" s="23">
        <v>29625.401131697308</v>
      </c>
      <c r="Z11" s="23">
        <v>39497.554574744441</v>
      </c>
      <c r="AA11" s="23">
        <v>72.613893559848094</v>
      </c>
      <c r="AB11" s="23">
        <v>47329.960253781435</v>
      </c>
      <c r="AC11" s="23">
        <v>4021829.3736728271</v>
      </c>
      <c r="AD11" s="23">
        <v>8971.6383897983342</v>
      </c>
      <c r="AE11" s="23">
        <v>201285.61400482658</v>
      </c>
      <c r="AF11" s="23">
        <v>14509.868044691146</v>
      </c>
      <c r="AG11" s="23">
        <v>12652.404055658455</v>
      </c>
      <c r="AH11" s="23">
        <v>417.98781292424883</v>
      </c>
      <c r="AI11" s="23">
        <v>116.87487257033972</v>
      </c>
      <c r="AJ11" s="23">
        <v>21652.646163535617</v>
      </c>
      <c r="AK11" s="23">
        <v>1540.0350414259201</v>
      </c>
      <c r="AL11" s="23">
        <v>4346.0494155442047</v>
      </c>
      <c r="AM11" s="23">
        <v>426.51733192619207</v>
      </c>
      <c r="AN11" s="23">
        <v>5009.0751463175193</v>
      </c>
      <c r="AO11" s="23">
        <v>3853.0027249908958</v>
      </c>
      <c r="AP11" s="23">
        <v>3180.3314382261428</v>
      </c>
      <c r="AQ11" s="23">
        <v>645.18940523780645</v>
      </c>
      <c r="AR11" s="23">
        <v>130.36768113239052</v>
      </c>
      <c r="AS11" s="23">
        <v>245.08976316828154</v>
      </c>
      <c r="AT11" s="23">
        <v>85.186980573844309</v>
      </c>
      <c r="AU11" s="23">
        <v>239.4284240611062</v>
      </c>
      <c r="AV11" s="23">
        <v>658.56187224749863</v>
      </c>
      <c r="AW11" s="23">
        <v>496.63068631001056</v>
      </c>
      <c r="AX11" s="23">
        <v>3312.0746114720005</v>
      </c>
      <c r="AY11" s="23">
        <v>2588.0158942412736</v>
      </c>
      <c r="AZ11" s="23">
        <v>2575.4463594697568</v>
      </c>
      <c r="BA11" s="23">
        <v>3.3050989161874256</v>
      </c>
      <c r="BB11" s="23">
        <v>1047.3178259475758</v>
      </c>
      <c r="BC11" s="23">
        <v>501.43629158200326</v>
      </c>
      <c r="BD11" s="23">
        <v>2125.8349237629664</v>
      </c>
      <c r="BE11" s="23">
        <v>2530.2863260914955</v>
      </c>
      <c r="BF11" s="23">
        <v>77.253868969368256</v>
      </c>
      <c r="BG11" s="23">
        <v>51872.579131852435</v>
      </c>
      <c r="BH11" s="23">
        <v>2467.9624124574611</v>
      </c>
      <c r="BI11" s="23">
        <v>679.72858456795962</v>
      </c>
      <c r="BJ11" s="23">
        <v>3748.22137216895</v>
      </c>
      <c r="BK11" s="23">
        <v>139.29181516700197</v>
      </c>
      <c r="BL11" s="23">
        <v>1297.7126746957927</v>
      </c>
      <c r="BM11" s="23">
        <v>2542.0118388623914</v>
      </c>
      <c r="BN11" s="23">
        <v>31063.385219333686</v>
      </c>
      <c r="BO11" s="23">
        <v>14053.509682630018</v>
      </c>
      <c r="BP11" s="23">
        <v>2798.1935348384177</v>
      </c>
      <c r="BQ11" s="23">
        <v>14051.976519043232</v>
      </c>
      <c r="BR11" s="23">
        <v>2436.1323116248464</v>
      </c>
      <c r="BS11" s="23">
        <v>0</v>
      </c>
      <c r="BT11" s="64">
        <v>6019185.4044615235</v>
      </c>
      <c r="BU11" s="23">
        <v>322102.6840588476</v>
      </c>
      <c r="BV11" s="23">
        <v>0</v>
      </c>
      <c r="BW11" s="23">
        <v>1.2831798260285314</v>
      </c>
      <c r="BX11" s="23">
        <v>0</v>
      </c>
      <c r="BY11" s="23">
        <v>0</v>
      </c>
      <c r="BZ11">
        <v>0</v>
      </c>
      <c r="CA11" s="23">
        <v>0</v>
      </c>
      <c r="CB11" s="23">
        <v>0</v>
      </c>
      <c r="CC11" s="23">
        <v>0</v>
      </c>
      <c r="CD11" s="23">
        <v>323848.22721385013</v>
      </c>
      <c r="CE11" s="23">
        <v>0</v>
      </c>
      <c r="CF11" s="23">
        <v>342857.95541136549</v>
      </c>
      <c r="CG11" s="23">
        <v>0</v>
      </c>
      <c r="CH11" s="23">
        <v>25391.450376323319</v>
      </c>
      <c r="CI11" s="23">
        <v>3386684.2340717148</v>
      </c>
      <c r="CJ11" s="34">
        <f t="shared" si="0"/>
        <v>10420071.23877345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</row>
    <row r="12" spans="1:180" x14ac:dyDescent="0.2">
      <c r="A12" s="1" t="s">
        <v>78</v>
      </c>
      <c r="B12" s="23" t="s">
        <v>79</v>
      </c>
      <c r="C12" s="23">
        <v>9095.5180511427625</v>
      </c>
      <c r="D12" s="23">
        <v>67.445861929405282</v>
      </c>
      <c r="E12" s="23">
        <v>83.944487948744666</v>
      </c>
      <c r="F12" s="23">
        <v>19915.958069251104</v>
      </c>
      <c r="G12" s="23">
        <v>1026240.1006563959</v>
      </c>
      <c r="H12" s="23">
        <v>23290.335157799564</v>
      </c>
      <c r="I12" s="23">
        <v>34640.014979813292</v>
      </c>
      <c r="J12" s="23">
        <v>367100.24344710383</v>
      </c>
      <c r="K12" s="23">
        <v>410902.07340706093</v>
      </c>
      <c r="L12" s="23">
        <v>227.60735529142312</v>
      </c>
      <c r="M12" s="23">
        <v>217612.37344307994</v>
      </c>
      <c r="N12" s="23">
        <v>61879.69777778523</v>
      </c>
      <c r="O12" s="23">
        <v>139155.05334423381</v>
      </c>
      <c r="P12" s="23">
        <v>46064.623993434019</v>
      </c>
      <c r="Q12" s="23">
        <v>22041.758231329673</v>
      </c>
      <c r="R12" s="23">
        <v>93784.44181519738</v>
      </c>
      <c r="S12" s="23">
        <v>44434.323234544114</v>
      </c>
      <c r="T12" s="23">
        <v>29408.896121470418</v>
      </c>
      <c r="U12" s="23">
        <v>132707.91952534972</v>
      </c>
      <c r="V12" s="23">
        <v>5560.2474649676888</v>
      </c>
      <c r="W12" s="23">
        <v>1115.6701055326537</v>
      </c>
      <c r="X12" s="23">
        <v>68661.784090901725</v>
      </c>
      <c r="Y12" s="23">
        <v>14444.282668712714</v>
      </c>
      <c r="Z12" s="23">
        <v>1649.9776219491839</v>
      </c>
      <c r="AA12" s="23">
        <v>164.2088020419821</v>
      </c>
      <c r="AB12" s="23">
        <v>94933.199975471129</v>
      </c>
      <c r="AC12" s="23">
        <v>1209.2468345812445</v>
      </c>
      <c r="AD12" s="23">
        <v>157247.12309589825</v>
      </c>
      <c r="AE12" s="23">
        <v>1598332.3674701694</v>
      </c>
      <c r="AF12" s="23">
        <v>210839.9233791747</v>
      </c>
      <c r="AG12" s="23">
        <v>20486.018756863083</v>
      </c>
      <c r="AH12" s="23">
        <v>680.5242077197039</v>
      </c>
      <c r="AI12" s="23">
        <v>515.30541302315112</v>
      </c>
      <c r="AJ12" s="23">
        <v>2451.537321175168</v>
      </c>
      <c r="AK12" s="23">
        <v>19127.552129468084</v>
      </c>
      <c r="AL12" s="23">
        <v>4540.2945539761249</v>
      </c>
      <c r="AM12" s="23">
        <v>43155.179208301604</v>
      </c>
      <c r="AN12" s="23">
        <v>1535.4948257895185</v>
      </c>
      <c r="AO12" s="23">
        <v>37407.337731868465</v>
      </c>
      <c r="AP12" s="23">
        <v>9370.0371589414754</v>
      </c>
      <c r="AQ12" s="23">
        <v>22294.775419140416</v>
      </c>
      <c r="AR12" s="23">
        <v>2337.1695009763912</v>
      </c>
      <c r="AS12" s="23">
        <v>8226.3012152731426</v>
      </c>
      <c r="AT12" s="23">
        <v>580.13475085056393</v>
      </c>
      <c r="AU12" s="23">
        <v>623.00454008290535</v>
      </c>
      <c r="AV12" s="23">
        <v>414.50986070369123</v>
      </c>
      <c r="AW12" s="23">
        <v>339.6932413116138</v>
      </c>
      <c r="AX12" s="23">
        <v>8827.9942860691117</v>
      </c>
      <c r="AY12" s="23">
        <v>7731.8918694527129</v>
      </c>
      <c r="AZ12" s="23">
        <v>6751.9007425982008</v>
      </c>
      <c r="BA12" s="23">
        <v>821.55403075091624</v>
      </c>
      <c r="BB12" s="23">
        <v>22562.823902902594</v>
      </c>
      <c r="BC12" s="23">
        <v>4876.3659898364285</v>
      </c>
      <c r="BD12" s="23">
        <v>3559.529860300509</v>
      </c>
      <c r="BE12" s="23">
        <v>4497.7138241123293</v>
      </c>
      <c r="BF12" s="23">
        <v>609.25562393537041</v>
      </c>
      <c r="BG12" s="23">
        <v>97270.569185932924</v>
      </c>
      <c r="BH12" s="23">
        <v>66838.138633697265</v>
      </c>
      <c r="BI12" s="23">
        <v>1385.1728765334842</v>
      </c>
      <c r="BJ12" s="23">
        <v>47888.489620951659</v>
      </c>
      <c r="BK12" s="23">
        <v>989.41110275285644</v>
      </c>
      <c r="BL12" s="23">
        <v>28649.368567792299</v>
      </c>
      <c r="BM12" s="23">
        <v>26644.502718068208</v>
      </c>
      <c r="BN12" s="23">
        <v>19793.074713343278</v>
      </c>
      <c r="BO12" s="23">
        <v>11804.04350549763</v>
      </c>
      <c r="BP12" s="23">
        <v>11631.516733304463</v>
      </c>
      <c r="BQ12" s="23">
        <v>4728.8624797723342</v>
      </c>
      <c r="BR12" s="23">
        <v>1629.475336382932</v>
      </c>
      <c r="BS12" s="23">
        <v>0</v>
      </c>
      <c r="BT12" s="64">
        <v>5386386.8859090162</v>
      </c>
      <c r="BU12" s="23">
        <v>187370.0280431938</v>
      </c>
      <c r="BV12" s="23">
        <v>0</v>
      </c>
      <c r="BW12" s="23">
        <v>27642.553399993623</v>
      </c>
      <c r="BX12" s="23">
        <v>0</v>
      </c>
      <c r="BY12" s="23">
        <v>0</v>
      </c>
      <c r="BZ12">
        <v>0</v>
      </c>
      <c r="CA12" s="23">
        <v>0</v>
      </c>
      <c r="CB12" s="23">
        <v>0</v>
      </c>
      <c r="CC12" s="23">
        <v>0</v>
      </c>
      <c r="CD12" s="23">
        <v>31619.870388323565</v>
      </c>
      <c r="CE12" s="23">
        <v>0</v>
      </c>
      <c r="CF12" s="23">
        <v>48217.990987147256</v>
      </c>
      <c r="CG12" s="23">
        <v>0</v>
      </c>
      <c r="CH12" s="23">
        <v>-189067.20644155168</v>
      </c>
      <c r="CI12" s="23">
        <v>3522153.6876447285</v>
      </c>
      <c r="CJ12" s="34">
        <f t="shared" si="0"/>
        <v>9014323.8099308517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</row>
    <row r="13" spans="1:180" x14ac:dyDescent="0.2">
      <c r="A13" s="1" t="s">
        <v>80</v>
      </c>
      <c r="B13" s="23" t="s">
        <v>81</v>
      </c>
      <c r="C13" s="23">
        <v>1926.8921043756811</v>
      </c>
      <c r="D13" s="23">
        <v>159.45404552539321</v>
      </c>
      <c r="E13" s="23">
        <v>241.19510091718502</v>
      </c>
      <c r="F13" s="23">
        <v>1069.639000027968</v>
      </c>
      <c r="G13" s="23">
        <v>17081.523367104881</v>
      </c>
      <c r="H13" s="23">
        <v>2819.2086546616588</v>
      </c>
      <c r="I13" s="23">
        <v>1567.6327843325357</v>
      </c>
      <c r="J13" s="23">
        <v>108280.80467858528</v>
      </c>
      <c r="K13" s="23">
        <v>967732.88751993375</v>
      </c>
      <c r="L13" s="23">
        <v>623.45453573042175</v>
      </c>
      <c r="M13" s="23">
        <v>5497.3518197048043</v>
      </c>
      <c r="N13" s="23">
        <v>13706.392216167074</v>
      </c>
      <c r="O13" s="23">
        <v>20034.465084138657</v>
      </c>
      <c r="P13" s="23">
        <v>3700.2274082990261</v>
      </c>
      <c r="Q13" s="23">
        <v>330.69669784432642</v>
      </c>
      <c r="R13" s="23">
        <v>4142.6075314384998</v>
      </c>
      <c r="S13" s="23">
        <v>39021.5928679879</v>
      </c>
      <c r="T13" s="23">
        <v>7328.2793773366175</v>
      </c>
      <c r="U13" s="23">
        <v>38415.05244803855</v>
      </c>
      <c r="V13" s="23">
        <v>608.93675490976341</v>
      </c>
      <c r="W13" s="23">
        <v>1010.0557111530447</v>
      </c>
      <c r="X13" s="23">
        <v>16705.455304157447</v>
      </c>
      <c r="Y13" s="23">
        <v>6739.1240993941865</v>
      </c>
      <c r="Z13" s="23">
        <v>4047.2856413085574</v>
      </c>
      <c r="AA13" s="23">
        <v>390.65225408184972</v>
      </c>
      <c r="AB13" s="23">
        <v>17824.504283799117</v>
      </c>
      <c r="AC13" s="23">
        <v>25484.966246656299</v>
      </c>
      <c r="AD13" s="23">
        <v>30102.766087598036</v>
      </c>
      <c r="AE13" s="23">
        <v>455953.49927509512</v>
      </c>
      <c r="AF13" s="23">
        <v>63585.474085767055</v>
      </c>
      <c r="AG13" s="23">
        <v>6379.3635263453689</v>
      </c>
      <c r="AH13" s="23">
        <v>1738.8722375177983</v>
      </c>
      <c r="AI13" s="23">
        <v>578.53274386652083</v>
      </c>
      <c r="AJ13" s="23">
        <v>6411.5512728703325</v>
      </c>
      <c r="AK13" s="23">
        <v>16452.945489928028</v>
      </c>
      <c r="AL13" s="23">
        <v>10238.236159928632</v>
      </c>
      <c r="AM13" s="23">
        <v>3492011.5016714772</v>
      </c>
      <c r="AN13" s="23">
        <v>45102.173882926756</v>
      </c>
      <c r="AO13" s="23">
        <v>39603.964900430023</v>
      </c>
      <c r="AP13" s="23">
        <v>175294.02053525313</v>
      </c>
      <c r="AQ13" s="23">
        <v>86351.970349291427</v>
      </c>
      <c r="AR13" s="23">
        <v>5713.3944248610442</v>
      </c>
      <c r="AS13" s="23">
        <v>119243.1334095694</v>
      </c>
      <c r="AT13" s="23">
        <v>246397.49395507501</v>
      </c>
      <c r="AU13" s="23">
        <v>1446.3909116548634</v>
      </c>
      <c r="AV13" s="23">
        <v>159.99594073904214</v>
      </c>
      <c r="AW13" s="23">
        <v>150.4877309933799</v>
      </c>
      <c r="AX13" s="23">
        <v>162206.62884093169</v>
      </c>
      <c r="AY13" s="23">
        <v>79971.648933677992</v>
      </c>
      <c r="AZ13" s="23">
        <v>18679.748042828709</v>
      </c>
      <c r="BA13" s="23">
        <v>1467.6139064401191</v>
      </c>
      <c r="BB13" s="23">
        <v>594528.61199337617</v>
      </c>
      <c r="BC13" s="23">
        <v>79703.899408016776</v>
      </c>
      <c r="BD13" s="23">
        <v>9982.1522673596155</v>
      </c>
      <c r="BE13" s="23">
        <v>94452.073197445978</v>
      </c>
      <c r="BF13" s="23">
        <v>2038.1967740388582</v>
      </c>
      <c r="BG13" s="23">
        <v>121472.55938800846</v>
      </c>
      <c r="BH13" s="23">
        <v>249376.57756657506</v>
      </c>
      <c r="BI13" s="23">
        <v>11760.796563975864</v>
      </c>
      <c r="BJ13" s="23">
        <v>79184.068590009716</v>
      </c>
      <c r="BK13" s="23">
        <v>5152.6651914094009</v>
      </c>
      <c r="BL13" s="23">
        <v>19751.095681997263</v>
      </c>
      <c r="BM13" s="23">
        <v>15705.617186842532</v>
      </c>
      <c r="BN13" s="23">
        <v>83924.850226450828</v>
      </c>
      <c r="BO13" s="23">
        <v>35232.696598410745</v>
      </c>
      <c r="BP13" s="23">
        <v>77085.923939980945</v>
      </c>
      <c r="BQ13" s="23">
        <v>3988.2470363623715</v>
      </c>
      <c r="BR13" s="23">
        <v>6391.2442945902367</v>
      </c>
      <c r="BS13" s="23">
        <v>0</v>
      </c>
      <c r="BT13" s="64">
        <v>7861463.0217575245</v>
      </c>
      <c r="BU13" s="23">
        <v>77214.618761578298</v>
      </c>
      <c r="BV13" s="23">
        <v>0</v>
      </c>
      <c r="BW13" s="23">
        <v>0</v>
      </c>
      <c r="BX13" s="23">
        <v>0</v>
      </c>
      <c r="BY13" s="23">
        <v>0</v>
      </c>
      <c r="BZ13">
        <v>0</v>
      </c>
      <c r="CA13" s="23">
        <v>0</v>
      </c>
      <c r="CB13" s="23">
        <v>0</v>
      </c>
      <c r="CC13" s="23">
        <v>0</v>
      </c>
      <c r="CD13" s="23">
        <v>4806.1817025746741</v>
      </c>
      <c r="CE13" s="23">
        <v>0</v>
      </c>
      <c r="CF13" s="23">
        <v>67090.094745404931</v>
      </c>
      <c r="CG13" s="23">
        <v>0</v>
      </c>
      <c r="CH13" s="23">
        <v>-183962.70094782178</v>
      </c>
      <c r="CI13" s="23">
        <v>1167323.9993946191</v>
      </c>
      <c r="CJ13" s="34">
        <f t="shared" si="0"/>
        <v>8993935.2154138796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</row>
    <row r="14" spans="1:180" x14ac:dyDescent="0.2">
      <c r="A14" s="1" t="s">
        <v>82</v>
      </c>
      <c r="B14" s="23" t="s">
        <v>83</v>
      </c>
      <c r="C14" s="23">
        <v>478027.70212233096</v>
      </c>
      <c r="D14" s="23">
        <v>30267.972798266783</v>
      </c>
      <c r="E14" s="23">
        <v>141705.14739770099</v>
      </c>
      <c r="F14" s="23">
        <v>26094.322045184694</v>
      </c>
      <c r="G14" s="23">
        <v>127775.79345811797</v>
      </c>
      <c r="H14" s="23">
        <v>5804.2825058365752</v>
      </c>
      <c r="I14" s="23">
        <v>11644.263052992115</v>
      </c>
      <c r="J14" s="23">
        <v>8834.3557835850115</v>
      </c>
      <c r="K14" s="23">
        <v>4326.7983581916496</v>
      </c>
      <c r="L14" s="23">
        <v>1194266.9725271761</v>
      </c>
      <c r="M14" s="23">
        <v>13339.037939339654</v>
      </c>
      <c r="N14" s="23">
        <v>2617.9416290621157</v>
      </c>
      <c r="O14" s="23">
        <v>12049.097936895252</v>
      </c>
      <c r="P14" s="23">
        <v>170236.33058764285</v>
      </c>
      <c r="Q14" s="23">
        <v>6169.6157753269017</v>
      </c>
      <c r="R14" s="23">
        <v>63247.344004074308</v>
      </c>
      <c r="S14" s="23">
        <v>5619.7373933122763</v>
      </c>
      <c r="T14" s="23">
        <v>5467.5775200851722</v>
      </c>
      <c r="U14" s="23">
        <v>51697.034281410095</v>
      </c>
      <c r="V14" s="23">
        <v>3965.2118814084392</v>
      </c>
      <c r="W14" s="23">
        <v>1340.018225261312</v>
      </c>
      <c r="X14" s="23">
        <v>14961.302910323655</v>
      </c>
      <c r="Y14" s="23">
        <v>25430.519279417735</v>
      </c>
      <c r="Z14" s="23">
        <v>144225.6430592791</v>
      </c>
      <c r="AA14" s="23">
        <v>4029.942345319942</v>
      </c>
      <c r="AB14" s="23">
        <v>88917.41796002406</v>
      </c>
      <c r="AC14" s="23">
        <v>664027.08569301921</v>
      </c>
      <c r="AD14" s="23">
        <v>155620.9496101843</v>
      </c>
      <c r="AE14" s="23">
        <v>282175.22266526002</v>
      </c>
      <c r="AF14" s="23">
        <v>74381.786865376314</v>
      </c>
      <c r="AG14" s="23">
        <v>1416180.4479129198</v>
      </c>
      <c r="AH14" s="23">
        <v>281083.02544212417</v>
      </c>
      <c r="AI14" s="23">
        <v>3324.6356464759556</v>
      </c>
      <c r="AJ14" s="23">
        <v>110881.49371594767</v>
      </c>
      <c r="AK14" s="23">
        <v>44768.337641037833</v>
      </c>
      <c r="AL14" s="23">
        <v>28725.917465619797</v>
      </c>
      <c r="AM14" s="23">
        <v>3927.1721965094921</v>
      </c>
      <c r="AN14" s="23">
        <v>7629.4329204682044</v>
      </c>
      <c r="AO14" s="23">
        <v>6815.7922379617612</v>
      </c>
      <c r="AP14" s="23">
        <v>17824.451663394826</v>
      </c>
      <c r="AQ14" s="23">
        <v>22569.546401117474</v>
      </c>
      <c r="AR14" s="23">
        <v>2921.6223245900983</v>
      </c>
      <c r="AS14" s="23">
        <v>2436.9408379268871</v>
      </c>
      <c r="AT14" s="23">
        <v>9793.2726597912169</v>
      </c>
      <c r="AU14" s="23">
        <v>39733.527642022833</v>
      </c>
      <c r="AV14" s="23">
        <v>13522.524166842282</v>
      </c>
      <c r="AW14" s="23">
        <v>4040.0057165592643</v>
      </c>
      <c r="AX14" s="23">
        <v>34368.300094350874</v>
      </c>
      <c r="AY14" s="23">
        <v>23404.608324482986</v>
      </c>
      <c r="AZ14" s="23">
        <v>970.16650246449126</v>
      </c>
      <c r="BA14" s="23">
        <v>2025.965902142503</v>
      </c>
      <c r="BB14" s="23">
        <v>6935.2571341564226</v>
      </c>
      <c r="BC14" s="23">
        <v>9707.4163346113946</v>
      </c>
      <c r="BD14" s="23">
        <v>17767.917422764873</v>
      </c>
      <c r="BE14" s="23">
        <v>3771.2964734429652</v>
      </c>
      <c r="BF14" s="23">
        <v>2436.284848286145</v>
      </c>
      <c r="BG14" s="23">
        <v>95758.683613579866</v>
      </c>
      <c r="BH14" s="23">
        <v>180299.50728715418</v>
      </c>
      <c r="BI14" s="23">
        <v>1413.8783351650832</v>
      </c>
      <c r="BJ14" s="23">
        <v>45130.109706838957</v>
      </c>
      <c r="BK14" s="23">
        <v>2953.7917840623841</v>
      </c>
      <c r="BL14" s="23">
        <v>28868.719689137313</v>
      </c>
      <c r="BM14" s="23">
        <v>32122.033479639984</v>
      </c>
      <c r="BN14" s="23">
        <v>12133.705771379169</v>
      </c>
      <c r="BO14" s="23">
        <v>11714.059617839201</v>
      </c>
      <c r="BP14" s="23">
        <v>6718.79148542454</v>
      </c>
      <c r="BQ14" s="23">
        <v>13190.014139070405</v>
      </c>
      <c r="BR14" s="23">
        <v>16501.201451920744</v>
      </c>
      <c r="BS14" s="23">
        <v>0</v>
      </c>
      <c r="BT14" s="64">
        <v>6382636.2836006274</v>
      </c>
      <c r="BU14" s="23">
        <v>6641527.5441833287</v>
      </c>
      <c r="BV14" s="23">
        <v>0</v>
      </c>
      <c r="BW14" s="23">
        <v>0</v>
      </c>
      <c r="BX14" s="23">
        <v>0</v>
      </c>
      <c r="BY14" s="23">
        <v>0</v>
      </c>
      <c r="BZ14">
        <v>0</v>
      </c>
      <c r="CA14" s="23">
        <v>0</v>
      </c>
      <c r="CB14" s="23">
        <v>0</v>
      </c>
      <c r="CC14" s="23">
        <v>0</v>
      </c>
      <c r="CD14" s="23">
        <v>11597</v>
      </c>
      <c r="CE14" s="23">
        <v>0</v>
      </c>
      <c r="CF14" s="23">
        <v>11365.998512963297</v>
      </c>
      <c r="CG14" s="23">
        <v>0</v>
      </c>
      <c r="CH14" s="23">
        <v>1996626.3621678781</v>
      </c>
      <c r="CI14" s="23">
        <v>24620189.08636437</v>
      </c>
      <c r="CJ14" s="34">
        <f t="shared" si="0"/>
        <v>39663942.274829164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</row>
    <row r="15" spans="1:180" x14ac:dyDescent="0.2">
      <c r="A15" s="1" t="s">
        <v>84</v>
      </c>
      <c r="B15" s="23" t="s">
        <v>85</v>
      </c>
      <c r="C15" s="23">
        <v>439432.30565989745</v>
      </c>
      <c r="D15" s="23">
        <v>143.67950482572306</v>
      </c>
      <c r="E15" s="23">
        <v>474.47376952798868</v>
      </c>
      <c r="F15" s="23">
        <v>33549.19988107348</v>
      </c>
      <c r="G15" s="23">
        <v>527254.87126307492</v>
      </c>
      <c r="H15" s="23">
        <v>106134.57628372806</v>
      </c>
      <c r="I15" s="23">
        <v>47390.522771900112</v>
      </c>
      <c r="J15" s="23">
        <v>44113.322278909232</v>
      </c>
      <c r="K15" s="23">
        <v>14270.229196608178</v>
      </c>
      <c r="L15" s="23">
        <v>337914.68909807684</v>
      </c>
      <c r="M15" s="23">
        <v>2570490.4751111479</v>
      </c>
      <c r="N15" s="23">
        <v>1572644.2252501321</v>
      </c>
      <c r="O15" s="23">
        <v>448408.53952738206</v>
      </c>
      <c r="P15" s="23">
        <v>146638.77634815761</v>
      </c>
      <c r="Q15" s="23">
        <v>86491.217753121295</v>
      </c>
      <c r="R15" s="23">
        <v>112458.44061076919</v>
      </c>
      <c r="S15" s="23">
        <v>60615.429879821531</v>
      </c>
      <c r="T15" s="23">
        <v>43970.966653891461</v>
      </c>
      <c r="U15" s="23">
        <v>192825.39506644988</v>
      </c>
      <c r="V15" s="23">
        <v>19096.666243785596</v>
      </c>
      <c r="W15" s="23">
        <v>11809.051869519684</v>
      </c>
      <c r="X15" s="23">
        <v>63478.091921333282</v>
      </c>
      <c r="Y15" s="23">
        <v>50769.923308301069</v>
      </c>
      <c r="Z15" s="23">
        <v>14119.838093206137</v>
      </c>
      <c r="AA15" s="23">
        <v>350.25478844887675</v>
      </c>
      <c r="AB15" s="23">
        <v>9808.1627609835432</v>
      </c>
      <c r="AC15" s="23">
        <v>255360.49116180206</v>
      </c>
      <c r="AD15" s="23">
        <v>36173.226833034372</v>
      </c>
      <c r="AE15" s="23">
        <v>307093.50906239613</v>
      </c>
      <c r="AF15" s="23">
        <v>21878.76136470761</v>
      </c>
      <c r="AG15" s="23">
        <v>35817.031279163813</v>
      </c>
      <c r="AH15" s="23">
        <v>2205.2175230156104</v>
      </c>
      <c r="AI15" s="23">
        <v>252.01375190340366</v>
      </c>
      <c r="AJ15" s="23">
        <v>4970.3984619940766</v>
      </c>
      <c r="AK15" s="23">
        <v>628.61324316720186</v>
      </c>
      <c r="AL15" s="23">
        <v>30259.195995945796</v>
      </c>
      <c r="AM15" s="23">
        <v>4482.6132642764815</v>
      </c>
      <c r="AN15" s="23">
        <v>19100.421700636252</v>
      </c>
      <c r="AO15" s="23">
        <v>2457.4845233917899</v>
      </c>
      <c r="AP15" s="23">
        <v>14670.974017741031</v>
      </c>
      <c r="AQ15" s="23">
        <v>3986.8155202946004</v>
      </c>
      <c r="AR15" s="23">
        <v>578.09729892452185</v>
      </c>
      <c r="AS15" s="23">
        <v>1181.8608976475473</v>
      </c>
      <c r="AT15" s="23">
        <v>336.84812661119878</v>
      </c>
      <c r="AU15" s="23">
        <v>4207.087860781734</v>
      </c>
      <c r="AV15" s="23">
        <v>1262.0803033118816</v>
      </c>
      <c r="AW15" s="23">
        <v>16.201368607813674</v>
      </c>
      <c r="AX15" s="23">
        <v>6163.5736610619406</v>
      </c>
      <c r="AY15" s="23">
        <v>13216.226783980102</v>
      </c>
      <c r="AZ15" s="23">
        <v>184181.21806781972</v>
      </c>
      <c r="BA15" s="23">
        <v>693.63148104887944</v>
      </c>
      <c r="BB15" s="23">
        <v>2282.8890164020972</v>
      </c>
      <c r="BC15" s="23">
        <v>4792.4896807083478</v>
      </c>
      <c r="BD15" s="23">
        <v>6312.6031354407805</v>
      </c>
      <c r="BE15" s="23">
        <v>3135.5157523663934</v>
      </c>
      <c r="BF15" s="23">
        <v>300.43096029846936</v>
      </c>
      <c r="BG15" s="23">
        <v>44656.550964078982</v>
      </c>
      <c r="BH15" s="23">
        <v>29072.301095968487</v>
      </c>
      <c r="BI15" s="23">
        <v>590.77081404767046</v>
      </c>
      <c r="BJ15" s="23">
        <v>91961.551427519706</v>
      </c>
      <c r="BK15" s="23">
        <v>665.72075084806363</v>
      </c>
      <c r="BL15" s="23">
        <v>153728.50061686515</v>
      </c>
      <c r="BM15" s="23">
        <v>10829.004889100073</v>
      </c>
      <c r="BN15" s="23">
        <v>11292.607902657923</v>
      </c>
      <c r="BO15" s="23">
        <v>4909.2968956698187</v>
      </c>
      <c r="BP15" s="23">
        <v>12978.360232530928</v>
      </c>
      <c r="BQ15" s="23">
        <v>1511.9686150686077</v>
      </c>
      <c r="BR15" s="23">
        <v>38601.941651565059</v>
      </c>
      <c r="BS15" s="23">
        <v>0</v>
      </c>
      <c r="BT15" s="64">
        <v>8323449.4228484761</v>
      </c>
      <c r="BU15" s="23">
        <v>372413.26799753855</v>
      </c>
      <c r="BV15" s="23">
        <v>0</v>
      </c>
      <c r="BW15" s="23">
        <v>2569.8110685101615</v>
      </c>
      <c r="BX15" s="23">
        <v>0</v>
      </c>
      <c r="BY15" s="23">
        <v>0</v>
      </c>
      <c r="BZ15">
        <v>0</v>
      </c>
      <c r="CA15" s="23">
        <v>0</v>
      </c>
      <c r="CB15" s="23">
        <v>0</v>
      </c>
      <c r="CC15" s="23">
        <v>0</v>
      </c>
      <c r="CD15" s="23">
        <v>30443.446613971377</v>
      </c>
      <c r="CE15" s="23">
        <v>0</v>
      </c>
      <c r="CF15" s="23">
        <v>2334045.680556315</v>
      </c>
      <c r="CG15" s="23">
        <v>0</v>
      </c>
      <c r="CH15" s="23">
        <v>214746.15897563388</v>
      </c>
      <c r="CI15" s="23">
        <v>24115168.318462942</v>
      </c>
      <c r="CJ15" s="34">
        <f t="shared" si="0"/>
        <v>35392836.106523387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</row>
    <row r="16" spans="1:180" x14ac:dyDescent="0.2">
      <c r="A16" s="1" t="s">
        <v>86</v>
      </c>
      <c r="B16" s="23" t="s">
        <v>87</v>
      </c>
      <c r="C16" s="23">
        <v>257545.52744262377</v>
      </c>
      <c r="D16" s="23">
        <v>12.695406164778445</v>
      </c>
      <c r="E16" s="23">
        <v>243.12085098811093</v>
      </c>
      <c r="F16" s="23">
        <v>62.918664101575899</v>
      </c>
      <c r="G16" s="23">
        <v>243982.09765337061</v>
      </c>
      <c r="H16" s="23">
        <v>2920.8283702948561</v>
      </c>
      <c r="I16" s="23">
        <v>950.93557004708418</v>
      </c>
      <c r="J16" s="23">
        <v>148.27724405729501</v>
      </c>
      <c r="K16" s="23">
        <v>49.845319785808449</v>
      </c>
      <c r="L16" s="23">
        <v>639.33859902223662</v>
      </c>
      <c r="M16" s="23">
        <v>72692.866639708489</v>
      </c>
      <c r="N16" s="23">
        <v>2031620.6109586672</v>
      </c>
      <c r="O16" s="23">
        <v>3816.5158700551151</v>
      </c>
      <c r="P16" s="23">
        <v>1074.2323514661614</v>
      </c>
      <c r="Q16" s="23">
        <v>59.127339210596453</v>
      </c>
      <c r="R16" s="23">
        <v>231.14842786018335</v>
      </c>
      <c r="S16" s="23">
        <v>23035.597872051701</v>
      </c>
      <c r="T16" s="23">
        <v>167.20767970912536</v>
      </c>
      <c r="U16" s="23">
        <v>963.74846349577228</v>
      </c>
      <c r="V16" s="23">
        <v>77.250980812984892</v>
      </c>
      <c r="W16" s="23">
        <v>64.638244380006995</v>
      </c>
      <c r="X16" s="23">
        <v>82527.263723971715</v>
      </c>
      <c r="Y16" s="23">
        <v>192.07956991819162</v>
      </c>
      <c r="Z16" s="23">
        <v>412.87805667758414</v>
      </c>
      <c r="AA16" s="23">
        <v>31.27919942232041</v>
      </c>
      <c r="AB16" s="23">
        <v>567.71942553058591</v>
      </c>
      <c r="AC16" s="23">
        <v>144.92563086282146</v>
      </c>
      <c r="AD16" s="23">
        <v>376.45035154631893</v>
      </c>
      <c r="AE16" s="23">
        <v>23621.093591313285</v>
      </c>
      <c r="AF16" s="23">
        <v>1784.2361298144508</v>
      </c>
      <c r="AG16" s="23">
        <v>215.90965991156975</v>
      </c>
      <c r="AH16" s="23">
        <v>127.89900098518902</v>
      </c>
      <c r="AI16" s="23">
        <v>2.3631275928208448</v>
      </c>
      <c r="AJ16" s="23">
        <v>688.96598474775374</v>
      </c>
      <c r="AK16" s="23">
        <v>49.974104037232031</v>
      </c>
      <c r="AL16" s="23">
        <v>839.91521093686504</v>
      </c>
      <c r="AM16" s="23">
        <v>85.057131208176926</v>
      </c>
      <c r="AN16" s="23">
        <v>142.52869287034406</v>
      </c>
      <c r="AO16" s="23">
        <v>176.4129092244043</v>
      </c>
      <c r="AP16" s="23">
        <v>1292.3658658456459</v>
      </c>
      <c r="AQ16" s="23">
        <v>252.29164505666103</v>
      </c>
      <c r="AR16" s="23">
        <v>45.678178217242767</v>
      </c>
      <c r="AS16" s="23">
        <v>83.960857813219363</v>
      </c>
      <c r="AT16" s="23">
        <v>28.329071092760266</v>
      </c>
      <c r="AU16" s="23">
        <v>119.0774072027121</v>
      </c>
      <c r="AV16" s="23">
        <v>1.1875216746828259</v>
      </c>
      <c r="AW16" s="23">
        <v>1.2505155005634956</v>
      </c>
      <c r="AX16" s="23">
        <v>576.41507994443225</v>
      </c>
      <c r="AY16" s="23">
        <v>1186.443772290093</v>
      </c>
      <c r="AZ16" s="23">
        <v>179582.20699957287</v>
      </c>
      <c r="BA16" s="23">
        <v>1300.8247052645995</v>
      </c>
      <c r="BB16" s="23">
        <v>220.3066745430807</v>
      </c>
      <c r="BC16" s="23">
        <v>32069.656857254704</v>
      </c>
      <c r="BD16" s="23">
        <v>615.26206995247776</v>
      </c>
      <c r="BE16" s="23">
        <v>205.39816134062008</v>
      </c>
      <c r="BF16" s="23">
        <v>17.020552363070809</v>
      </c>
      <c r="BG16" s="23">
        <v>337.4151911300014</v>
      </c>
      <c r="BH16" s="23">
        <v>45833.173886609184</v>
      </c>
      <c r="BI16" s="23">
        <v>5904.9412476309144</v>
      </c>
      <c r="BJ16" s="23">
        <v>50927.285364169758</v>
      </c>
      <c r="BK16" s="23">
        <v>61.748165165448562</v>
      </c>
      <c r="BL16" s="23">
        <v>813080.58330524748</v>
      </c>
      <c r="BM16" s="23">
        <v>96736.093015926017</v>
      </c>
      <c r="BN16" s="23">
        <v>251.28687665498128</v>
      </c>
      <c r="BO16" s="23">
        <v>188.96705237181064</v>
      </c>
      <c r="BP16" s="23">
        <v>1220.6928991290999</v>
      </c>
      <c r="BQ16" s="23">
        <v>71.596081200453639</v>
      </c>
      <c r="BR16" s="23">
        <v>268.17077471908016</v>
      </c>
      <c r="BS16" s="23">
        <v>0</v>
      </c>
      <c r="BT16" s="64">
        <v>3984825.111243329</v>
      </c>
      <c r="BU16" s="23">
        <v>476995.70215188758</v>
      </c>
      <c r="BV16" s="23">
        <v>0</v>
      </c>
      <c r="BW16" s="23">
        <v>278602.61513493629</v>
      </c>
      <c r="BX16" s="23">
        <v>0</v>
      </c>
      <c r="BY16" s="23">
        <v>0</v>
      </c>
      <c r="BZ16">
        <v>0</v>
      </c>
      <c r="CA16" s="23">
        <v>0</v>
      </c>
      <c r="CB16" s="23">
        <v>0</v>
      </c>
      <c r="CC16" s="23">
        <v>0</v>
      </c>
      <c r="CD16" s="23">
        <v>79861.733580053813</v>
      </c>
      <c r="CE16" s="23">
        <v>0</v>
      </c>
      <c r="CF16" s="23">
        <v>9162922.9492308348</v>
      </c>
      <c r="CG16" s="23">
        <v>0</v>
      </c>
      <c r="CH16" s="23">
        <v>1356517.5919003356</v>
      </c>
      <c r="CI16" s="23">
        <v>60153226.825233348</v>
      </c>
      <c r="CJ16" s="34">
        <f t="shared" si="0"/>
        <v>75492952.528474718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</row>
    <row r="17" spans="1:180" x14ac:dyDescent="0.2">
      <c r="A17" s="1" t="s">
        <v>88</v>
      </c>
      <c r="B17" s="23" t="s">
        <v>89</v>
      </c>
      <c r="C17" s="23">
        <v>76393.594914539106</v>
      </c>
      <c r="D17" s="23">
        <v>2123.9791290595444</v>
      </c>
      <c r="E17" s="23">
        <v>6437.137176726399</v>
      </c>
      <c r="F17" s="23">
        <v>45366.9298260449</v>
      </c>
      <c r="G17" s="23">
        <v>853600.12738334283</v>
      </c>
      <c r="H17" s="23">
        <v>68508.238950364263</v>
      </c>
      <c r="I17" s="23">
        <v>36394.822289284035</v>
      </c>
      <c r="J17" s="23">
        <v>64411.09695576728</v>
      </c>
      <c r="K17" s="23">
        <v>52624.066466969205</v>
      </c>
      <c r="L17" s="23">
        <v>11494.410698924854</v>
      </c>
      <c r="M17" s="23">
        <v>239551.60122614799</v>
      </c>
      <c r="N17" s="23">
        <v>118903.29226748832</v>
      </c>
      <c r="O17" s="23">
        <v>911287.96870768711</v>
      </c>
      <c r="P17" s="23">
        <v>94341.269592362631</v>
      </c>
      <c r="Q17" s="23">
        <v>59541.957203330749</v>
      </c>
      <c r="R17" s="23">
        <v>297699.30303097056</v>
      </c>
      <c r="S17" s="23">
        <v>216330.33460277726</v>
      </c>
      <c r="T17" s="23">
        <v>95602.188532132539</v>
      </c>
      <c r="U17" s="23">
        <v>627823.85826181923</v>
      </c>
      <c r="V17" s="23">
        <v>24951.14099302563</v>
      </c>
      <c r="W17" s="23">
        <v>19420.437528147075</v>
      </c>
      <c r="X17" s="23">
        <v>311714.45259214239</v>
      </c>
      <c r="Y17" s="23">
        <v>100196.04373087337</v>
      </c>
      <c r="Z17" s="23">
        <v>18298.380682732954</v>
      </c>
      <c r="AA17" s="23">
        <v>1223.399887277835</v>
      </c>
      <c r="AB17" s="23">
        <v>41973.512884872078</v>
      </c>
      <c r="AC17" s="23">
        <v>2164186.2916025268</v>
      </c>
      <c r="AD17" s="23">
        <v>240685.31601791651</v>
      </c>
      <c r="AE17" s="23">
        <v>1481679.2654533307</v>
      </c>
      <c r="AF17" s="23">
        <v>220511.70127709038</v>
      </c>
      <c r="AG17" s="23">
        <v>64778.499427240677</v>
      </c>
      <c r="AH17" s="23">
        <v>11827.184587157291</v>
      </c>
      <c r="AI17" s="23">
        <v>7545.29771942968</v>
      </c>
      <c r="AJ17" s="23">
        <v>27095.247722437434</v>
      </c>
      <c r="AK17" s="23">
        <v>5370.0710475687065</v>
      </c>
      <c r="AL17" s="23">
        <v>36945.161714313028</v>
      </c>
      <c r="AM17" s="23">
        <v>11844.947053489224</v>
      </c>
      <c r="AN17" s="23">
        <v>27511.802536426974</v>
      </c>
      <c r="AO17" s="23">
        <v>19344.212769792488</v>
      </c>
      <c r="AP17" s="23">
        <v>48118.858337709928</v>
      </c>
      <c r="AQ17" s="23">
        <v>10219.233299280817</v>
      </c>
      <c r="AR17" s="23">
        <v>2894.1072359875739</v>
      </c>
      <c r="AS17" s="23">
        <v>9770.7505351178552</v>
      </c>
      <c r="AT17" s="23">
        <v>1100.5026675992024</v>
      </c>
      <c r="AU17" s="23">
        <v>1837.7962849479811</v>
      </c>
      <c r="AV17" s="23">
        <v>3965.2011912838243</v>
      </c>
      <c r="AW17" s="23">
        <v>6038.2566169423253</v>
      </c>
      <c r="AX17" s="23">
        <v>17771.672149404607</v>
      </c>
      <c r="AY17" s="23">
        <v>28345.490595599302</v>
      </c>
      <c r="AZ17" s="23">
        <v>55052.956313837909</v>
      </c>
      <c r="BA17" s="23">
        <v>1746.3573993509422</v>
      </c>
      <c r="BB17" s="23">
        <v>3620.4439674698715</v>
      </c>
      <c r="BC17" s="23">
        <v>12042.858283265216</v>
      </c>
      <c r="BD17" s="23">
        <v>8587.9003360436072</v>
      </c>
      <c r="BE17" s="23">
        <v>2694.2545957566308</v>
      </c>
      <c r="BF17" s="23">
        <v>3990.1649732236247</v>
      </c>
      <c r="BG17" s="23">
        <v>52109.963157241167</v>
      </c>
      <c r="BH17" s="23">
        <v>126847.62217565805</v>
      </c>
      <c r="BI17" s="23">
        <v>18731.859270033554</v>
      </c>
      <c r="BJ17" s="23">
        <v>99913.502911006493</v>
      </c>
      <c r="BK17" s="23">
        <v>2064.526543046813</v>
      </c>
      <c r="BL17" s="23">
        <v>188087.78011139168</v>
      </c>
      <c r="BM17" s="23">
        <v>108645.01151615594</v>
      </c>
      <c r="BN17" s="23">
        <v>46802.112114562042</v>
      </c>
      <c r="BO17" s="23">
        <v>31261.239539880833</v>
      </c>
      <c r="BP17" s="23">
        <v>37643.947441652941</v>
      </c>
      <c r="BQ17" s="23">
        <v>16197.553039090562</v>
      </c>
      <c r="BR17" s="23">
        <v>5755.7228158620328</v>
      </c>
      <c r="BS17" s="23">
        <v>0</v>
      </c>
      <c r="BT17" s="64">
        <v>9667396.1898619272</v>
      </c>
      <c r="BU17" s="23">
        <v>458713.49938525388</v>
      </c>
      <c r="BV17" s="23">
        <v>0</v>
      </c>
      <c r="BW17" s="23">
        <v>137771.54852088948</v>
      </c>
      <c r="BX17" s="23">
        <v>0</v>
      </c>
      <c r="BY17" s="23">
        <v>0</v>
      </c>
      <c r="BZ17">
        <v>0</v>
      </c>
      <c r="CA17" s="23">
        <v>0</v>
      </c>
      <c r="CB17" s="23">
        <v>0</v>
      </c>
      <c r="CC17" s="23">
        <v>0</v>
      </c>
      <c r="CD17" s="23">
        <v>325838.01997312502</v>
      </c>
      <c r="CE17" s="23">
        <v>0</v>
      </c>
      <c r="CF17" s="23">
        <v>417592.90029984323</v>
      </c>
      <c r="CG17" s="23">
        <v>0</v>
      </c>
      <c r="CH17" s="23">
        <v>-176812.71738836938</v>
      </c>
      <c r="CI17" s="23">
        <v>10208207.736604674</v>
      </c>
      <c r="CJ17" s="34">
        <f t="shared" si="0"/>
        <v>21038707.177257344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</row>
    <row r="18" spans="1:180" x14ac:dyDescent="0.2">
      <c r="A18" s="1" t="s">
        <v>90</v>
      </c>
      <c r="B18" s="23" t="s">
        <v>91</v>
      </c>
      <c r="C18" s="23">
        <v>22276.000220981819</v>
      </c>
      <c r="D18" s="23">
        <v>174.32895389965637</v>
      </c>
      <c r="E18" s="23">
        <v>1126.0407777756441</v>
      </c>
      <c r="F18" s="23">
        <v>95712.261107922008</v>
      </c>
      <c r="G18" s="23">
        <v>144568.78549723208</v>
      </c>
      <c r="H18" s="23">
        <v>6661.8572191198955</v>
      </c>
      <c r="I18" s="23">
        <v>161871.31871485023</v>
      </c>
      <c r="J18" s="23">
        <v>4217.4322540599696</v>
      </c>
      <c r="K18" s="23">
        <v>991.81898038062207</v>
      </c>
      <c r="L18" s="23">
        <v>13334.140234830573</v>
      </c>
      <c r="M18" s="23">
        <v>94266.261736036686</v>
      </c>
      <c r="N18" s="23">
        <v>36071.661625593988</v>
      </c>
      <c r="O18" s="23">
        <v>59770.18970222224</v>
      </c>
      <c r="P18" s="23">
        <v>1477415.4349634268</v>
      </c>
      <c r="Q18" s="23">
        <v>24353.681627532813</v>
      </c>
      <c r="R18" s="23">
        <v>84282.598927978543</v>
      </c>
      <c r="S18" s="23">
        <v>20922.69438134908</v>
      </c>
      <c r="T18" s="23">
        <v>22427.565579039285</v>
      </c>
      <c r="U18" s="23">
        <v>236988.55440444281</v>
      </c>
      <c r="V18" s="23">
        <v>10738.284350970649</v>
      </c>
      <c r="W18" s="23">
        <v>15064.582823340432</v>
      </c>
      <c r="X18" s="23">
        <v>12207.331031126294</v>
      </c>
      <c r="Y18" s="23">
        <v>102724.08347922216</v>
      </c>
      <c r="Z18" s="23">
        <v>6959.2578368385066</v>
      </c>
      <c r="AA18" s="23">
        <v>448.58246651250255</v>
      </c>
      <c r="AB18" s="23">
        <v>41146.058284305036</v>
      </c>
      <c r="AC18" s="23">
        <v>10183532.290412772</v>
      </c>
      <c r="AD18" s="23">
        <v>5447.523449915313</v>
      </c>
      <c r="AE18" s="23">
        <v>164657.80545175719</v>
      </c>
      <c r="AF18" s="23">
        <v>21420.68124940493</v>
      </c>
      <c r="AG18" s="23">
        <v>10645.757715616481</v>
      </c>
      <c r="AH18" s="23">
        <v>4006.2142471743259</v>
      </c>
      <c r="AI18" s="23">
        <v>1082.256649521489</v>
      </c>
      <c r="AJ18" s="23">
        <v>5809.4158584334573</v>
      </c>
      <c r="AK18" s="23">
        <v>720.41220635124614</v>
      </c>
      <c r="AL18" s="23">
        <v>9991.3311802158551</v>
      </c>
      <c r="AM18" s="23">
        <v>2608.7992335666313</v>
      </c>
      <c r="AN18" s="23">
        <v>1560.1809560689717</v>
      </c>
      <c r="AO18" s="23">
        <v>4686.3230683926649</v>
      </c>
      <c r="AP18" s="23">
        <v>20203.033024153348</v>
      </c>
      <c r="AQ18" s="23">
        <v>4169.1378297792726</v>
      </c>
      <c r="AR18" s="23">
        <v>1060.5078250708868</v>
      </c>
      <c r="AS18" s="23">
        <v>1535.1900288714762</v>
      </c>
      <c r="AT18" s="23">
        <v>456.68575974563419</v>
      </c>
      <c r="AU18" s="23">
        <v>1182.41409574822</v>
      </c>
      <c r="AV18" s="23">
        <v>19.424986801171851</v>
      </c>
      <c r="AW18" s="23">
        <v>17.502776350193347</v>
      </c>
      <c r="AX18" s="23">
        <v>6767.8919825220564</v>
      </c>
      <c r="AY18" s="23">
        <v>13185.632988976484</v>
      </c>
      <c r="AZ18" s="23">
        <v>14334.340182869097</v>
      </c>
      <c r="BA18" s="23">
        <v>40.495332003416578</v>
      </c>
      <c r="BB18" s="23">
        <v>2235.3738915222821</v>
      </c>
      <c r="BC18" s="23">
        <v>2276.2168293911823</v>
      </c>
      <c r="BD18" s="23">
        <v>5453.473292231195</v>
      </c>
      <c r="BE18" s="23">
        <v>1759.2326496031626</v>
      </c>
      <c r="BF18" s="23">
        <v>892.51939844992864</v>
      </c>
      <c r="BG18" s="23">
        <v>18779.072595324731</v>
      </c>
      <c r="BH18" s="23">
        <v>40468.209834505215</v>
      </c>
      <c r="BI18" s="23">
        <v>318.34547531187582</v>
      </c>
      <c r="BJ18" s="23">
        <v>8077.2911348568668</v>
      </c>
      <c r="BK18" s="23">
        <v>729.67530986166958</v>
      </c>
      <c r="BL18" s="23">
        <v>10465.369742555602</v>
      </c>
      <c r="BM18" s="23">
        <v>12056.589638979276</v>
      </c>
      <c r="BN18" s="23">
        <v>3515.8902540364588</v>
      </c>
      <c r="BO18" s="23">
        <v>3040.250409754889</v>
      </c>
      <c r="BP18" s="23">
        <v>13065.564102874416</v>
      </c>
      <c r="BQ18" s="23">
        <v>891.65011325738965</v>
      </c>
      <c r="BR18" s="23">
        <v>2305.6407561714864</v>
      </c>
      <c r="BS18" s="23">
        <v>0</v>
      </c>
      <c r="BT18" s="64">
        <v>13302192.421101762</v>
      </c>
      <c r="BU18" s="23">
        <v>857228.12915487774</v>
      </c>
      <c r="BV18" s="23">
        <v>0</v>
      </c>
      <c r="BW18" s="23">
        <v>0</v>
      </c>
      <c r="BX18" s="23">
        <v>0</v>
      </c>
      <c r="BY18" s="23">
        <v>0</v>
      </c>
      <c r="BZ18">
        <v>0</v>
      </c>
      <c r="CA18" s="23">
        <v>0</v>
      </c>
      <c r="CB18" s="23">
        <v>0</v>
      </c>
      <c r="CC18" s="23">
        <v>0</v>
      </c>
      <c r="CD18" s="23">
        <v>25664.398527916896</v>
      </c>
      <c r="CE18" s="23">
        <v>0</v>
      </c>
      <c r="CF18" s="23">
        <v>198049.96138391245</v>
      </c>
      <c r="CG18" s="23">
        <v>0</v>
      </c>
      <c r="CH18" s="23">
        <v>-145893.36199581451</v>
      </c>
      <c r="CI18" s="23">
        <v>4795440.8217199752</v>
      </c>
      <c r="CJ18" s="34">
        <f t="shared" si="0"/>
        <v>19032682.369892631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</row>
    <row r="19" spans="1:180" x14ac:dyDescent="0.2">
      <c r="A19" s="1" t="s">
        <v>92</v>
      </c>
      <c r="B19" s="23" t="s">
        <v>93</v>
      </c>
      <c r="C19" s="23">
        <v>8648.0775082220316</v>
      </c>
      <c r="D19" s="23">
        <v>55.076050519661337</v>
      </c>
      <c r="E19" s="23">
        <v>242.62954300130934</v>
      </c>
      <c r="F19" s="23">
        <v>1560.1543142144121</v>
      </c>
      <c r="G19" s="23">
        <v>30867.444420413703</v>
      </c>
      <c r="H19" s="23">
        <v>8615.4442164632565</v>
      </c>
      <c r="I19" s="23">
        <v>3460.2622498702835</v>
      </c>
      <c r="J19" s="23">
        <v>4986.8413037019445</v>
      </c>
      <c r="K19" s="23">
        <v>1151.3998812013756</v>
      </c>
      <c r="L19" s="23">
        <v>897.35458347316251</v>
      </c>
      <c r="M19" s="23">
        <v>6111.7661211249861</v>
      </c>
      <c r="N19" s="23">
        <v>3848.0124404784569</v>
      </c>
      <c r="O19" s="23">
        <v>77710.66983127674</v>
      </c>
      <c r="P19" s="23">
        <v>42803.683570743502</v>
      </c>
      <c r="Q19" s="23">
        <v>258834.68573453018</v>
      </c>
      <c r="R19" s="23">
        <v>864351.04224360199</v>
      </c>
      <c r="S19" s="23">
        <v>120503.80869098437</v>
      </c>
      <c r="T19" s="23">
        <v>79652.218458259973</v>
      </c>
      <c r="U19" s="23">
        <v>1010996.6951923145</v>
      </c>
      <c r="V19" s="23">
        <v>149226.68317463403</v>
      </c>
      <c r="W19" s="23">
        <v>93493.829211878328</v>
      </c>
      <c r="X19" s="23">
        <v>73217.2392516494</v>
      </c>
      <c r="Y19" s="23">
        <v>210876.40979808776</v>
      </c>
      <c r="Z19" s="23">
        <v>1180.2293456792588</v>
      </c>
      <c r="AA19" s="23">
        <v>89.043030969494993</v>
      </c>
      <c r="AB19" s="23">
        <v>92204.920346496772</v>
      </c>
      <c r="AC19" s="23">
        <v>463441.91646444716</v>
      </c>
      <c r="AD19" s="23">
        <v>51198.232715001308</v>
      </c>
      <c r="AE19" s="23">
        <v>154490.16052345137</v>
      </c>
      <c r="AF19" s="23">
        <v>12982.597528584407</v>
      </c>
      <c r="AG19" s="23">
        <v>19472.171075051181</v>
      </c>
      <c r="AH19" s="23">
        <v>749.02890992079222</v>
      </c>
      <c r="AI19" s="23">
        <v>1234.604377928978</v>
      </c>
      <c r="AJ19" s="23">
        <v>2792.7699468854094</v>
      </c>
      <c r="AK19" s="23">
        <v>276.1528060151187</v>
      </c>
      <c r="AL19" s="23">
        <v>1422.9094839373402</v>
      </c>
      <c r="AM19" s="23">
        <v>570.73743899469082</v>
      </c>
      <c r="AN19" s="23">
        <v>459.61635509359559</v>
      </c>
      <c r="AO19" s="23">
        <v>1245.4494252431768</v>
      </c>
      <c r="AP19" s="23">
        <v>3212.3914916226913</v>
      </c>
      <c r="AQ19" s="23">
        <v>820.87114297484038</v>
      </c>
      <c r="AR19" s="23">
        <v>187.96436802382757</v>
      </c>
      <c r="AS19" s="23">
        <v>500.52442941070353</v>
      </c>
      <c r="AT19" s="23">
        <v>73.387957762456949</v>
      </c>
      <c r="AU19" s="23">
        <v>119.64206534559128</v>
      </c>
      <c r="AV19" s="23">
        <v>7.3421660840060028</v>
      </c>
      <c r="AW19" s="23">
        <v>10.415228802742035</v>
      </c>
      <c r="AX19" s="23">
        <v>947.33170991410429</v>
      </c>
      <c r="AY19" s="23">
        <v>1797.3075248070397</v>
      </c>
      <c r="AZ19" s="23">
        <v>1531.9069054666156</v>
      </c>
      <c r="BA19" s="23">
        <v>25.352042122727774</v>
      </c>
      <c r="BB19" s="23">
        <v>1666.7429514491387</v>
      </c>
      <c r="BC19" s="23">
        <v>291.63270591801404</v>
      </c>
      <c r="BD19" s="23">
        <v>3763.0941197885027</v>
      </c>
      <c r="BE19" s="23">
        <v>226.22554061566203</v>
      </c>
      <c r="BF19" s="23">
        <v>177.62085327405953</v>
      </c>
      <c r="BG19" s="23">
        <v>2274.029653171337</v>
      </c>
      <c r="BH19" s="23">
        <v>11860.888402283786</v>
      </c>
      <c r="BI19" s="23">
        <v>254.8034654395706</v>
      </c>
      <c r="BJ19" s="23">
        <v>6102.8556529362686</v>
      </c>
      <c r="BK19" s="23">
        <v>102.87095550782477</v>
      </c>
      <c r="BL19" s="23">
        <v>1894.9188467388728</v>
      </c>
      <c r="BM19" s="23">
        <v>2828.521971608764</v>
      </c>
      <c r="BN19" s="23">
        <v>1585.7034324421638</v>
      </c>
      <c r="BO19" s="23">
        <v>1176.0695994665784</v>
      </c>
      <c r="BP19" s="23">
        <v>1976.2868424242247</v>
      </c>
      <c r="BQ19" s="23">
        <v>2303.0476081861275</v>
      </c>
      <c r="BR19" s="23">
        <v>397.62538242955878</v>
      </c>
      <c r="BS19" s="23">
        <v>0</v>
      </c>
      <c r="BT19" s="64">
        <v>3904039.3425803627</v>
      </c>
      <c r="BU19" s="23">
        <v>30652.066031038539</v>
      </c>
      <c r="BV19" s="23">
        <v>0</v>
      </c>
      <c r="BW19" s="23">
        <v>0</v>
      </c>
      <c r="BX19" s="23">
        <v>0</v>
      </c>
      <c r="BY19" s="23">
        <v>0</v>
      </c>
      <c r="BZ19">
        <v>0</v>
      </c>
      <c r="CA19" s="23">
        <v>0</v>
      </c>
      <c r="CB19" s="23">
        <v>0</v>
      </c>
      <c r="CC19" s="23">
        <v>0</v>
      </c>
      <c r="CD19" s="23">
        <v>30066.710792601683</v>
      </c>
      <c r="CE19" s="23">
        <v>0</v>
      </c>
      <c r="CF19" s="23">
        <v>36926.991955445228</v>
      </c>
      <c r="CG19" s="23">
        <v>0</v>
      </c>
      <c r="CH19" s="23">
        <v>148765.69216253475</v>
      </c>
      <c r="CI19" s="23">
        <v>4652299.9338238221</v>
      </c>
      <c r="CJ19" s="34">
        <f t="shared" si="0"/>
        <v>8802750.7373458054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</row>
    <row r="20" spans="1:180" x14ac:dyDescent="0.2">
      <c r="A20" s="1" t="s">
        <v>94</v>
      </c>
      <c r="B20" s="23" t="s">
        <v>95</v>
      </c>
      <c r="C20" s="23">
        <v>962574.35711747548</v>
      </c>
      <c r="D20" s="23">
        <v>20112.742045111467</v>
      </c>
      <c r="E20" s="23">
        <v>39511.33766669449</v>
      </c>
      <c r="F20" s="23">
        <v>100703.69582019981</v>
      </c>
      <c r="G20" s="23">
        <v>996445.26035156264</v>
      </c>
      <c r="H20" s="23">
        <v>72851.003379282221</v>
      </c>
      <c r="I20" s="23">
        <v>256888.9691152164</v>
      </c>
      <c r="J20" s="23">
        <v>26298.90413039321</v>
      </c>
      <c r="K20" s="23">
        <v>20034.932896624669</v>
      </c>
      <c r="L20" s="23">
        <v>45217.146965392632</v>
      </c>
      <c r="M20" s="23">
        <v>242990.30688549712</v>
      </c>
      <c r="N20" s="23">
        <v>187737.07527341179</v>
      </c>
      <c r="O20" s="23">
        <v>316922.6230162991</v>
      </c>
      <c r="P20" s="23">
        <v>274741.39588814124</v>
      </c>
      <c r="Q20" s="23">
        <v>197761.68441048052</v>
      </c>
      <c r="R20" s="23">
        <v>4690805.6070555802</v>
      </c>
      <c r="S20" s="23">
        <v>362291.30866721843</v>
      </c>
      <c r="T20" s="23">
        <v>383253.69125548378</v>
      </c>
      <c r="U20" s="23">
        <v>7067701.3410861678</v>
      </c>
      <c r="V20" s="23">
        <v>126934.73650637921</v>
      </c>
      <c r="W20" s="23">
        <v>243338.27974821912</v>
      </c>
      <c r="X20" s="23">
        <v>456655.52910577576</v>
      </c>
      <c r="Y20" s="23">
        <v>942279.64944734122</v>
      </c>
      <c r="Z20" s="23">
        <v>71558.998488164201</v>
      </c>
      <c r="AA20" s="23">
        <v>48169.97623167096</v>
      </c>
      <c r="AB20" s="23">
        <v>206145.97204948627</v>
      </c>
      <c r="AC20" s="23">
        <v>8485773.1740013771</v>
      </c>
      <c r="AD20" s="23">
        <v>144715.90126259188</v>
      </c>
      <c r="AE20" s="23">
        <v>793241.66607408063</v>
      </c>
      <c r="AF20" s="23">
        <v>102197.5148963809</v>
      </c>
      <c r="AG20" s="23">
        <v>174295.37394077212</v>
      </c>
      <c r="AH20" s="23">
        <v>55545.700944683718</v>
      </c>
      <c r="AI20" s="23">
        <v>15644.080478719552</v>
      </c>
      <c r="AJ20" s="23">
        <v>69617.369265395828</v>
      </c>
      <c r="AK20" s="23">
        <v>6571.2057793392887</v>
      </c>
      <c r="AL20" s="23">
        <v>59654.367923302962</v>
      </c>
      <c r="AM20" s="23">
        <v>27805.494229929398</v>
      </c>
      <c r="AN20" s="23">
        <v>13174.781067291091</v>
      </c>
      <c r="AO20" s="23">
        <v>56874.945835559134</v>
      </c>
      <c r="AP20" s="23">
        <v>165184.28279582318</v>
      </c>
      <c r="AQ20" s="23">
        <v>41934.414768351453</v>
      </c>
      <c r="AR20" s="23">
        <v>11678.192889268857</v>
      </c>
      <c r="AS20" s="23">
        <v>20046.807730972814</v>
      </c>
      <c r="AT20" s="23">
        <v>3848.3434552793096</v>
      </c>
      <c r="AU20" s="23">
        <v>2846.2263703802532</v>
      </c>
      <c r="AV20" s="23">
        <v>292.51532046380373</v>
      </c>
      <c r="AW20" s="23">
        <v>347.67462307230448</v>
      </c>
      <c r="AX20" s="23">
        <v>33523.633578364301</v>
      </c>
      <c r="AY20" s="23">
        <v>60916.049579202321</v>
      </c>
      <c r="AZ20" s="23">
        <v>36046.253996122352</v>
      </c>
      <c r="BA20" s="23">
        <v>663.04245403560026</v>
      </c>
      <c r="BB20" s="23">
        <v>5796.6618904026509</v>
      </c>
      <c r="BC20" s="23">
        <v>9125.4972544679677</v>
      </c>
      <c r="BD20" s="23">
        <v>10598.973877991815</v>
      </c>
      <c r="BE20" s="23">
        <v>2277.7166567908171</v>
      </c>
      <c r="BF20" s="23">
        <v>12738.952619117168</v>
      </c>
      <c r="BG20" s="23">
        <v>216643.64444218957</v>
      </c>
      <c r="BH20" s="23">
        <v>642874.30862818763</v>
      </c>
      <c r="BI20" s="23">
        <v>6704.6603091742927</v>
      </c>
      <c r="BJ20" s="23">
        <v>118844.12552206128</v>
      </c>
      <c r="BK20" s="23">
        <v>3900.1056853536215</v>
      </c>
      <c r="BL20" s="23">
        <v>67704.855699876876</v>
      </c>
      <c r="BM20" s="23">
        <v>74984.386009444279</v>
      </c>
      <c r="BN20" s="23">
        <v>30127.711879979561</v>
      </c>
      <c r="BO20" s="23">
        <v>34666.291509434115</v>
      </c>
      <c r="BP20" s="23">
        <v>54708.797715777488</v>
      </c>
      <c r="BQ20" s="23">
        <v>20131.579163287297</v>
      </c>
      <c r="BR20" s="23">
        <v>14166.781206162441</v>
      </c>
      <c r="BS20" s="23">
        <v>0</v>
      </c>
      <c r="BT20" s="64">
        <v>30068360.587933734</v>
      </c>
      <c r="BU20" s="23">
        <v>192682.97666186647</v>
      </c>
      <c r="BV20" s="23">
        <v>0</v>
      </c>
      <c r="BW20" s="23">
        <v>6.7268250604461919</v>
      </c>
      <c r="BX20" s="23">
        <v>0</v>
      </c>
      <c r="BY20" s="23">
        <v>0</v>
      </c>
      <c r="BZ20">
        <v>0</v>
      </c>
      <c r="CA20" s="23">
        <v>0</v>
      </c>
      <c r="CB20" s="23">
        <v>0</v>
      </c>
      <c r="CC20" s="23">
        <v>2936.9905055535728</v>
      </c>
      <c r="CD20" s="23">
        <v>834171.51422322867</v>
      </c>
      <c r="CE20" s="23">
        <v>0</v>
      </c>
      <c r="CF20" s="23">
        <v>134947.57727655006</v>
      </c>
      <c r="CG20" s="23">
        <v>0</v>
      </c>
      <c r="CH20" s="23">
        <v>-88894.913958467077</v>
      </c>
      <c r="CI20" s="23">
        <v>11884318.500948431</v>
      </c>
      <c r="CJ20" s="34">
        <f t="shared" si="0"/>
        <v>43028529.960415959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</row>
    <row r="21" spans="1:180" x14ac:dyDescent="0.2">
      <c r="A21" s="1" t="s">
        <v>96</v>
      </c>
      <c r="B21" s="23" t="s">
        <v>97</v>
      </c>
      <c r="C21" s="23">
        <v>66733.972243517288</v>
      </c>
      <c r="D21" s="23">
        <v>320.41370672725725</v>
      </c>
      <c r="E21" s="23">
        <v>3743.0144526542053</v>
      </c>
      <c r="F21" s="23">
        <v>21576.771742834528</v>
      </c>
      <c r="G21" s="23">
        <v>72958.463586159793</v>
      </c>
      <c r="H21" s="23">
        <v>3827.4436333243461</v>
      </c>
      <c r="I21" s="23">
        <v>5919.613735613475</v>
      </c>
      <c r="J21" s="23">
        <v>12538.995133520817</v>
      </c>
      <c r="K21" s="23">
        <v>17969.972192407608</v>
      </c>
      <c r="L21" s="23">
        <v>9705.2270555028335</v>
      </c>
      <c r="M21" s="23">
        <v>27921.820245149858</v>
      </c>
      <c r="N21" s="23">
        <v>106516.548891561</v>
      </c>
      <c r="O21" s="23">
        <v>21562.841888039275</v>
      </c>
      <c r="P21" s="23">
        <v>21902.939954059799</v>
      </c>
      <c r="Q21" s="23">
        <v>20019.811144289168</v>
      </c>
      <c r="R21" s="23">
        <v>126821.39643829201</v>
      </c>
      <c r="S21" s="23">
        <v>1415142.3999840003</v>
      </c>
      <c r="T21" s="23">
        <v>238884.75228358275</v>
      </c>
      <c r="U21" s="23">
        <v>869615.30312815274</v>
      </c>
      <c r="V21" s="23">
        <v>14007.976248368479</v>
      </c>
      <c r="W21" s="23">
        <v>40268.605801433798</v>
      </c>
      <c r="X21" s="23">
        <v>131901.15468354593</v>
      </c>
      <c r="Y21" s="23">
        <v>135796.02789094747</v>
      </c>
      <c r="Z21" s="23">
        <v>17475.449822389717</v>
      </c>
      <c r="AA21" s="23">
        <v>857.00213378886406</v>
      </c>
      <c r="AB21" s="23">
        <v>73584.214316054728</v>
      </c>
      <c r="AC21" s="23">
        <v>869694.47816783912</v>
      </c>
      <c r="AD21" s="23">
        <v>78487.864780586882</v>
      </c>
      <c r="AE21" s="23">
        <v>63185.05802849646</v>
      </c>
      <c r="AF21" s="23">
        <v>111412.01111453606</v>
      </c>
      <c r="AG21" s="23">
        <v>112442.73217596339</v>
      </c>
      <c r="AH21" s="23">
        <v>42378.903882704239</v>
      </c>
      <c r="AI21" s="23">
        <v>16358.970764848282</v>
      </c>
      <c r="AJ21" s="23">
        <v>21553.582461579488</v>
      </c>
      <c r="AK21" s="23">
        <v>81282.509383880082</v>
      </c>
      <c r="AL21" s="23">
        <v>15905.793384395876</v>
      </c>
      <c r="AM21" s="23">
        <v>10943.714176737607</v>
      </c>
      <c r="AN21" s="23">
        <v>13490.238982130371</v>
      </c>
      <c r="AO21" s="23">
        <v>186322.4375710616</v>
      </c>
      <c r="AP21" s="23">
        <v>135335.42619784913</v>
      </c>
      <c r="AQ21" s="23">
        <v>9248.2178558409632</v>
      </c>
      <c r="AR21" s="23">
        <v>2758.5561147770563</v>
      </c>
      <c r="AS21" s="23">
        <v>8584.8922874529035</v>
      </c>
      <c r="AT21" s="23">
        <v>965.50774518737023</v>
      </c>
      <c r="AU21" s="23">
        <v>842.24840852214572</v>
      </c>
      <c r="AV21" s="23">
        <v>39.731942203044284</v>
      </c>
      <c r="AW21" s="23">
        <v>39.149605700814597</v>
      </c>
      <c r="AX21" s="23">
        <v>10417.690789402426</v>
      </c>
      <c r="AY21" s="23">
        <v>458045.01009373466</v>
      </c>
      <c r="AZ21" s="23">
        <v>73426.715031093772</v>
      </c>
      <c r="BA21" s="23">
        <v>237.96423990986534</v>
      </c>
      <c r="BB21" s="23">
        <v>2805.5130131455439</v>
      </c>
      <c r="BC21" s="23">
        <v>6191.6378647372167</v>
      </c>
      <c r="BD21" s="23">
        <v>38514.047131802836</v>
      </c>
      <c r="BE21" s="23">
        <v>1383.4864164436335</v>
      </c>
      <c r="BF21" s="23">
        <v>2885.0213614606064</v>
      </c>
      <c r="BG21" s="23">
        <v>8376.4435809850056</v>
      </c>
      <c r="BH21" s="23">
        <v>112066.07580900418</v>
      </c>
      <c r="BI21" s="23">
        <v>4545.5641786914166</v>
      </c>
      <c r="BJ21" s="23">
        <v>42860.678296023631</v>
      </c>
      <c r="BK21" s="23">
        <v>1125.7368996741188</v>
      </c>
      <c r="BL21" s="23">
        <v>58987.912985069685</v>
      </c>
      <c r="BM21" s="23">
        <v>19554.72141581693</v>
      </c>
      <c r="BN21" s="23">
        <v>11863.33989436668</v>
      </c>
      <c r="BO21" s="23">
        <v>10153.310134356158</v>
      </c>
      <c r="BP21" s="23">
        <v>17208.698525045704</v>
      </c>
      <c r="BQ21" s="23">
        <v>67098.542130168891</v>
      </c>
      <c r="BR21" s="23">
        <v>3926.74812792695</v>
      </c>
      <c r="BS21" s="23">
        <v>0</v>
      </c>
      <c r="BT21" s="64">
        <v>6210519.0152870724</v>
      </c>
      <c r="BU21" s="23">
        <v>1427094.8289149478</v>
      </c>
      <c r="BV21" s="23">
        <v>0</v>
      </c>
      <c r="BW21" s="23">
        <v>519707.0291012348</v>
      </c>
      <c r="BX21" s="23">
        <v>0</v>
      </c>
      <c r="BY21" s="23">
        <v>0</v>
      </c>
      <c r="BZ21">
        <v>0</v>
      </c>
      <c r="CA21" s="23">
        <v>0</v>
      </c>
      <c r="CB21" s="23">
        <v>0</v>
      </c>
      <c r="CC21" s="23">
        <v>-41288.094206099384</v>
      </c>
      <c r="CD21" s="23">
        <v>1769522.2531953824</v>
      </c>
      <c r="CE21" s="23">
        <v>0</v>
      </c>
      <c r="CF21" s="23">
        <v>3221841.066493025</v>
      </c>
      <c r="CG21" s="23">
        <v>546.55883681025978</v>
      </c>
      <c r="CH21" s="23">
        <v>81.77864306148598</v>
      </c>
      <c r="CI21" s="23">
        <v>17062134.602069415</v>
      </c>
      <c r="CJ21" s="34">
        <f t="shared" si="0"/>
        <v>30170159.03833485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</row>
    <row r="22" spans="1:180" x14ac:dyDescent="0.2">
      <c r="A22" s="1" t="s">
        <v>98</v>
      </c>
      <c r="B22" s="23" t="s">
        <v>99</v>
      </c>
      <c r="C22" s="23">
        <v>46507.484708679884</v>
      </c>
      <c r="D22" s="23">
        <v>237.23815577255823</v>
      </c>
      <c r="E22" s="23">
        <v>2897.7327420609527</v>
      </c>
      <c r="F22" s="23">
        <v>16635.958304585842</v>
      </c>
      <c r="G22" s="23">
        <v>53129.252800421302</v>
      </c>
      <c r="H22" s="23">
        <v>9320.030954408945</v>
      </c>
      <c r="I22" s="23">
        <v>5103.736426800162</v>
      </c>
      <c r="J22" s="23">
        <v>4568.2835426709171</v>
      </c>
      <c r="K22" s="23">
        <v>3511.2111089996624</v>
      </c>
      <c r="L22" s="23">
        <v>7498.7009640607284</v>
      </c>
      <c r="M22" s="23">
        <v>14252.641167068794</v>
      </c>
      <c r="N22" s="23">
        <v>30109.943509124296</v>
      </c>
      <c r="O22" s="23">
        <v>21800.854364251689</v>
      </c>
      <c r="P22" s="23">
        <v>17347.242674577374</v>
      </c>
      <c r="Q22" s="23">
        <v>28093.193981754743</v>
      </c>
      <c r="R22" s="23">
        <v>157180.78066052694</v>
      </c>
      <c r="S22" s="23">
        <v>248521.97745432914</v>
      </c>
      <c r="T22" s="23">
        <v>508016.21740348457</v>
      </c>
      <c r="U22" s="23">
        <v>1634560.1474048272</v>
      </c>
      <c r="V22" s="23">
        <v>16037.482375893655</v>
      </c>
      <c r="W22" s="23">
        <v>33459.742018758036</v>
      </c>
      <c r="X22" s="23">
        <v>66212.425986267306</v>
      </c>
      <c r="Y22" s="23">
        <v>134791.19518685419</v>
      </c>
      <c r="Z22" s="23">
        <v>12798.40528287501</v>
      </c>
      <c r="AA22" s="23">
        <v>639.88171180642905</v>
      </c>
      <c r="AB22" s="23">
        <v>72869.759922282581</v>
      </c>
      <c r="AC22" s="23">
        <v>738880.96093694435</v>
      </c>
      <c r="AD22" s="23">
        <v>13178.477044412326</v>
      </c>
      <c r="AE22" s="23">
        <v>42620.325976437314</v>
      </c>
      <c r="AF22" s="23">
        <v>20227.483226660992</v>
      </c>
      <c r="AG22" s="23">
        <v>26921.559892263522</v>
      </c>
      <c r="AH22" s="23">
        <v>9214.8136228298281</v>
      </c>
      <c r="AI22" s="23">
        <v>6888.9257297262311</v>
      </c>
      <c r="AJ22" s="23">
        <v>12457.62769104275</v>
      </c>
      <c r="AK22" s="23">
        <v>19169.558844751882</v>
      </c>
      <c r="AL22" s="23">
        <v>11428.855428730545</v>
      </c>
      <c r="AM22" s="23">
        <v>4872.9861587981104</v>
      </c>
      <c r="AN22" s="23">
        <v>67085.09936349577</v>
      </c>
      <c r="AO22" s="23">
        <v>45166.838482047191</v>
      </c>
      <c r="AP22" s="23">
        <v>31375.153009090871</v>
      </c>
      <c r="AQ22" s="23">
        <v>6845.8570447104876</v>
      </c>
      <c r="AR22" s="23">
        <v>2075.1019819990379</v>
      </c>
      <c r="AS22" s="23">
        <v>2844.3111115621637</v>
      </c>
      <c r="AT22" s="23">
        <v>717.24912279377327</v>
      </c>
      <c r="AU22" s="23">
        <v>8928.8858960081652</v>
      </c>
      <c r="AV22" s="23">
        <v>458.48490393952602</v>
      </c>
      <c r="AW22" s="23">
        <v>381.51546973422563</v>
      </c>
      <c r="AX22" s="23">
        <v>7010.4151579514692</v>
      </c>
      <c r="AY22" s="23">
        <v>13820.863597496325</v>
      </c>
      <c r="AZ22" s="23">
        <v>9195.5652666640199</v>
      </c>
      <c r="BA22" s="23">
        <v>154.51522402225672</v>
      </c>
      <c r="BB22" s="23">
        <v>1526.5701321397382</v>
      </c>
      <c r="BC22" s="23">
        <v>2128.0530606962702</v>
      </c>
      <c r="BD22" s="23">
        <v>4074.2660467492001</v>
      </c>
      <c r="BE22" s="23">
        <v>839.31572301307995</v>
      </c>
      <c r="BF22" s="23">
        <v>2433.4491192671185</v>
      </c>
      <c r="BG22" s="23">
        <v>3335.2537619968011</v>
      </c>
      <c r="BH22" s="23">
        <v>26963.151130504273</v>
      </c>
      <c r="BI22" s="23">
        <v>930.49837886524847</v>
      </c>
      <c r="BJ22" s="23">
        <v>15140.686231179989</v>
      </c>
      <c r="BK22" s="23">
        <v>810.20284164775239</v>
      </c>
      <c r="BL22" s="23">
        <v>14709.288822015271</v>
      </c>
      <c r="BM22" s="23">
        <v>17310.492866544373</v>
      </c>
      <c r="BN22" s="23">
        <v>16395.566186608314</v>
      </c>
      <c r="BO22" s="23">
        <v>18068.726034393796</v>
      </c>
      <c r="BP22" s="23">
        <v>13258.761942569801</v>
      </c>
      <c r="BQ22" s="23">
        <v>15986.162867934881</v>
      </c>
      <c r="BR22" s="23">
        <v>2812.6827482681442</v>
      </c>
      <c r="BS22" s="23">
        <v>0</v>
      </c>
      <c r="BT22" s="64">
        <v>4404746.0788916508</v>
      </c>
      <c r="BU22" s="23">
        <v>327791.01444861968</v>
      </c>
      <c r="BV22" s="23">
        <v>0</v>
      </c>
      <c r="BW22" s="23">
        <v>297.51143138791429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753501.53031579161</v>
      </c>
      <c r="CE22" s="23">
        <v>0</v>
      </c>
      <c r="CF22" s="23">
        <v>559596.86109840567</v>
      </c>
      <c r="CG22" s="23">
        <v>0</v>
      </c>
      <c r="CH22" s="23">
        <v>-27848.801940299843</v>
      </c>
      <c r="CI22" s="23">
        <v>9585857.6834001355</v>
      </c>
      <c r="CJ22" s="34">
        <f t="shared" si="0"/>
        <v>15603941.87764569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</row>
    <row r="23" spans="1:180" x14ac:dyDescent="0.2">
      <c r="A23" s="1" t="s">
        <v>100</v>
      </c>
      <c r="B23" s="23" t="s">
        <v>101</v>
      </c>
      <c r="C23" s="23">
        <v>240165.38986316405</v>
      </c>
      <c r="D23" s="23">
        <v>2798.1980184647368</v>
      </c>
      <c r="E23" s="23">
        <v>28952.271713531951</v>
      </c>
      <c r="F23" s="23">
        <v>84907.674549250005</v>
      </c>
      <c r="G23" s="23">
        <v>311180.73453956132</v>
      </c>
      <c r="H23" s="23">
        <v>41602.721187638977</v>
      </c>
      <c r="I23" s="23">
        <v>33058.172862862659</v>
      </c>
      <c r="J23" s="23">
        <v>58809.533359340996</v>
      </c>
      <c r="K23" s="23">
        <v>15767.700445579912</v>
      </c>
      <c r="L23" s="23">
        <v>40522.896272481201</v>
      </c>
      <c r="M23" s="23">
        <v>71059.651335355666</v>
      </c>
      <c r="N23" s="23">
        <v>147757.91844837746</v>
      </c>
      <c r="O23" s="23">
        <v>76245.595709778485</v>
      </c>
      <c r="P23" s="23">
        <v>125244.20306478186</v>
      </c>
      <c r="Q23" s="23">
        <v>102959.48007840588</v>
      </c>
      <c r="R23" s="23">
        <v>1688313.2911241658</v>
      </c>
      <c r="S23" s="23">
        <v>618824.72810286097</v>
      </c>
      <c r="T23" s="23">
        <v>1084008.5682243765</v>
      </c>
      <c r="U23" s="23">
        <v>8988592.4515951201</v>
      </c>
      <c r="V23" s="23">
        <v>528852.98611930583</v>
      </c>
      <c r="W23" s="23">
        <v>324992.01640764135</v>
      </c>
      <c r="X23" s="23">
        <v>137361.44213261042</v>
      </c>
      <c r="Y23" s="23">
        <v>686468.7546986657</v>
      </c>
      <c r="Z23" s="23">
        <v>62858.31337032056</v>
      </c>
      <c r="AA23" s="23">
        <v>7792.5706608639803</v>
      </c>
      <c r="AB23" s="23">
        <v>325990.02952466538</v>
      </c>
      <c r="AC23" s="23">
        <v>5356671.3280809224</v>
      </c>
      <c r="AD23" s="23">
        <v>155050.58524086553</v>
      </c>
      <c r="AE23" s="23">
        <v>211930.99961318189</v>
      </c>
      <c r="AF23" s="23">
        <v>77441.581955407572</v>
      </c>
      <c r="AG23" s="23">
        <v>153201.12744813797</v>
      </c>
      <c r="AH23" s="23">
        <v>537532.16047212796</v>
      </c>
      <c r="AI23" s="23">
        <v>25572.068869582305</v>
      </c>
      <c r="AJ23" s="23">
        <v>98390.017958668133</v>
      </c>
      <c r="AK23" s="23">
        <v>33902.778366715509</v>
      </c>
      <c r="AL23" s="23">
        <v>48880.644391659356</v>
      </c>
      <c r="AM23" s="23">
        <v>25066.403660651777</v>
      </c>
      <c r="AN23" s="23">
        <v>11719.668663080018</v>
      </c>
      <c r="AO23" s="23">
        <v>102409.55597068791</v>
      </c>
      <c r="AP23" s="23">
        <v>156586.64949325903</v>
      </c>
      <c r="AQ23" s="23">
        <v>32064.838748030164</v>
      </c>
      <c r="AR23" s="23">
        <v>10020.785167386432</v>
      </c>
      <c r="AS23" s="23">
        <v>17536.737171308057</v>
      </c>
      <c r="AT23" s="23">
        <v>3294.4527082739105</v>
      </c>
      <c r="AU23" s="23">
        <v>1161.9705745469146</v>
      </c>
      <c r="AV23" s="23">
        <v>91.424125622915568</v>
      </c>
      <c r="AW23" s="23">
        <v>98.289101065996419</v>
      </c>
      <c r="AX23" s="23">
        <v>28191.257819614435</v>
      </c>
      <c r="AY23" s="23">
        <v>54965.125902585249</v>
      </c>
      <c r="AZ23" s="23">
        <v>40225.118403211527</v>
      </c>
      <c r="BA23" s="23">
        <v>570.01958525972225</v>
      </c>
      <c r="BB23" s="23">
        <v>4875.3592440893017</v>
      </c>
      <c r="BC23" s="23">
        <v>8130.5625128531155</v>
      </c>
      <c r="BD23" s="23">
        <v>70613.839218950074</v>
      </c>
      <c r="BE23" s="23">
        <v>1729.2873931776808</v>
      </c>
      <c r="BF23" s="23">
        <v>10921.772285896393</v>
      </c>
      <c r="BG23" s="23">
        <v>54719.486781304739</v>
      </c>
      <c r="BH23" s="23">
        <v>53850.181333480927</v>
      </c>
      <c r="BI23" s="23">
        <v>16870.962661931393</v>
      </c>
      <c r="BJ23" s="23">
        <v>41498.775822395808</v>
      </c>
      <c r="BK23" s="23">
        <v>3317.0072573437242</v>
      </c>
      <c r="BL23" s="23">
        <v>56145.244752635452</v>
      </c>
      <c r="BM23" s="23">
        <v>50704.810317546995</v>
      </c>
      <c r="BN23" s="23">
        <v>24590.031193147897</v>
      </c>
      <c r="BO23" s="23">
        <v>25818.324378099296</v>
      </c>
      <c r="BP23" s="23">
        <v>45619.475386553648</v>
      </c>
      <c r="BQ23" s="23">
        <v>19320.82460177314</v>
      </c>
      <c r="BR23" s="23">
        <v>16594.806213055967</v>
      </c>
      <c r="BS23" s="23">
        <v>0</v>
      </c>
      <c r="BT23" s="64">
        <v>23522983.634255257</v>
      </c>
      <c r="BU23" s="23">
        <v>371100.95122421382</v>
      </c>
      <c r="BV23" s="23">
        <v>0</v>
      </c>
      <c r="BW23" s="23">
        <v>0.64340146448211588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73594.524187257528</v>
      </c>
      <c r="CD23" s="23">
        <v>22631704.113133375</v>
      </c>
      <c r="CE23" s="23">
        <v>0</v>
      </c>
      <c r="CF23" s="23">
        <v>3336644.5922590727</v>
      </c>
      <c r="CG23" s="23">
        <v>0</v>
      </c>
      <c r="CH23" s="23">
        <v>-1575861.325427654</v>
      </c>
      <c r="CI23" s="23">
        <v>64961258.773494452</v>
      </c>
      <c r="CJ23" s="34">
        <f t="shared" si="0"/>
        <v>113321425.90652744</v>
      </c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</row>
    <row r="24" spans="1:180" x14ac:dyDescent="0.2">
      <c r="A24" s="1" t="s">
        <v>102</v>
      </c>
      <c r="B24" s="23" t="s">
        <v>103</v>
      </c>
      <c r="C24" s="23">
        <v>7421.0744889081925</v>
      </c>
      <c r="D24" s="23">
        <v>41.777305950932849</v>
      </c>
      <c r="E24" s="23">
        <v>463.75912113740952</v>
      </c>
      <c r="F24" s="23">
        <v>2659.9363455252214</v>
      </c>
      <c r="G24" s="23">
        <v>8443.1720326826671</v>
      </c>
      <c r="H24" s="23">
        <v>2163.8582571897969</v>
      </c>
      <c r="I24" s="23">
        <v>780.28667321465241</v>
      </c>
      <c r="J24" s="23">
        <v>460.20190467484412</v>
      </c>
      <c r="K24" s="23">
        <v>365.1904030656458</v>
      </c>
      <c r="L24" s="23">
        <v>1200.1027518732826</v>
      </c>
      <c r="M24" s="23">
        <v>2117.606065786742</v>
      </c>
      <c r="N24" s="23">
        <v>5133.679837149165</v>
      </c>
      <c r="O24" s="23">
        <v>3737.7765786925875</v>
      </c>
      <c r="P24" s="23">
        <v>3020.9323818844036</v>
      </c>
      <c r="Q24" s="23">
        <v>3734.0987497964679</v>
      </c>
      <c r="R24" s="23">
        <v>8233.3419099215334</v>
      </c>
      <c r="S24" s="23">
        <v>1814.5815929034127</v>
      </c>
      <c r="T24" s="23">
        <v>6910.7153734283665</v>
      </c>
      <c r="U24" s="23">
        <v>76359.986532516166</v>
      </c>
      <c r="V24" s="23">
        <v>217707.37167190967</v>
      </c>
      <c r="W24" s="23">
        <v>14174.528365820837</v>
      </c>
      <c r="X24" s="23">
        <v>17724.176708157458</v>
      </c>
      <c r="Y24" s="23">
        <v>48815.329273858857</v>
      </c>
      <c r="Z24" s="23">
        <v>2140.4467948659426</v>
      </c>
      <c r="AA24" s="23">
        <v>112.20901732647394</v>
      </c>
      <c r="AB24" s="23">
        <v>20348.225767548782</v>
      </c>
      <c r="AC24" s="23">
        <v>11770.37096006667</v>
      </c>
      <c r="AD24" s="23">
        <v>607632.39184857986</v>
      </c>
      <c r="AE24" s="23">
        <v>81475.36517719258</v>
      </c>
      <c r="AF24" s="23">
        <v>10567.384414304604</v>
      </c>
      <c r="AG24" s="23">
        <v>372732.74996259168</v>
      </c>
      <c r="AH24" s="23">
        <v>1435.9592835478663</v>
      </c>
      <c r="AI24" s="23">
        <v>421.89388263809968</v>
      </c>
      <c r="AJ24" s="23">
        <v>1500.295605689515</v>
      </c>
      <c r="AK24" s="23">
        <v>2023.7327301775947</v>
      </c>
      <c r="AL24" s="23">
        <v>2101.8301363876844</v>
      </c>
      <c r="AM24" s="23">
        <v>798.10426726010451</v>
      </c>
      <c r="AN24" s="23">
        <v>334.44802418897336</v>
      </c>
      <c r="AO24" s="23">
        <v>6051.1145680765967</v>
      </c>
      <c r="AP24" s="23">
        <v>5358.9413671346292</v>
      </c>
      <c r="AQ24" s="23">
        <v>1193.5941646023307</v>
      </c>
      <c r="AR24" s="23">
        <v>345.28573171513096</v>
      </c>
      <c r="AS24" s="23">
        <v>490.45784313602553</v>
      </c>
      <c r="AT24" s="23">
        <v>123.69360261040435</v>
      </c>
      <c r="AU24" s="23">
        <v>124.42387567832709</v>
      </c>
      <c r="AV24" s="23">
        <v>2.0558173378483495</v>
      </c>
      <c r="AW24" s="23">
        <v>1.6300400772750032</v>
      </c>
      <c r="AX24" s="23">
        <v>1310.5989505350071</v>
      </c>
      <c r="AY24" s="23">
        <v>2507.3478329670425</v>
      </c>
      <c r="AZ24" s="23">
        <v>1889.104354413749</v>
      </c>
      <c r="BA24" s="23">
        <v>17.761906054668284</v>
      </c>
      <c r="BB24" s="23">
        <v>318.73716165578992</v>
      </c>
      <c r="BC24" s="23">
        <v>387.06810165229842</v>
      </c>
      <c r="BD24" s="23">
        <v>54820.849967351467</v>
      </c>
      <c r="BE24" s="23">
        <v>203.81731179445774</v>
      </c>
      <c r="BF24" s="23">
        <v>350.4855312670901</v>
      </c>
      <c r="BG24" s="23">
        <v>577.08515500600652</v>
      </c>
      <c r="BH24" s="23">
        <v>75457.427817618707</v>
      </c>
      <c r="BI24" s="23">
        <v>672.53271901323149</v>
      </c>
      <c r="BJ24" s="23">
        <v>1274.8604459892335</v>
      </c>
      <c r="BK24" s="23">
        <v>150.03681554144978</v>
      </c>
      <c r="BL24" s="23">
        <v>1827.105148113297</v>
      </c>
      <c r="BM24" s="23">
        <v>1662.7044317519117</v>
      </c>
      <c r="BN24" s="23">
        <v>892.80286245876027</v>
      </c>
      <c r="BO24" s="23">
        <v>882.38548696497082</v>
      </c>
      <c r="BP24" s="23">
        <v>2340.1593874972546</v>
      </c>
      <c r="BQ24" s="23">
        <v>1697.1643152169447</v>
      </c>
      <c r="BR24" s="23">
        <v>509.71268036143772</v>
      </c>
      <c r="BS24" s="23">
        <v>0</v>
      </c>
      <c r="BT24" s="64">
        <v>1712319.8375920083</v>
      </c>
      <c r="BU24" s="23">
        <v>89677.253492971911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527537.42841022357</v>
      </c>
      <c r="CD24" s="23">
        <v>71872.9732996573</v>
      </c>
      <c r="CE24" s="23">
        <v>0</v>
      </c>
      <c r="CF24" s="23">
        <v>117210.97588145624</v>
      </c>
      <c r="CG24" s="23">
        <v>0</v>
      </c>
      <c r="CH24" s="23">
        <v>137438.93471029212</v>
      </c>
      <c r="CI24" s="23">
        <v>3641931.985808013</v>
      </c>
      <c r="CJ24" s="34">
        <f t="shared" si="0"/>
        <v>6297989.3891946226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</row>
    <row r="25" spans="1:180" x14ac:dyDescent="0.2">
      <c r="A25" s="1" t="s">
        <v>104</v>
      </c>
      <c r="B25" s="23" t="s">
        <v>105</v>
      </c>
      <c r="C25" s="23">
        <v>494.50468662785039</v>
      </c>
      <c r="D25" s="23">
        <v>21.126926327888107</v>
      </c>
      <c r="E25" s="23">
        <v>2029.8642209905533</v>
      </c>
      <c r="F25" s="23">
        <v>233.10467594091131</v>
      </c>
      <c r="G25" s="23">
        <v>1599.1291054773205</v>
      </c>
      <c r="H25" s="23">
        <v>850.98019606593277</v>
      </c>
      <c r="I25" s="23">
        <v>303.17893710577283</v>
      </c>
      <c r="J25" s="23">
        <v>59.847541865223583</v>
      </c>
      <c r="K25" s="23">
        <v>120.98795803369792</v>
      </c>
      <c r="L25" s="23">
        <v>117.51794853594556</v>
      </c>
      <c r="M25" s="23">
        <v>671.22835479285823</v>
      </c>
      <c r="N25" s="23">
        <v>1519.0390593234126</v>
      </c>
      <c r="O25" s="23">
        <v>366.24227841509503</v>
      </c>
      <c r="P25" s="23">
        <v>471.91352131975646</v>
      </c>
      <c r="Q25" s="23">
        <v>348.46125829798842</v>
      </c>
      <c r="R25" s="23">
        <v>7147.2228163825976</v>
      </c>
      <c r="S25" s="23">
        <v>24482.319545228038</v>
      </c>
      <c r="T25" s="23">
        <v>2413.6430525888213</v>
      </c>
      <c r="U25" s="23">
        <v>47063.872074930558</v>
      </c>
      <c r="V25" s="23">
        <v>5140.9065388514273</v>
      </c>
      <c r="W25" s="23">
        <v>46020.837337615791</v>
      </c>
      <c r="X25" s="23">
        <v>4957.9811816975607</v>
      </c>
      <c r="Y25" s="23">
        <v>114186.44765900289</v>
      </c>
      <c r="Z25" s="23">
        <v>552.87270164171798</v>
      </c>
      <c r="AA25" s="23">
        <v>49.879579024465848</v>
      </c>
      <c r="AB25" s="23">
        <v>29731.281675418097</v>
      </c>
      <c r="AC25" s="23">
        <v>299381.45416936721</v>
      </c>
      <c r="AD25" s="23">
        <v>3150.9292832746091</v>
      </c>
      <c r="AE25" s="23">
        <v>4817.1310051515102</v>
      </c>
      <c r="AF25" s="23">
        <v>2804.2809190202192</v>
      </c>
      <c r="AG25" s="23">
        <v>33024.190939001033</v>
      </c>
      <c r="AH25" s="23">
        <v>292424.9544144668</v>
      </c>
      <c r="AI25" s="23">
        <v>166271.46033013766</v>
      </c>
      <c r="AJ25" s="23">
        <v>5235.6699620874915</v>
      </c>
      <c r="AK25" s="23">
        <v>945.40373158922876</v>
      </c>
      <c r="AL25" s="23">
        <v>1277.1478484365109</v>
      </c>
      <c r="AM25" s="23">
        <v>158.85765539609702</v>
      </c>
      <c r="AN25" s="23">
        <v>349.38132455699588</v>
      </c>
      <c r="AO25" s="23">
        <v>426.39476457688386</v>
      </c>
      <c r="AP25" s="23">
        <v>2100.8816845748584</v>
      </c>
      <c r="AQ25" s="23">
        <v>416.41654822291946</v>
      </c>
      <c r="AR25" s="23">
        <v>82.43323190596746</v>
      </c>
      <c r="AS25" s="23">
        <v>142.73752000500727</v>
      </c>
      <c r="AT25" s="23">
        <v>46.367002497576202</v>
      </c>
      <c r="AU25" s="23">
        <v>174.10352505855732</v>
      </c>
      <c r="AV25" s="23">
        <v>20.695058339979283</v>
      </c>
      <c r="AW25" s="23">
        <v>30.763782956244579</v>
      </c>
      <c r="AX25" s="23">
        <v>899.45067466665841</v>
      </c>
      <c r="AY25" s="23">
        <v>1801.3650578552315</v>
      </c>
      <c r="AZ25" s="23">
        <v>1852.0072558914073</v>
      </c>
      <c r="BA25" s="23">
        <v>1.1572189594678557</v>
      </c>
      <c r="BB25" s="23">
        <v>326.76665959938708</v>
      </c>
      <c r="BC25" s="23">
        <v>323.84357035400797</v>
      </c>
      <c r="BD25" s="23">
        <v>3156.8543837094717</v>
      </c>
      <c r="BE25" s="23">
        <v>1796.4843194820157</v>
      </c>
      <c r="BF25" s="23">
        <v>47.933543595925897</v>
      </c>
      <c r="BG25" s="23">
        <v>9098.2228227696269</v>
      </c>
      <c r="BH25" s="23">
        <v>101731.443446034</v>
      </c>
      <c r="BI25" s="23">
        <v>506.04220015511481</v>
      </c>
      <c r="BJ25" s="23">
        <v>662.1008108731246</v>
      </c>
      <c r="BK25" s="23">
        <v>94.778901988550743</v>
      </c>
      <c r="BL25" s="23">
        <v>2875.6877886855232</v>
      </c>
      <c r="BM25" s="23">
        <v>6019.4853862592518</v>
      </c>
      <c r="BN25" s="23">
        <v>616.74020143285998</v>
      </c>
      <c r="BO25" s="23">
        <v>394.97770383384676</v>
      </c>
      <c r="BP25" s="23">
        <v>1889.9765542898508</v>
      </c>
      <c r="BQ25" s="23">
        <v>2347.1127380197349</v>
      </c>
      <c r="BR25" s="23">
        <v>27249.996418456118</v>
      </c>
      <c r="BS25" s="23">
        <v>0</v>
      </c>
      <c r="BT25" s="64">
        <v>1267928.4731890366</v>
      </c>
      <c r="BU25" s="23">
        <v>203722.07824238681</v>
      </c>
      <c r="BV25" s="23">
        <v>0</v>
      </c>
      <c r="BW25" s="23">
        <v>28000.426178917704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-549047.92752006347</v>
      </c>
      <c r="CD25" s="23">
        <v>108949.64670529934</v>
      </c>
      <c r="CE25" s="23">
        <v>0</v>
      </c>
      <c r="CF25" s="23">
        <v>51583.987366636771</v>
      </c>
      <c r="CG25" s="23">
        <v>0</v>
      </c>
      <c r="CH25" s="23">
        <v>71953.147087780279</v>
      </c>
      <c r="CI25" s="23">
        <v>2759311.7482401277</v>
      </c>
      <c r="CJ25" s="34">
        <f t="shared" si="0"/>
        <v>3942401.5794901219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</row>
    <row r="26" spans="1:180" x14ac:dyDescent="0.2">
      <c r="A26" s="1" t="s">
        <v>106</v>
      </c>
      <c r="B26" s="23" t="s">
        <v>107</v>
      </c>
      <c r="C26" s="23">
        <v>18384.936375291247</v>
      </c>
      <c r="D26" s="23">
        <v>157.40055824110169</v>
      </c>
      <c r="E26" s="23">
        <v>3544.343071642852</v>
      </c>
      <c r="F26" s="23">
        <v>7079.8623033586318</v>
      </c>
      <c r="G26" s="23">
        <v>27652.495883521598</v>
      </c>
      <c r="H26" s="23">
        <v>38906.698720426612</v>
      </c>
      <c r="I26" s="23">
        <v>10502.77034344142</v>
      </c>
      <c r="J26" s="23">
        <v>4763.8059370558458</v>
      </c>
      <c r="K26" s="23">
        <v>1818.6474340735399</v>
      </c>
      <c r="L26" s="23">
        <v>2960.5284068620776</v>
      </c>
      <c r="M26" s="23">
        <v>7915.2584561803742</v>
      </c>
      <c r="N26" s="23">
        <v>135701.88522081709</v>
      </c>
      <c r="O26" s="23">
        <v>10214.205113648328</v>
      </c>
      <c r="P26" s="23">
        <v>11470.084220676545</v>
      </c>
      <c r="Q26" s="23">
        <v>6529.9807855917752</v>
      </c>
      <c r="R26" s="23">
        <v>40533.378722414243</v>
      </c>
      <c r="S26" s="23">
        <v>103857.31526218868</v>
      </c>
      <c r="T26" s="23">
        <v>6025.6455269747867</v>
      </c>
      <c r="U26" s="23">
        <v>79308.863050119602</v>
      </c>
      <c r="V26" s="23">
        <v>3473.4998696457983</v>
      </c>
      <c r="W26" s="23">
        <v>12619.80009317369</v>
      </c>
      <c r="X26" s="23">
        <v>487601.67442090064</v>
      </c>
      <c r="Y26" s="23">
        <v>15594.822641816882</v>
      </c>
      <c r="Z26" s="23">
        <v>6115.8251084725171</v>
      </c>
      <c r="AA26" s="23">
        <v>372.09012137103224</v>
      </c>
      <c r="AB26" s="23">
        <v>15526.086473709882</v>
      </c>
      <c r="AC26" s="23">
        <v>418514.1398387127</v>
      </c>
      <c r="AD26" s="23">
        <v>4135.4464828540858</v>
      </c>
      <c r="AE26" s="23">
        <v>31572.118873610467</v>
      </c>
      <c r="AF26" s="23">
        <v>103315.05087264083</v>
      </c>
      <c r="AG26" s="23">
        <v>11627.803777526557</v>
      </c>
      <c r="AH26" s="23">
        <v>4002.5267421740496</v>
      </c>
      <c r="AI26" s="23">
        <v>1623.4336635114664</v>
      </c>
      <c r="AJ26" s="23">
        <v>7965.9132840489101</v>
      </c>
      <c r="AK26" s="23">
        <v>1550.2502398073259</v>
      </c>
      <c r="AL26" s="23">
        <v>37699.703016390675</v>
      </c>
      <c r="AM26" s="23">
        <v>2531.6302087416648</v>
      </c>
      <c r="AN26" s="23">
        <v>37201.863677321315</v>
      </c>
      <c r="AO26" s="23">
        <v>4540.3623490630525</v>
      </c>
      <c r="AP26" s="23">
        <v>17082.070909583508</v>
      </c>
      <c r="AQ26" s="23">
        <v>3715.5353949432183</v>
      </c>
      <c r="AR26" s="23">
        <v>973.37194630387137</v>
      </c>
      <c r="AS26" s="23">
        <v>1467.0523955826279</v>
      </c>
      <c r="AT26" s="23">
        <v>388.92045075757244</v>
      </c>
      <c r="AU26" s="23">
        <v>932.42454016112606</v>
      </c>
      <c r="AV26" s="23">
        <v>178.58769756597928</v>
      </c>
      <c r="AW26" s="23">
        <v>145.55238703214781</v>
      </c>
      <c r="AX26" s="23">
        <v>5310.171769766067</v>
      </c>
      <c r="AY26" s="23">
        <v>10004.551885140709</v>
      </c>
      <c r="AZ26" s="23">
        <v>124695.21235782841</v>
      </c>
      <c r="BA26" s="23">
        <v>1498.6281210947404</v>
      </c>
      <c r="BB26" s="23">
        <v>1537.7991497438752</v>
      </c>
      <c r="BC26" s="23">
        <v>14481.752602091903</v>
      </c>
      <c r="BD26" s="23">
        <v>3798.2986476236642</v>
      </c>
      <c r="BE26" s="23">
        <v>1454.5894322059896</v>
      </c>
      <c r="BF26" s="23">
        <v>891.36134720482903</v>
      </c>
      <c r="BG26" s="23">
        <v>11600.26244482632</v>
      </c>
      <c r="BH26" s="23">
        <v>21689.565187984132</v>
      </c>
      <c r="BI26" s="23">
        <v>5329.6540476935606</v>
      </c>
      <c r="BJ26" s="23">
        <v>50796.44325561091</v>
      </c>
      <c r="BK26" s="23">
        <v>567.61562692629775</v>
      </c>
      <c r="BL26" s="23">
        <v>673397.16681693576</v>
      </c>
      <c r="BM26" s="23">
        <v>300353.2778699575</v>
      </c>
      <c r="BN26" s="23">
        <v>43126.67566941306</v>
      </c>
      <c r="BO26" s="23">
        <v>14147.68854591142</v>
      </c>
      <c r="BP26" s="23">
        <v>12314.903398626648</v>
      </c>
      <c r="BQ26" s="23">
        <v>9102.3689168289802</v>
      </c>
      <c r="BR26" s="23">
        <v>2244.0965881590887</v>
      </c>
      <c r="BS26" s="23">
        <v>0</v>
      </c>
      <c r="BT26" s="64">
        <v>3058137.7465515244</v>
      </c>
      <c r="BU26" s="23">
        <v>2777794.7251606984</v>
      </c>
      <c r="BV26" s="23">
        <v>0</v>
      </c>
      <c r="BW26" s="23">
        <v>341049.63200608117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107.42185719973695</v>
      </c>
      <c r="CD26" s="23">
        <v>1714228.1154559806</v>
      </c>
      <c r="CE26" s="23">
        <v>0</v>
      </c>
      <c r="CF26" s="23">
        <v>1346213.7725127237</v>
      </c>
      <c r="CG26" s="23">
        <v>540147.77239900769</v>
      </c>
      <c r="CH26" s="23">
        <v>227074.86556550421</v>
      </c>
      <c r="CI26" s="23">
        <v>26331374.17949833</v>
      </c>
      <c r="CJ26" s="34">
        <f t="shared" si="0"/>
        <v>36336128.231007054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</row>
    <row r="27" spans="1:180" x14ac:dyDescent="0.2">
      <c r="A27" s="1" t="s">
        <v>108</v>
      </c>
      <c r="B27" s="23" t="s">
        <v>109</v>
      </c>
      <c r="C27" s="23">
        <v>1417072.0250730771</v>
      </c>
      <c r="D27" s="23">
        <v>12090.504488969651</v>
      </c>
      <c r="E27" s="23">
        <v>145513.53240167879</v>
      </c>
      <c r="F27" s="23">
        <v>118310.52066581053</v>
      </c>
      <c r="G27" s="23">
        <v>345499.40955152817</v>
      </c>
      <c r="H27" s="23">
        <v>15908.320519029299</v>
      </c>
      <c r="I27" s="23">
        <v>29916.49907470998</v>
      </c>
      <c r="J27" s="23">
        <v>20013.384004278436</v>
      </c>
      <c r="K27" s="23">
        <v>21071.821516980861</v>
      </c>
      <c r="L27" s="23">
        <v>52951.996531653691</v>
      </c>
      <c r="M27" s="23">
        <v>80011.935744671297</v>
      </c>
      <c r="N27" s="23">
        <v>203891.43711223087</v>
      </c>
      <c r="O27" s="23">
        <v>44808.676058420366</v>
      </c>
      <c r="P27" s="23">
        <v>91940.855887258833</v>
      </c>
      <c r="Q27" s="23">
        <v>59683.707417284655</v>
      </c>
      <c r="R27" s="23">
        <v>114012.81630573107</v>
      </c>
      <c r="S27" s="23">
        <v>787278.76950447029</v>
      </c>
      <c r="T27" s="23">
        <v>45776.488289487272</v>
      </c>
      <c r="U27" s="23">
        <v>331331.7885555703</v>
      </c>
      <c r="V27" s="23">
        <v>32030.777114949589</v>
      </c>
      <c r="W27" s="23">
        <v>12737.276180192144</v>
      </c>
      <c r="X27" s="23">
        <v>151653.82500401585</v>
      </c>
      <c r="Y27" s="23">
        <v>35535.118053663464</v>
      </c>
      <c r="Z27" s="23">
        <v>84804.403382984063</v>
      </c>
      <c r="AA27" s="23">
        <v>3833.017623652665</v>
      </c>
      <c r="AB27" s="23">
        <v>132011.67795724125</v>
      </c>
      <c r="AC27" s="23">
        <v>545179.12265674653</v>
      </c>
      <c r="AD27" s="23">
        <v>19590.047343703034</v>
      </c>
      <c r="AE27" s="23">
        <v>201918.19127436398</v>
      </c>
      <c r="AF27" s="23">
        <v>100114.93644155454</v>
      </c>
      <c r="AG27" s="23">
        <v>1514743.370001341</v>
      </c>
      <c r="AH27" s="23">
        <v>1070822.3484487268</v>
      </c>
      <c r="AI27" s="23">
        <v>145829.47054100613</v>
      </c>
      <c r="AJ27" s="23">
        <v>130454.85111895304</v>
      </c>
      <c r="AK27" s="23">
        <v>6105.8422844279685</v>
      </c>
      <c r="AL27" s="23">
        <v>62861.160502312225</v>
      </c>
      <c r="AM27" s="23">
        <v>33212.18121850121</v>
      </c>
      <c r="AN27" s="23">
        <v>11090.710278801971</v>
      </c>
      <c r="AO27" s="23">
        <v>65530.330041257977</v>
      </c>
      <c r="AP27" s="23">
        <v>192409.66959594793</v>
      </c>
      <c r="AQ27" s="23">
        <v>42178.713256558018</v>
      </c>
      <c r="AR27" s="23">
        <v>13867.841287425807</v>
      </c>
      <c r="AS27" s="23">
        <v>17060.702708972629</v>
      </c>
      <c r="AT27" s="23">
        <v>4499.8882538553526</v>
      </c>
      <c r="AU27" s="23">
        <v>982.91332624466872</v>
      </c>
      <c r="AV27" s="23">
        <v>46.909017822611645</v>
      </c>
      <c r="AW27" s="23">
        <v>25.030753686922289</v>
      </c>
      <c r="AX27" s="23">
        <v>36871.864783622645</v>
      </c>
      <c r="AY27" s="23">
        <v>67266.027425746492</v>
      </c>
      <c r="AZ27" s="23">
        <v>36932.552435351863</v>
      </c>
      <c r="BA27" s="23">
        <v>799.09417506086129</v>
      </c>
      <c r="BB27" s="23">
        <v>5832.7396077160438</v>
      </c>
      <c r="BC27" s="23">
        <v>9720.2486183035398</v>
      </c>
      <c r="BD27" s="23">
        <v>6676.9315367170584</v>
      </c>
      <c r="BE27" s="23">
        <v>1277.0995107353103</v>
      </c>
      <c r="BF27" s="23">
        <v>15296.776684771106</v>
      </c>
      <c r="BG27" s="23">
        <v>73018.449569125441</v>
      </c>
      <c r="BH27" s="23">
        <v>327802.95071107941</v>
      </c>
      <c r="BI27" s="23">
        <v>27746.908675460934</v>
      </c>
      <c r="BJ27" s="23">
        <v>50114.159808228724</v>
      </c>
      <c r="BK27" s="23">
        <v>4386.8831366133836</v>
      </c>
      <c r="BL27" s="23">
        <v>72159.243104649926</v>
      </c>
      <c r="BM27" s="23">
        <v>68376.291115060798</v>
      </c>
      <c r="BN27" s="23">
        <v>31570.196541831661</v>
      </c>
      <c r="BO27" s="23">
        <v>35206.660165322195</v>
      </c>
      <c r="BP27" s="23">
        <v>58732.615795643294</v>
      </c>
      <c r="BQ27" s="23">
        <v>9363.1103159619888</v>
      </c>
      <c r="BR27" s="23">
        <v>15959.579792904593</v>
      </c>
      <c r="BS27" s="23">
        <v>0</v>
      </c>
      <c r="BT27" s="64">
        <v>9523325.1978816539</v>
      </c>
      <c r="BU27" s="23">
        <v>38485.536869155119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1064741.9514871575</v>
      </c>
      <c r="CD27" s="23">
        <v>171567.82991324505</v>
      </c>
      <c r="CE27" s="23">
        <v>0</v>
      </c>
      <c r="CF27" s="23">
        <v>6187.9991904114795</v>
      </c>
      <c r="CG27" s="23">
        <v>0</v>
      </c>
      <c r="CH27" s="23">
        <v>385938.45640618604</v>
      </c>
      <c r="CI27" s="23">
        <v>4462252.4175300784</v>
      </c>
      <c r="CJ27" s="34">
        <f t="shared" si="0"/>
        <v>15652499.389277887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</row>
    <row r="28" spans="1:180" x14ac:dyDescent="0.2">
      <c r="A28" s="1" t="s">
        <v>110</v>
      </c>
      <c r="B28" s="23" t="s">
        <v>111</v>
      </c>
      <c r="C28" s="23">
        <v>1397649.7812976039</v>
      </c>
      <c r="D28" s="23">
        <v>10475.480427306256</v>
      </c>
      <c r="E28" s="23">
        <v>52440.941624909836</v>
      </c>
      <c r="F28" s="23">
        <v>99762.47374512945</v>
      </c>
      <c r="G28" s="23">
        <v>2081207.6896761612</v>
      </c>
      <c r="H28" s="23">
        <v>114479.35086929562</v>
      </c>
      <c r="I28" s="23">
        <v>161042.15157826408</v>
      </c>
      <c r="J28" s="23">
        <v>199610.28263253404</v>
      </c>
      <c r="K28" s="23">
        <v>106909.06233366356</v>
      </c>
      <c r="L28" s="23">
        <v>218349.54265000048</v>
      </c>
      <c r="M28" s="23">
        <v>802628.55225722725</v>
      </c>
      <c r="N28" s="23">
        <v>291798.86328062537</v>
      </c>
      <c r="O28" s="23">
        <v>326930.48776061734</v>
      </c>
      <c r="P28" s="23">
        <v>795581.13077053148</v>
      </c>
      <c r="Q28" s="23">
        <v>327625.47889624425</v>
      </c>
      <c r="R28" s="23">
        <v>412442.86571017798</v>
      </c>
      <c r="S28" s="23">
        <v>103006.30396084656</v>
      </c>
      <c r="T28" s="23">
        <v>81349.185086717844</v>
      </c>
      <c r="U28" s="23">
        <v>512230.46893872973</v>
      </c>
      <c r="V28" s="23">
        <v>60742.675902851239</v>
      </c>
      <c r="W28" s="23">
        <v>33788.035386637101</v>
      </c>
      <c r="X28" s="23">
        <v>217308.01893983746</v>
      </c>
      <c r="Y28" s="23">
        <v>57262.412558110562</v>
      </c>
      <c r="Z28" s="23">
        <v>4462111.9685140708</v>
      </c>
      <c r="AA28" s="23">
        <v>168442.99081540576</v>
      </c>
      <c r="AB28" s="23">
        <v>516144.07267415931</v>
      </c>
      <c r="AC28" s="23">
        <v>284191.49251531612</v>
      </c>
      <c r="AD28" s="23">
        <v>299168.32136343588</v>
      </c>
      <c r="AE28" s="23">
        <v>1301238.7726215795</v>
      </c>
      <c r="AF28" s="23">
        <v>1392761.6268054165</v>
      </c>
      <c r="AG28" s="23">
        <v>249541.88153968556</v>
      </c>
      <c r="AH28" s="23">
        <v>23659.830600292273</v>
      </c>
      <c r="AI28" s="23">
        <v>7096.6883455410853</v>
      </c>
      <c r="AJ28" s="23">
        <v>463495.55714620167</v>
      </c>
      <c r="AK28" s="23">
        <v>53599.010814682988</v>
      </c>
      <c r="AL28" s="23">
        <v>1002677.3656765474</v>
      </c>
      <c r="AM28" s="23">
        <v>88983.85015023555</v>
      </c>
      <c r="AN28" s="23">
        <v>159709.38186151109</v>
      </c>
      <c r="AO28" s="23">
        <v>166028.98808941335</v>
      </c>
      <c r="AP28" s="23">
        <v>256661.52557002314</v>
      </c>
      <c r="AQ28" s="23">
        <v>196809.76966231791</v>
      </c>
      <c r="AR28" s="23">
        <v>80022.445760583956</v>
      </c>
      <c r="AS28" s="23">
        <v>15850.878301870747</v>
      </c>
      <c r="AT28" s="23">
        <v>59363.351475347743</v>
      </c>
      <c r="AU28" s="23">
        <v>113216.31479440733</v>
      </c>
      <c r="AV28" s="23">
        <v>82748.778027757231</v>
      </c>
      <c r="AW28" s="23">
        <v>13871.834249000734</v>
      </c>
      <c r="AX28" s="23">
        <v>161813.46010346242</v>
      </c>
      <c r="AY28" s="23">
        <v>239107.49018521199</v>
      </c>
      <c r="AZ28" s="23">
        <v>30928.195571418786</v>
      </c>
      <c r="BA28" s="23">
        <v>27313.466487545193</v>
      </c>
      <c r="BB28" s="23">
        <v>77839.454129823251</v>
      </c>
      <c r="BC28" s="23">
        <v>73847.385789107793</v>
      </c>
      <c r="BD28" s="23">
        <v>55839.694344645213</v>
      </c>
      <c r="BE28" s="23">
        <v>103179.45829063293</v>
      </c>
      <c r="BF28" s="23">
        <v>16209.427996044747</v>
      </c>
      <c r="BG28" s="23">
        <v>222119.7150179389</v>
      </c>
      <c r="BH28" s="23">
        <v>466601.9678961155</v>
      </c>
      <c r="BI28" s="23">
        <v>17989.351675401907</v>
      </c>
      <c r="BJ28" s="23">
        <v>1267894.9592048498</v>
      </c>
      <c r="BK28" s="23">
        <v>4724.3344517806827</v>
      </c>
      <c r="BL28" s="23">
        <v>729991.5206803414</v>
      </c>
      <c r="BM28" s="23">
        <v>986807.80301795062</v>
      </c>
      <c r="BN28" s="23">
        <v>296900.21408540424</v>
      </c>
      <c r="BO28" s="23">
        <v>292720.29399134195</v>
      </c>
      <c r="BP28" s="23">
        <v>88655.846135959626</v>
      </c>
      <c r="BQ28" s="23">
        <v>17520.555145602098</v>
      </c>
      <c r="BR28" s="23">
        <v>35950.205566035525</v>
      </c>
      <c r="BS28" s="23">
        <v>0</v>
      </c>
      <c r="BT28" s="64">
        <v>25135972.733425427</v>
      </c>
      <c r="BU28" s="23">
        <v>23097414.513310827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289013.9611218574</v>
      </c>
      <c r="CG28" s="23">
        <v>0</v>
      </c>
      <c r="CH28" s="23">
        <v>207153.66825465122</v>
      </c>
      <c r="CI28" s="23">
        <v>8449837.6343259122</v>
      </c>
      <c r="CJ28" s="34">
        <f t="shared" si="0"/>
        <v>57179392.510438681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</row>
    <row r="29" spans="1:180" x14ac:dyDescent="0.2">
      <c r="A29" s="1" t="s">
        <v>112</v>
      </c>
      <c r="B29" s="23" t="s">
        <v>113</v>
      </c>
      <c r="C29" s="23">
        <v>236368</v>
      </c>
      <c r="D29" s="23">
        <v>2531.0000000000005</v>
      </c>
      <c r="E29" s="23">
        <v>2372</v>
      </c>
      <c r="F29" s="23">
        <v>971.00000000000011</v>
      </c>
      <c r="G29" s="23">
        <v>180165</v>
      </c>
      <c r="H29" s="23">
        <v>7486</v>
      </c>
      <c r="I29" s="23">
        <v>3456.9999999999991</v>
      </c>
      <c r="J29" s="23">
        <v>8539</v>
      </c>
      <c r="K29" s="23">
        <v>2780</v>
      </c>
      <c r="L29" s="23">
        <v>389</v>
      </c>
      <c r="M29" s="23">
        <v>56789</v>
      </c>
      <c r="N29" s="23">
        <v>58408</v>
      </c>
      <c r="O29" s="23">
        <v>6118</v>
      </c>
      <c r="P29" s="23">
        <v>11697</v>
      </c>
      <c r="Q29" s="23">
        <v>1452</v>
      </c>
      <c r="R29" s="23">
        <v>10818</v>
      </c>
      <c r="S29" s="23">
        <v>3850</v>
      </c>
      <c r="T29" s="23">
        <v>1501</v>
      </c>
      <c r="U29" s="23">
        <v>11083</v>
      </c>
      <c r="V29" s="23">
        <v>1219</v>
      </c>
      <c r="W29" s="23">
        <v>1419</v>
      </c>
      <c r="X29" s="23">
        <v>4538</v>
      </c>
      <c r="Y29" s="23">
        <v>2541</v>
      </c>
      <c r="Z29" s="23">
        <v>34601</v>
      </c>
      <c r="AA29" s="23">
        <v>176086</v>
      </c>
      <c r="AB29" s="23">
        <v>12095</v>
      </c>
      <c r="AC29" s="23">
        <v>42953</v>
      </c>
      <c r="AD29" s="23">
        <v>15018</v>
      </c>
      <c r="AE29" s="23">
        <v>77526</v>
      </c>
      <c r="AF29" s="23">
        <v>69768</v>
      </c>
      <c r="AG29" s="23">
        <v>16213</v>
      </c>
      <c r="AH29" s="23">
        <v>2309</v>
      </c>
      <c r="AI29" s="23">
        <v>600</v>
      </c>
      <c r="AJ29" s="23">
        <v>14741</v>
      </c>
      <c r="AK29" s="23">
        <v>941</v>
      </c>
      <c r="AL29" s="23">
        <v>63950</v>
      </c>
      <c r="AM29" s="23">
        <v>4371</v>
      </c>
      <c r="AN29" s="23">
        <v>3960</v>
      </c>
      <c r="AO29" s="23">
        <v>3904.0000000000009</v>
      </c>
      <c r="AP29" s="23">
        <v>10098</v>
      </c>
      <c r="AQ29" s="23">
        <v>4695</v>
      </c>
      <c r="AR29" s="23">
        <v>1846</v>
      </c>
      <c r="AS29" s="23">
        <v>574</v>
      </c>
      <c r="AT29" s="23">
        <v>5358</v>
      </c>
      <c r="AU29" s="23">
        <v>24366</v>
      </c>
      <c r="AV29" s="23">
        <v>108169</v>
      </c>
      <c r="AW29" s="23">
        <v>173577</v>
      </c>
      <c r="AX29" s="23">
        <v>5574</v>
      </c>
      <c r="AY29" s="23">
        <v>9662</v>
      </c>
      <c r="AZ29" s="23">
        <v>1400</v>
      </c>
      <c r="BA29" s="23">
        <v>1092</v>
      </c>
      <c r="BB29" s="23">
        <v>1798</v>
      </c>
      <c r="BC29" s="23">
        <v>2616</v>
      </c>
      <c r="BD29" s="23">
        <v>3028</v>
      </c>
      <c r="BE29" s="23">
        <v>1345</v>
      </c>
      <c r="BF29" s="23">
        <v>3050</v>
      </c>
      <c r="BG29" s="23">
        <v>9351</v>
      </c>
      <c r="BH29" s="23">
        <v>16762</v>
      </c>
      <c r="BI29" s="23">
        <v>2837</v>
      </c>
      <c r="BJ29" s="23">
        <v>113956</v>
      </c>
      <c r="BK29" s="23">
        <v>669</v>
      </c>
      <c r="BL29" s="23">
        <v>29856</v>
      </c>
      <c r="BM29" s="23">
        <v>63541</v>
      </c>
      <c r="BN29" s="23">
        <v>16568</v>
      </c>
      <c r="BO29" s="23">
        <v>14435</v>
      </c>
      <c r="BP29" s="23">
        <v>3691.9999999999995</v>
      </c>
      <c r="BQ29" s="23">
        <v>3098</v>
      </c>
      <c r="BR29" s="23">
        <v>26328</v>
      </c>
      <c r="BS29" s="23">
        <v>0</v>
      </c>
      <c r="BT29" s="64">
        <v>1814868</v>
      </c>
      <c r="BU29" s="23">
        <v>3352618.9999829908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3177.9992148739107</v>
      </c>
      <c r="CG29" s="23">
        <v>0</v>
      </c>
      <c r="CH29" s="23">
        <v>0</v>
      </c>
      <c r="CI29" s="23">
        <v>0</v>
      </c>
      <c r="CJ29" s="34">
        <f t="shared" si="0"/>
        <v>5170664.999197864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</row>
    <row r="30" spans="1:180" x14ac:dyDescent="0.2">
      <c r="A30" s="1" t="s">
        <v>114</v>
      </c>
      <c r="B30" s="23" t="s">
        <v>115</v>
      </c>
      <c r="C30" s="23">
        <v>196831.63515698945</v>
      </c>
      <c r="D30" s="23">
        <v>12180.795588225308</v>
      </c>
      <c r="E30" s="23">
        <v>7969.4577676091376</v>
      </c>
      <c r="F30" s="23">
        <v>8372.82044765709</v>
      </c>
      <c r="G30" s="23">
        <v>704281.87325493537</v>
      </c>
      <c r="H30" s="23">
        <v>39846.893745819514</v>
      </c>
      <c r="I30" s="23">
        <v>25305.162064315919</v>
      </c>
      <c r="J30" s="23">
        <v>635830.96872163902</v>
      </c>
      <c r="K30" s="23">
        <v>13507.463906547249</v>
      </c>
      <c r="L30" s="23">
        <v>20630.975455461601</v>
      </c>
      <c r="M30" s="23">
        <v>214444.64714936301</v>
      </c>
      <c r="N30" s="23">
        <v>165290.22732929492</v>
      </c>
      <c r="O30" s="23">
        <v>1064371.8771375644</v>
      </c>
      <c r="P30" s="23">
        <v>233194.89888119395</v>
      </c>
      <c r="Q30" s="23">
        <v>124658.94157497826</v>
      </c>
      <c r="R30" s="23">
        <v>2104457.7998638963</v>
      </c>
      <c r="S30" s="23">
        <v>49628.414818346238</v>
      </c>
      <c r="T30" s="23">
        <v>15605.806424533192</v>
      </c>
      <c r="U30" s="23">
        <v>220022.6294374459</v>
      </c>
      <c r="V30" s="23">
        <v>14321.362592759791</v>
      </c>
      <c r="W30" s="23">
        <v>13664.165963832722</v>
      </c>
      <c r="X30" s="23">
        <v>74746.253642532349</v>
      </c>
      <c r="Y30" s="23">
        <v>33936.63081946272</v>
      </c>
      <c r="Z30" s="23">
        <v>233251.01970949469</v>
      </c>
      <c r="AA30" s="23">
        <v>46674.640475219087</v>
      </c>
      <c r="AB30" s="23">
        <v>1397173.1824445091</v>
      </c>
      <c r="AC30" s="23">
        <v>53104.226813059693</v>
      </c>
      <c r="AD30" s="23">
        <v>115506.60357667418</v>
      </c>
      <c r="AE30" s="23">
        <v>973916.84605164325</v>
      </c>
      <c r="AF30" s="23">
        <v>481753.92531390936</v>
      </c>
      <c r="AG30" s="23">
        <v>80824.752881608612</v>
      </c>
      <c r="AH30" s="23">
        <v>72190.590950852478</v>
      </c>
      <c r="AI30" s="23">
        <v>2935.2674285369394</v>
      </c>
      <c r="AJ30" s="23">
        <v>167556.97961942948</v>
      </c>
      <c r="AK30" s="23">
        <v>79901.427340460941</v>
      </c>
      <c r="AL30" s="23">
        <v>381737.85856555891</v>
      </c>
      <c r="AM30" s="23">
        <v>32691.863489265656</v>
      </c>
      <c r="AN30" s="23">
        <v>101654.13640619653</v>
      </c>
      <c r="AO30" s="23">
        <v>213294.00233690388</v>
      </c>
      <c r="AP30" s="23">
        <v>323815.81737182295</v>
      </c>
      <c r="AQ30" s="23">
        <v>202932.16861390998</v>
      </c>
      <c r="AR30" s="23">
        <v>14111.155390001448</v>
      </c>
      <c r="AS30" s="23">
        <v>36828.502165723876</v>
      </c>
      <c r="AT30" s="23">
        <v>102784.93593947598</v>
      </c>
      <c r="AU30" s="23">
        <v>56025.54589106136</v>
      </c>
      <c r="AV30" s="23">
        <v>10173.446739466583</v>
      </c>
      <c r="AW30" s="23">
        <v>4550.5377557448419</v>
      </c>
      <c r="AX30" s="23">
        <v>214975.42960906253</v>
      </c>
      <c r="AY30" s="23">
        <v>480049.39901094674</v>
      </c>
      <c r="AZ30" s="23">
        <v>131889.15780684692</v>
      </c>
      <c r="BA30" s="23">
        <v>18214.54801794071</v>
      </c>
      <c r="BB30" s="23">
        <v>46888.050743661704</v>
      </c>
      <c r="BC30" s="23">
        <v>135119.39061920677</v>
      </c>
      <c r="BD30" s="23">
        <v>99796.511827400944</v>
      </c>
      <c r="BE30" s="23">
        <v>136715.78888381895</v>
      </c>
      <c r="BF30" s="23">
        <v>18118.425297851649</v>
      </c>
      <c r="BG30" s="23">
        <v>208135.22647980336</v>
      </c>
      <c r="BH30" s="23">
        <v>559210.70558688045</v>
      </c>
      <c r="BI30" s="23">
        <v>14476.224924977461</v>
      </c>
      <c r="BJ30" s="23">
        <v>1083406.7890664171</v>
      </c>
      <c r="BK30" s="23">
        <v>26669.416838721791</v>
      </c>
      <c r="BL30" s="23">
        <v>1512722.064660639</v>
      </c>
      <c r="BM30" s="23">
        <v>1559785.4366119821</v>
      </c>
      <c r="BN30" s="23">
        <v>204276.57214706263</v>
      </c>
      <c r="BO30" s="23">
        <v>133621.79250089347</v>
      </c>
      <c r="BP30" s="23">
        <v>157432.72069958504</v>
      </c>
      <c r="BQ30" s="23">
        <v>34545.290976454213</v>
      </c>
      <c r="BR30" s="23">
        <v>79064.940634735802</v>
      </c>
      <c r="BS30" s="23">
        <v>0</v>
      </c>
      <c r="BT30" s="64">
        <v>18033605.017959829</v>
      </c>
      <c r="BU30" s="23">
        <v>12974882.937475404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0</v>
      </c>
      <c r="CE30" s="23">
        <v>0</v>
      </c>
      <c r="CF30" s="23">
        <v>30824.995589576338</v>
      </c>
      <c r="CG30" s="23">
        <v>0</v>
      </c>
      <c r="CH30" s="23">
        <v>58608.516464983084</v>
      </c>
      <c r="CI30" s="23">
        <v>247825.79408022921</v>
      </c>
      <c r="CJ30" s="34">
        <f t="shared" si="0"/>
        <v>31345747.261570018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</row>
    <row r="31" spans="1:180" x14ac:dyDescent="0.2">
      <c r="A31" s="1" t="s">
        <v>116</v>
      </c>
      <c r="B31" s="23" t="s">
        <v>117</v>
      </c>
      <c r="C31" s="23">
        <v>1059389.0521590635</v>
      </c>
      <c r="D31" s="23">
        <v>32610.581380814343</v>
      </c>
      <c r="E31" s="23">
        <v>8575.7624036678317</v>
      </c>
      <c r="F31" s="23">
        <v>792376.94422507787</v>
      </c>
      <c r="G31" s="23">
        <v>546106.86629116104</v>
      </c>
      <c r="H31" s="23">
        <v>21535.689604304429</v>
      </c>
      <c r="I31" s="23">
        <v>76439.24842315611</v>
      </c>
      <c r="J31" s="23">
        <v>41648.340799006393</v>
      </c>
      <c r="K31" s="23">
        <v>31230.29992116565</v>
      </c>
      <c r="L31" s="23">
        <v>54711.56290829154</v>
      </c>
      <c r="M31" s="23">
        <v>114301.63738230587</v>
      </c>
      <c r="N31" s="23">
        <v>412325.45525082492</v>
      </c>
      <c r="O31" s="23">
        <v>68612.081552294054</v>
      </c>
      <c r="P31" s="23">
        <v>116028.59072265436</v>
      </c>
      <c r="Q31" s="23">
        <v>38609.877207006692</v>
      </c>
      <c r="R31" s="23">
        <v>124991.7287015834</v>
      </c>
      <c r="S31" s="23">
        <v>110913.91075317093</v>
      </c>
      <c r="T31" s="23">
        <v>72674.469093750347</v>
      </c>
      <c r="U31" s="23">
        <v>455520.19039417844</v>
      </c>
      <c r="V31" s="23">
        <v>19011.18130564921</v>
      </c>
      <c r="W31" s="23">
        <v>13404.946466196305</v>
      </c>
      <c r="X31" s="23">
        <v>137430.21710518672</v>
      </c>
      <c r="Y31" s="23">
        <v>80345.308024185448</v>
      </c>
      <c r="Z31" s="23">
        <v>2621989.7701131613</v>
      </c>
      <c r="AA31" s="23">
        <v>319899.89792059344</v>
      </c>
      <c r="AB31" s="23">
        <v>1174698.0187730328</v>
      </c>
      <c r="AC31" s="23">
        <v>1989262.3225550011</v>
      </c>
      <c r="AD31" s="23">
        <v>182301.9215296242</v>
      </c>
      <c r="AE31" s="23">
        <v>956169.48428567895</v>
      </c>
      <c r="AF31" s="23">
        <v>468401.47501963173</v>
      </c>
      <c r="AG31" s="23">
        <v>831718.14146311488</v>
      </c>
      <c r="AH31" s="23">
        <v>75612.481942239421</v>
      </c>
      <c r="AI31" s="23">
        <v>15496.901349941691</v>
      </c>
      <c r="AJ31" s="23">
        <v>1186550.0707331547</v>
      </c>
      <c r="AK31" s="23">
        <v>330628.81301413814</v>
      </c>
      <c r="AL31" s="23">
        <v>334783.2472566833</v>
      </c>
      <c r="AM31" s="23">
        <v>40467.353408965944</v>
      </c>
      <c r="AN31" s="23">
        <v>108912.29950690274</v>
      </c>
      <c r="AO31" s="23">
        <v>2471985.220982457</v>
      </c>
      <c r="AP31" s="23">
        <v>201298.81733794531</v>
      </c>
      <c r="AQ31" s="23">
        <v>1540151.0314901937</v>
      </c>
      <c r="AR31" s="23">
        <v>419756.1207441623</v>
      </c>
      <c r="AS31" s="23">
        <v>582211.05613081402</v>
      </c>
      <c r="AT31" s="23">
        <v>326274.75290070241</v>
      </c>
      <c r="AU31" s="23">
        <v>13141295.2322482</v>
      </c>
      <c r="AV31" s="23">
        <v>10681976.610837553</v>
      </c>
      <c r="AW31" s="23">
        <v>8271224.1552852197</v>
      </c>
      <c r="AX31" s="23">
        <v>294813.26954673626</v>
      </c>
      <c r="AY31" s="23">
        <v>195750.44079314469</v>
      </c>
      <c r="AZ31" s="23">
        <v>31632.205015104832</v>
      </c>
      <c r="BA31" s="23">
        <v>7988.386657531968</v>
      </c>
      <c r="BB31" s="23">
        <v>41090.944071434606</v>
      </c>
      <c r="BC31" s="23">
        <v>150110.5638521901</v>
      </c>
      <c r="BD31" s="23">
        <v>103302.60449286501</v>
      </c>
      <c r="BE31" s="23">
        <v>72321.018330249542</v>
      </c>
      <c r="BF31" s="23">
        <v>12619.60685594924</v>
      </c>
      <c r="BG31" s="23">
        <v>340683.69386720279</v>
      </c>
      <c r="BH31" s="23">
        <v>3280912.8260363773</v>
      </c>
      <c r="BI31" s="23">
        <v>10788.018358223368</v>
      </c>
      <c r="BJ31" s="23">
        <v>810911.47086433473</v>
      </c>
      <c r="BK31" s="23">
        <v>10370.328019821172</v>
      </c>
      <c r="BL31" s="23">
        <v>984974.52709833882</v>
      </c>
      <c r="BM31" s="23">
        <v>1147003.15868903</v>
      </c>
      <c r="BN31" s="23">
        <v>187273.34770338293</v>
      </c>
      <c r="BO31" s="23">
        <v>293364.96469094575</v>
      </c>
      <c r="BP31" s="23">
        <v>596476.52333080617</v>
      </c>
      <c r="BQ31" s="23">
        <v>26658.694945343148</v>
      </c>
      <c r="BR31" s="23">
        <v>28206.216134875027</v>
      </c>
      <c r="BS31" s="23">
        <v>0</v>
      </c>
      <c r="BT31" s="64">
        <v>61329111.948257685</v>
      </c>
      <c r="BU31" s="23">
        <v>3701518.6975761643</v>
      </c>
      <c r="BV31" s="23">
        <v>0</v>
      </c>
      <c r="BW31" s="23">
        <v>315919.80889020435</v>
      </c>
      <c r="BX31" s="23">
        <v>0</v>
      </c>
      <c r="BY31" s="23">
        <v>6886174</v>
      </c>
      <c r="BZ31" s="23">
        <v>48869315.999999993</v>
      </c>
      <c r="CA31" s="23">
        <v>38573620</v>
      </c>
      <c r="CB31" s="23">
        <v>35930188</v>
      </c>
      <c r="CC31" s="23">
        <v>0</v>
      </c>
      <c r="CD31" s="23">
        <v>280891</v>
      </c>
      <c r="CE31" s="23">
        <v>0</v>
      </c>
      <c r="CF31" s="23">
        <v>128948.98191537389</v>
      </c>
      <c r="CG31" s="23">
        <v>0</v>
      </c>
      <c r="CH31" s="23">
        <v>0</v>
      </c>
      <c r="CI31" s="23">
        <v>7838937.9985945569</v>
      </c>
      <c r="CJ31" s="34">
        <f t="shared" si="0"/>
        <v>203854626.43523398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</row>
    <row r="32" spans="1:180" x14ac:dyDescent="0.2">
      <c r="A32" s="1" t="s">
        <v>118</v>
      </c>
      <c r="B32" s="23" t="s">
        <v>119</v>
      </c>
      <c r="C32" s="23">
        <v>177558.70910494687</v>
      </c>
      <c r="D32" s="23">
        <v>21911.89893761219</v>
      </c>
      <c r="E32" s="23">
        <v>5814.1658994737481</v>
      </c>
      <c r="F32" s="23">
        <v>9027.0173179894809</v>
      </c>
      <c r="G32" s="23">
        <v>73845.16897534841</v>
      </c>
      <c r="H32" s="23">
        <v>6888.3023471792612</v>
      </c>
      <c r="I32" s="23">
        <v>13919.115914008173</v>
      </c>
      <c r="J32" s="23">
        <v>2950.1219725437859</v>
      </c>
      <c r="K32" s="23">
        <v>6894.9088165370804</v>
      </c>
      <c r="L32" s="23">
        <v>2786.6445363397274</v>
      </c>
      <c r="M32" s="23">
        <v>10759.661689866325</v>
      </c>
      <c r="N32" s="23">
        <v>7012.5257399539605</v>
      </c>
      <c r="O32" s="23">
        <v>14218.615843070736</v>
      </c>
      <c r="P32" s="23">
        <v>52428.870491443653</v>
      </c>
      <c r="Q32" s="23">
        <v>5719.676905709498</v>
      </c>
      <c r="R32" s="23">
        <v>91069.572127923137</v>
      </c>
      <c r="S32" s="23">
        <v>34760.70124845086</v>
      </c>
      <c r="T32" s="23">
        <v>57349.028560009334</v>
      </c>
      <c r="U32" s="23">
        <v>211732.67262687482</v>
      </c>
      <c r="V32" s="23">
        <v>53318.803662621569</v>
      </c>
      <c r="W32" s="23">
        <v>5096.7177502094883</v>
      </c>
      <c r="X32" s="23">
        <v>20708.479053045045</v>
      </c>
      <c r="Y32" s="23">
        <v>85799.439500761699</v>
      </c>
      <c r="Z32" s="23">
        <v>27048.730747293859</v>
      </c>
      <c r="AA32" s="23">
        <v>5410.3880503635855</v>
      </c>
      <c r="AB32" s="23">
        <v>96120.434142767495</v>
      </c>
      <c r="AC32" s="23">
        <v>1276255.2409781124</v>
      </c>
      <c r="AD32" s="23">
        <v>1404830.2809379625</v>
      </c>
      <c r="AE32" s="23">
        <v>416657.53628607013</v>
      </c>
      <c r="AF32" s="23">
        <v>128587.41251265667</v>
      </c>
      <c r="AG32" s="23">
        <v>2616543.7922843769</v>
      </c>
      <c r="AH32" s="23">
        <v>4769.5409697396854</v>
      </c>
      <c r="AI32" s="23">
        <v>3685.3415685511372</v>
      </c>
      <c r="AJ32" s="23">
        <v>165924.00309096012</v>
      </c>
      <c r="AK32" s="23">
        <v>25673.336731425188</v>
      </c>
      <c r="AL32" s="23">
        <v>58703.956795921607</v>
      </c>
      <c r="AM32" s="23">
        <v>6627.4036506095226</v>
      </c>
      <c r="AN32" s="23">
        <v>10652.955943188437</v>
      </c>
      <c r="AO32" s="23">
        <v>18811.992842528271</v>
      </c>
      <c r="AP32" s="23">
        <v>34515.832967252616</v>
      </c>
      <c r="AQ32" s="23">
        <v>146137.05900410094</v>
      </c>
      <c r="AR32" s="23">
        <v>4109.7064938422909</v>
      </c>
      <c r="AS32" s="23">
        <v>3333.7500304928385</v>
      </c>
      <c r="AT32" s="23">
        <v>13580.740300083513</v>
      </c>
      <c r="AU32" s="23">
        <v>53527.342786748995</v>
      </c>
      <c r="AV32" s="23">
        <v>9362.1750516185093</v>
      </c>
      <c r="AW32" s="23">
        <v>3840.7672397546071</v>
      </c>
      <c r="AX32" s="23">
        <v>50261.843696999378</v>
      </c>
      <c r="AY32" s="23">
        <v>42035.679719626663</v>
      </c>
      <c r="AZ32" s="23">
        <v>6352.5922080851687</v>
      </c>
      <c r="BA32" s="23">
        <v>2433.7639880963252</v>
      </c>
      <c r="BB32" s="23">
        <v>10677.036611384354</v>
      </c>
      <c r="BC32" s="23">
        <v>18079.109988762768</v>
      </c>
      <c r="BD32" s="23">
        <v>566376.27023499343</v>
      </c>
      <c r="BE32" s="23">
        <v>8003.7278034087794</v>
      </c>
      <c r="BF32" s="23">
        <v>3420.8491868319934</v>
      </c>
      <c r="BG32" s="23">
        <v>147892.50214240493</v>
      </c>
      <c r="BH32" s="23">
        <v>214706.95920522569</v>
      </c>
      <c r="BI32" s="23">
        <v>2892.7177228340665</v>
      </c>
      <c r="BJ32" s="23">
        <v>60134.100336399235</v>
      </c>
      <c r="BK32" s="23">
        <v>5810.2954808106679</v>
      </c>
      <c r="BL32" s="23">
        <v>27081.712838207015</v>
      </c>
      <c r="BM32" s="23">
        <v>79255.299041288556</v>
      </c>
      <c r="BN32" s="23">
        <v>25031.157807456057</v>
      </c>
      <c r="BO32" s="23">
        <v>17781.397154891984</v>
      </c>
      <c r="BP32" s="23">
        <v>18115.229048032925</v>
      </c>
      <c r="BQ32" s="23">
        <v>17870.473739688241</v>
      </c>
      <c r="BR32" s="23">
        <v>16234.137877013498</v>
      </c>
      <c r="BS32" s="23">
        <v>0</v>
      </c>
      <c r="BT32" s="64">
        <v>8846727.3962607794</v>
      </c>
      <c r="BU32" s="23">
        <v>23890021.713210005</v>
      </c>
      <c r="BV32" s="23">
        <v>0</v>
      </c>
      <c r="BW32" s="23">
        <v>58641.185954708533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4764428.910606999</v>
      </c>
      <c r="CD32" s="23">
        <v>125682.36641705256</v>
      </c>
      <c r="CE32" s="23">
        <v>0</v>
      </c>
      <c r="CF32" s="23">
        <v>75271.990083161116</v>
      </c>
      <c r="CG32" s="23">
        <v>138429.49534717077</v>
      </c>
      <c r="CH32" s="23">
        <v>138752.52782917785</v>
      </c>
      <c r="CI32" s="23">
        <v>3403636.0522755841</v>
      </c>
      <c r="CJ32" s="34">
        <f t="shared" si="0"/>
        <v>41441591.637984633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</row>
    <row r="33" spans="1:180" x14ac:dyDescent="0.2">
      <c r="A33" s="1" t="s">
        <v>120</v>
      </c>
      <c r="B33" s="23" t="s">
        <v>121</v>
      </c>
      <c r="C33" s="23">
        <v>3505990.7114157723</v>
      </c>
      <c r="D33" s="23">
        <v>19989.074550969326</v>
      </c>
      <c r="E33" s="23">
        <v>157313.77385733364</v>
      </c>
      <c r="F33" s="23">
        <v>259856.23348136793</v>
      </c>
      <c r="G33" s="23">
        <v>5332607.6512699155</v>
      </c>
      <c r="H33" s="23">
        <v>823161.94903572788</v>
      </c>
      <c r="I33" s="23">
        <v>1533375.4736222231</v>
      </c>
      <c r="J33" s="23">
        <v>1074506.4504141991</v>
      </c>
      <c r="K33" s="23">
        <v>753375.8693962337</v>
      </c>
      <c r="L33" s="23">
        <v>125092.51142768873</v>
      </c>
      <c r="M33" s="23">
        <v>1579632.4025411094</v>
      </c>
      <c r="N33" s="23">
        <v>895579.91835245199</v>
      </c>
      <c r="O33" s="23">
        <v>1274119.9082562209</v>
      </c>
      <c r="P33" s="23">
        <v>1846704.1702777536</v>
      </c>
      <c r="Q33" s="23">
        <v>892173.66037162149</v>
      </c>
      <c r="R33" s="23">
        <v>2752721.4537354405</v>
      </c>
      <c r="S33" s="23">
        <v>1530586.9248789479</v>
      </c>
      <c r="T33" s="23">
        <v>1166857.2666898968</v>
      </c>
      <c r="U33" s="23">
        <v>8915590.3350929618</v>
      </c>
      <c r="V33" s="23">
        <v>405645.32131863729</v>
      </c>
      <c r="W33" s="23">
        <v>157704.79543159803</v>
      </c>
      <c r="X33" s="23">
        <v>1979647.2370971357</v>
      </c>
      <c r="Y33" s="23">
        <v>1209145.7876287135</v>
      </c>
      <c r="Z33" s="23">
        <v>363133.51293268631</v>
      </c>
      <c r="AA33" s="23">
        <v>9625.6916816061748</v>
      </c>
      <c r="AB33" s="23">
        <v>4655130.6183162462</v>
      </c>
      <c r="AC33" s="23">
        <v>19832033.531413008</v>
      </c>
      <c r="AD33" s="23">
        <v>3056640.8225323805</v>
      </c>
      <c r="AE33" s="23">
        <v>3615599.0111694667</v>
      </c>
      <c r="AF33" s="23">
        <v>856738.24574157933</v>
      </c>
      <c r="AG33" s="23">
        <v>910507.7090332543</v>
      </c>
      <c r="AH33" s="23">
        <v>195802.32983542152</v>
      </c>
      <c r="AI33" s="23">
        <v>456939.9372299434</v>
      </c>
      <c r="AJ33" s="23">
        <v>182946.99812232651</v>
      </c>
      <c r="AK33" s="23">
        <v>197442.12547511206</v>
      </c>
      <c r="AL33" s="23">
        <v>1925507.5774735413</v>
      </c>
      <c r="AM33" s="23">
        <v>217154.1772392689</v>
      </c>
      <c r="AN33" s="23">
        <v>595389.80944630131</v>
      </c>
      <c r="AO33" s="23">
        <v>422010.86941508559</v>
      </c>
      <c r="AP33" s="23">
        <v>442090.57184637967</v>
      </c>
      <c r="AQ33" s="23">
        <v>98711.593613340374</v>
      </c>
      <c r="AR33" s="23">
        <v>21380.091002199311</v>
      </c>
      <c r="AS33" s="23">
        <v>57264.54682907206</v>
      </c>
      <c r="AT33" s="23">
        <v>12543.835878376036</v>
      </c>
      <c r="AU33" s="23">
        <v>31610.550008547056</v>
      </c>
      <c r="AV33" s="23">
        <v>6119.8870099785418</v>
      </c>
      <c r="AW33" s="23">
        <v>4462.2902941306775</v>
      </c>
      <c r="AX33" s="23">
        <v>203758.01396248839</v>
      </c>
      <c r="AY33" s="23">
        <v>494590.24556692078</v>
      </c>
      <c r="AZ33" s="23">
        <v>595748.19351989136</v>
      </c>
      <c r="BA33" s="23">
        <v>9840.2961492107897</v>
      </c>
      <c r="BB33" s="23">
        <v>44670.893341635878</v>
      </c>
      <c r="BC33" s="23">
        <v>144372.23872404825</v>
      </c>
      <c r="BD33" s="23">
        <v>172679.18367225118</v>
      </c>
      <c r="BE33" s="23">
        <v>43298.22450529108</v>
      </c>
      <c r="BF33" s="23">
        <v>21756.348685954767</v>
      </c>
      <c r="BG33" s="23">
        <v>1049216.5994532495</v>
      </c>
      <c r="BH33" s="23">
        <v>1332852.6762888613</v>
      </c>
      <c r="BI33" s="23">
        <v>57163.150038964341</v>
      </c>
      <c r="BJ33" s="23">
        <v>646624.49810733658</v>
      </c>
      <c r="BK33" s="23">
        <v>12467.574998853052</v>
      </c>
      <c r="BL33" s="23">
        <v>2238158.3410395831</v>
      </c>
      <c r="BM33" s="23">
        <v>1232261.0570746767</v>
      </c>
      <c r="BN33" s="23">
        <v>373953.87646860204</v>
      </c>
      <c r="BO33" s="23">
        <v>217275.3523193351</v>
      </c>
      <c r="BP33" s="23">
        <v>206989.37470192177</v>
      </c>
      <c r="BQ33" s="23">
        <v>337980.09907514777</v>
      </c>
      <c r="BR33" s="23">
        <v>351252.35073159361</v>
      </c>
      <c r="BS33" s="23">
        <v>0</v>
      </c>
      <c r="BT33" s="64">
        <v>86145073.802108958</v>
      </c>
      <c r="BU33" s="23">
        <v>39794235.391848713</v>
      </c>
      <c r="BV33" s="23">
        <v>0</v>
      </c>
      <c r="BW33" s="23">
        <v>979103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191313.59245933584</v>
      </c>
      <c r="CD33" s="23">
        <v>9606019.3263899125</v>
      </c>
      <c r="CE33" s="23">
        <v>0</v>
      </c>
      <c r="CF33" s="23">
        <v>5634183.6825655662</v>
      </c>
      <c r="CG33" s="23">
        <v>207170</v>
      </c>
      <c r="CH33" s="23">
        <v>710633.07599417446</v>
      </c>
      <c r="CI33" s="23">
        <v>111715038.83463794</v>
      </c>
      <c r="CJ33" s="34">
        <f t="shared" si="0"/>
        <v>254982770.70600459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</row>
    <row r="34" spans="1:180" x14ac:dyDescent="0.2">
      <c r="A34" s="1" t="s">
        <v>122</v>
      </c>
      <c r="B34" s="23" t="s">
        <v>123</v>
      </c>
      <c r="C34" s="23">
        <v>153805.25014553126</v>
      </c>
      <c r="D34" s="23">
        <v>4892.4469547189219</v>
      </c>
      <c r="E34" s="23">
        <v>1745.483176207305</v>
      </c>
      <c r="F34" s="23">
        <v>5551.711510354944</v>
      </c>
      <c r="G34" s="23">
        <v>145835.8690905922</v>
      </c>
      <c r="H34" s="23">
        <v>13830.829415274122</v>
      </c>
      <c r="I34" s="23">
        <v>12888.490311520527</v>
      </c>
      <c r="J34" s="23">
        <v>2450.9288888826095</v>
      </c>
      <c r="K34" s="23">
        <v>3746.5994789293018</v>
      </c>
      <c r="L34" s="23">
        <v>3232.1079451200085</v>
      </c>
      <c r="M34" s="23">
        <v>32103.431481820844</v>
      </c>
      <c r="N34" s="23">
        <v>60811.449414076553</v>
      </c>
      <c r="O34" s="23">
        <v>17693.906532766505</v>
      </c>
      <c r="P34" s="23">
        <v>20604.183386200009</v>
      </c>
      <c r="Q34" s="23">
        <v>3028.5584728137028</v>
      </c>
      <c r="R34" s="23">
        <v>30285.109223653788</v>
      </c>
      <c r="S34" s="23">
        <v>14962.264736829426</v>
      </c>
      <c r="T34" s="23">
        <v>6672.6233486944157</v>
      </c>
      <c r="U34" s="23">
        <v>54048.201957932179</v>
      </c>
      <c r="V34" s="23">
        <v>4466.6366317383508</v>
      </c>
      <c r="W34" s="23">
        <v>3087.1862443782393</v>
      </c>
      <c r="X34" s="23">
        <v>21167.246341585036</v>
      </c>
      <c r="Y34" s="23">
        <v>21071.100349890403</v>
      </c>
      <c r="Z34" s="23">
        <v>25713.894073497711</v>
      </c>
      <c r="AA34" s="23">
        <v>2703.1596591452917</v>
      </c>
      <c r="AB34" s="23">
        <v>56830.855709510266</v>
      </c>
      <c r="AC34" s="23">
        <v>3415143.4984886544</v>
      </c>
      <c r="AD34" s="23">
        <v>59739.020589816035</v>
      </c>
      <c r="AE34" s="23">
        <v>262918.93060323747</v>
      </c>
      <c r="AF34" s="23">
        <v>135368.22997555352</v>
      </c>
      <c r="AG34" s="23">
        <v>320026.08339343977</v>
      </c>
      <c r="AH34" s="23">
        <v>11397.224598157542</v>
      </c>
      <c r="AI34" s="23">
        <v>1255.9362995053743</v>
      </c>
      <c r="AJ34" s="23">
        <v>68744.884275260993</v>
      </c>
      <c r="AK34" s="23">
        <v>23523.467924930606</v>
      </c>
      <c r="AL34" s="23">
        <v>1591545.3715362838</v>
      </c>
      <c r="AM34" s="23">
        <v>6639.232621178011</v>
      </c>
      <c r="AN34" s="23">
        <v>16889.882131334507</v>
      </c>
      <c r="AO34" s="23">
        <v>1628913.3069526912</v>
      </c>
      <c r="AP34" s="23">
        <v>107630.00905480616</v>
      </c>
      <c r="AQ34" s="23">
        <v>20941.972204513058</v>
      </c>
      <c r="AR34" s="23">
        <v>3715.6208661888895</v>
      </c>
      <c r="AS34" s="23">
        <v>6742.8164109541904</v>
      </c>
      <c r="AT34" s="23">
        <v>5578.5091840754612</v>
      </c>
      <c r="AU34" s="23">
        <v>26573.272403312589</v>
      </c>
      <c r="AV34" s="23">
        <v>2904.7340595641376</v>
      </c>
      <c r="AW34" s="23">
        <v>1108.1700918235754</v>
      </c>
      <c r="AX34" s="23">
        <v>49123.014146400688</v>
      </c>
      <c r="AY34" s="23">
        <v>82942.594483432651</v>
      </c>
      <c r="AZ34" s="23">
        <v>284627.75291547633</v>
      </c>
      <c r="BA34" s="23">
        <v>4032.6111038211252</v>
      </c>
      <c r="BB34" s="23">
        <v>26068.524690255887</v>
      </c>
      <c r="BC34" s="23">
        <v>80988.391137488914</v>
      </c>
      <c r="BD34" s="23">
        <v>42106.993794644608</v>
      </c>
      <c r="BE34" s="23">
        <v>17822.644395484964</v>
      </c>
      <c r="BF34" s="23">
        <v>1807.2539384525526</v>
      </c>
      <c r="BG34" s="23">
        <v>75446.884736900945</v>
      </c>
      <c r="BH34" s="23">
        <v>438656.16950282094</v>
      </c>
      <c r="BI34" s="23">
        <v>24163.173818618459</v>
      </c>
      <c r="BJ34" s="23">
        <v>316652.49860581791</v>
      </c>
      <c r="BK34" s="23">
        <v>5409.7916033718175</v>
      </c>
      <c r="BL34" s="23">
        <v>681313.15645058604</v>
      </c>
      <c r="BM34" s="23">
        <v>1004395.1638884154</v>
      </c>
      <c r="BN34" s="23">
        <v>69626.7939907041</v>
      </c>
      <c r="BO34" s="23">
        <v>47689.151572195398</v>
      </c>
      <c r="BP34" s="23">
        <v>111865.4459342888</v>
      </c>
      <c r="BQ34" s="23">
        <v>6604.7983124463481</v>
      </c>
      <c r="BR34" s="23">
        <v>16104.683287318923</v>
      </c>
      <c r="BS34" s="23">
        <v>0</v>
      </c>
      <c r="BT34" s="64">
        <v>11827977.190455887</v>
      </c>
      <c r="BU34" s="23">
        <v>77518193.878477275</v>
      </c>
      <c r="BV34" s="23">
        <v>0</v>
      </c>
      <c r="BW34" s="23">
        <v>1400542.8140452914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102.49693366557412</v>
      </c>
      <c r="CD34" s="23">
        <v>2004918.3071930346</v>
      </c>
      <c r="CE34" s="23">
        <v>0</v>
      </c>
      <c r="CF34" s="23">
        <v>881152.95690060058</v>
      </c>
      <c r="CG34" s="23">
        <v>1143099.5046528291</v>
      </c>
      <c r="CH34" s="23">
        <v>0</v>
      </c>
      <c r="CI34" s="23">
        <v>163866.97834416124</v>
      </c>
      <c r="CJ34" s="34">
        <f t="shared" si="0"/>
        <v>94939854.127002746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</row>
    <row r="35" spans="1:180" x14ac:dyDescent="0.2">
      <c r="A35" s="1" t="s">
        <v>124</v>
      </c>
      <c r="B35" s="23" t="s">
        <v>125</v>
      </c>
      <c r="C35" s="23">
        <v>68806.963070179729</v>
      </c>
      <c r="D35" s="23">
        <v>72851.233549056793</v>
      </c>
      <c r="E35" s="23">
        <v>17972.876929027669</v>
      </c>
      <c r="F35" s="23">
        <v>125667.86601332205</v>
      </c>
      <c r="G35" s="23">
        <v>2851843.5587118319</v>
      </c>
      <c r="H35" s="23">
        <v>53729.692530679109</v>
      </c>
      <c r="I35" s="23">
        <v>125738.44264012872</v>
      </c>
      <c r="J35" s="23">
        <v>197925.76185967051</v>
      </c>
      <c r="K35" s="23">
        <v>58298.695167143364</v>
      </c>
      <c r="L35" s="23">
        <v>85291.514341070128</v>
      </c>
      <c r="M35" s="23">
        <v>276413.42996234249</v>
      </c>
      <c r="N35" s="23">
        <v>199482.94754501682</v>
      </c>
      <c r="O35" s="23">
        <v>167348.24857943723</v>
      </c>
      <c r="P35" s="23">
        <v>659388.73950978916</v>
      </c>
      <c r="Q35" s="23">
        <v>62670.748388601445</v>
      </c>
      <c r="R35" s="23">
        <v>173504.33308002114</v>
      </c>
      <c r="S35" s="23">
        <v>103178.42407121134</v>
      </c>
      <c r="T35" s="23">
        <v>78992.77397894139</v>
      </c>
      <c r="U35" s="23">
        <v>462404.91339813435</v>
      </c>
      <c r="V35" s="23">
        <v>55126.095474881149</v>
      </c>
      <c r="W35" s="23">
        <v>9899.3647667232945</v>
      </c>
      <c r="X35" s="23">
        <v>429661.20324701886</v>
      </c>
      <c r="Y35" s="23">
        <v>66586.498777741683</v>
      </c>
      <c r="Z35" s="23">
        <v>55922.301233209582</v>
      </c>
      <c r="AA35" s="23">
        <v>20059.346004752893</v>
      </c>
      <c r="AB35" s="23">
        <v>976617.15925594221</v>
      </c>
      <c r="AC35" s="23">
        <v>551868.7368080056</v>
      </c>
      <c r="AD35" s="23">
        <v>321081.98465788335</v>
      </c>
      <c r="AE35" s="23">
        <v>13857716.662734086</v>
      </c>
      <c r="AF35" s="23">
        <v>1378556.0142225167</v>
      </c>
      <c r="AG35" s="23">
        <v>9079772.6068384983</v>
      </c>
      <c r="AH35" s="23">
        <v>34439.797240880682</v>
      </c>
      <c r="AI35" s="23">
        <v>2949.3463832192792</v>
      </c>
      <c r="AJ35" s="23">
        <v>1344184.635710499</v>
      </c>
      <c r="AK35" s="23">
        <v>212968.30451252102</v>
      </c>
      <c r="AL35" s="23">
        <v>81693.525459484503</v>
      </c>
      <c r="AM35" s="23">
        <v>128066.15253514085</v>
      </c>
      <c r="AN35" s="23">
        <v>112507.68093500321</v>
      </c>
      <c r="AO35" s="23">
        <v>501136.37883045303</v>
      </c>
      <c r="AP35" s="23">
        <v>320522.59272235521</v>
      </c>
      <c r="AQ35" s="23">
        <v>320978.71383594361</v>
      </c>
      <c r="AR35" s="23">
        <v>3703.0996900394075</v>
      </c>
      <c r="AS35" s="23">
        <v>43218.47147677646</v>
      </c>
      <c r="AT35" s="23">
        <v>29101.707575374476</v>
      </c>
      <c r="AU35" s="23">
        <v>61285.496694836824</v>
      </c>
      <c r="AV35" s="23">
        <v>699.36332541932984</v>
      </c>
      <c r="AW35" s="23">
        <v>299.39047833153251</v>
      </c>
      <c r="AX35" s="23">
        <v>205894.76603752907</v>
      </c>
      <c r="AY35" s="23">
        <v>365708.37452326156</v>
      </c>
      <c r="AZ35" s="23">
        <v>73425.354420464995</v>
      </c>
      <c r="BA35" s="23">
        <v>2084.1285113159811</v>
      </c>
      <c r="BB35" s="23">
        <v>40979.317754976539</v>
      </c>
      <c r="BC35" s="23">
        <v>115165.73646834273</v>
      </c>
      <c r="BD35" s="23">
        <v>153318.57312488032</v>
      </c>
      <c r="BE35" s="23">
        <v>143723.18323799552</v>
      </c>
      <c r="BF35" s="23">
        <v>54541.947987142339</v>
      </c>
      <c r="BG35" s="23">
        <v>222215.22344978197</v>
      </c>
      <c r="BH35" s="23">
        <v>888638.56412746874</v>
      </c>
      <c r="BI35" s="23">
        <v>35168.599727068671</v>
      </c>
      <c r="BJ35" s="23">
        <v>2194422.9880261356</v>
      </c>
      <c r="BK35" s="23">
        <v>13346.623335200755</v>
      </c>
      <c r="BL35" s="23">
        <v>1450241.9336198436</v>
      </c>
      <c r="BM35" s="23">
        <v>2745274.3510113782</v>
      </c>
      <c r="BN35" s="23">
        <v>227569.17088694411</v>
      </c>
      <c r="BO35" s="23">
        <v>307194.78884711699</v>
      </c>
      <c r="BP35" s="23">
        <v>270120.80573263729</v>
      </c>
      <c r="BQ35" s="23">
        <v>69546.307550303391</v>
      </c>
      <c r="BR35" s="23">
        <v>79833.75505525629</v>
      </c>
      <c r="BS35" s="23">
        <v>0</v>
      </c>
      <c r="BT35" s="64">
        <v>45500548.288188189</v>
      </c>
      <c r="BU35" s="23">
        <v>14146247.243866894</v>
      </c>
      <c r="BV35" s="23">
        <v>0</v>
      </c>
      <c r="BW35" s="23">
        <v>319142.50173629896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224.00000000000003</v>
      </c>
      <c r="CE35" s="23">
        <v>0</v>
      </c>
      <c r="CF35" s="23">
        <v>68920.990643473575</v>
      </c>
      <c r="CG35" s="23">
        <v>0</v>
      </c>
      <c r="CH35" s="23">
        <v>0</v>
      </c>
      <c r="CI35" s="23">
        <v>15445094.998986516</v>
      </c>
      <c r="CJ35" s="34">
        <f t="shared" si="0"/>
        <v>75480178.023421362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</row>
    <row r="36" spans="1:180" x14ac:dyDescent="0.2">
      <c r="A36" s="1" t="s">
        <v>126</v>
      </c>
      <c r="B36" s="23" t="s">
        <v>127</v>
      </c>
      <c r="C36" s="23">
        <v>3187.6498737924908</v>
      </c>
      <c r="D36" s="23">
        <v>7900.6997621474366</v>
      </c>
      <c r="E36" s="23">
        <v>165.70680672716139</v>
      </c>
      <c r="F36" s="23">
        <v>13658.584351054789</v>
      </c>
      <c r="G36" s="23">
        <v>10989.798422157484</v>
      </c>
      <c r="H36" s="23">
        <v>1163.8762996938462</v>
      </c>
      <c r="I36" s="23">
        <v>1451.1606156711164</v>
      </c>
      <c r="J36" s="23">
        <v>470.64686260037871</v>
      </c>
      <c r="K36" s="23">
        <v>2461.0892597300635</v>
      </c>
      <c r="L36" s="23">
        <v>8807.9565101838125</v>
      </c>
      <c r="M36" s="23">
        <v>11621.076479401061</v>
      </c>
      <c r="N36" s="23">
        <v>125754.81177858546</v>
      </c>
      <c r="O36" s="23">
        <v>313.77055274544159</v>
      </c>
      <c r="P36" s="23">
        <v>933.4959834203728</v>
      </c>
      <c r="Q36" s="23">
        <v>47.067355284588281</v>
      </c>
      <c r="R36" s="23">
        <v>4921.207910470358</v>
      </c>
      <c r="S36" s="23">
        <v>5585.0145468432984</v>
      </c>
      <c r="T36" s="23">
        <v>1730.6104535057752</v>
      </c>
      <c r="U36" s="23">
        <v>15192.36692610086</v>
      </c>
      <c r="V36" s="23">
        <v>1479.5982694703325</v>
      </c>
      <c r="W36" s="23">
        <v>1043.2668663198067</v>
      </c>
      <c r="X36" s="23">
        <v>6030.1724903256354</v>
      </c>
      <c r="Y36" s="23">
        <v>9831.6152936228518</v>
      </c>
      <c r="Z36" s="23">
        <v>15009.702942951772</v>
      </c>
      <c r="AA36" s="23">
        <v>12866.300105657989</v>
      </c>
      <c r="AB36" s="23">
        <v>14883.229722546006</v>
      </c>
      <c r="AC36" s="23">
        <v>16955.005631981363</v>
      </c>
      <c r="AD36" s="23">
        <v>56132.453110109338</v>
      </c>
      <c r="AE36" s="23">
        <v>394533.67075725645</v>
      </c>
      <c r="AF36" s="23">
        <v>102303.85587337097</v>
      </c>
      <c r="AG36" s="23">
        <v>4979206.5932727521</v>
      </c>
      <c r="AH36" s="23">
        <v>57321.855497651144</v>
      </c>
      <c r="AI36" s="23">
        <v>8417.7096789418283</v>
      </c>
      <c r="AJ36" s="23">
        <v>138317.33907566845</v>
      </c>
      <c r="AK36" s="23">
        <v>267885.16833337059</v>
      </c>
      <c r="AL36" s="23">
        <v>36438.828747791042</v>
      </c>
      <c r="AM36" s="23">
        <v>15006.766484543159</v>
      </c>
      <c r="AN36" s="23">
        <v>29686.032251195953</v>
      </c>
      <c r="AO36" s="23">
        <v>379256.81215906929</v>
      </c>
      <c r="AP36" s="23">
        <v>185153.33393177518</v>
      </c>
      <c r="AQ36" s="23">
        <v>35543.619785925723</v>
      </c>
      <c r="AR36" s="23">
        <v>246.10892596578896</v>
      </c>
      <c r="AS36" s="23">
        <v>9040.3358462251708</v>
      </c>
      <c r="AT36" s="23">
        <v>21730.143495016637</v>
      </c>
      <c r="AU36" s="23">
        <v>17915.045843255921</v>
      </c>
      <c r="AV36" s="23">
        <v>14.707704739521194</v>
      </c>
      <c r="AW36" s="23">
        <v>22.551813933099663</v>
      </c>
      <c r="AX36" s="23">
        <v>181602.89400775731</v>
      </c>
      <c r="AY36" s="23">
        <v>133520.64992617254</v>
      </c>
      <c r="AZ36" s="23">
        <v>22707.715603411063</v>
      </c>
      <c r="BA36" s="23">
        <v>2805.361218046698</v>
      </c>
      <c r="BB36" s="23">
        <v>32675.617361775006</v>
      </c>
      <c r="BC36" s="23">
        <v>92057.485038035898</v>
      </c>
      <c r="BD36" s="23">
        <v>239557.13621422957</v>
      </c>
      <c r="BE36" s="23">
        <v>80856.644290601573</v>
      </c>
      <c r="BF36" s="23">
        <v>268966.66015723668</v>
      </c>
      <c r="BG36" s="23">
        <v>165033.88648949796</v>
      </c>
      <c r="BH36" s="23">
        <v>106686.83844333491</v>
      </c>
      <c r="BI36" s="23">
        <v>10933.708513829901</v>
      </c>
      <c r="BJ36" s="23">
        <v>347544.00266820897</v>
      </c>
      <c r="BK36" s="23">
        <v>12161.310791836957</v>
      </c>
      <c r="BL36" s="23">
        <v>64453.088335801833</v>
      </c>
      <c r="BM36" s="23">
        <v>291141.44096325355</v>
      </c>
      <c r="BN36" s="23">
        <v>46108.864742059348</v>
      </c>
      <c r="BO36" s="23">
        <v>26286.827667968617</v>
      </c>
      <c r="BP36" s="23">
        <v>63322.455111563424</v>
      </c>
      <c r="BQ36" s="23">
        <v>3291.5848527195449</v>
      </c>
      <c r="BR36" s="23">
        <v>11444.555314227924</v>
      </c>
      <c r="BS36" s="23">
        <v>0</v>
      </c>
      <c r="BT36" s="64">
        <v>9231787.142373113</v>
      </c>
      <c r="BU36" s="23">
        <v>1774230.7236233274</v>
      </c>
      <c r="BV36" s="23">
        <v>0</v>
      </c>
      <c r="BW36" s="23">
        <v>0</v>
      </c>
      <c r="BX36" s="23">
        <v>0</v>
      </c>
      <c r="BY36" s="23">
        <v>200364</v>
      </c>
      <c r="BZ36" s="23">
        <v>0</v>
      </c>
      <c r="CA36" s="23">
        <v>0</v>
      </c>
      <c r="CB36" s="23">
        <v>0</v>
      </c>
      <c r="CC36" s="23">
        <v>0</v>
      </c>
      <c r="CD36" s="23">
        <v>43547</v>
      </c>
      <c r="CE36" s="23">
        <v>0</v>
      </c>
      <c r="CF36" s="23">
        <v>146049.98224332937</v>
      </c>
      <c r="CG36" s="23">
        <v>0</v>
      </c>
      <c r="CH36" s="23">
        <v>0</v>
      </c>
      <c r="CI36" s="23">
        <v>173439370.17091247</v>
      </c>
      <c r="CJ36" s="34">
        <f t="shared" si="0"/>
        <v>184835349.01915225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</row>
    <row r="37" spans="1:180" x14ac:dyDescent="0.2">
      <c r="A37" s="1" t="s">
        <v>128</v>
      </c>
      <c r="B37" s="23" t="s">
        <v>129</v>
      </c>
      <c r="C37" s="23">
        <v>2043.6914154886426</v>
      </c>
      <c r="D37" s="23">
        <v>149.23684033486217</v>
      </c>
      <c r="E37" s="23">
        <v>252.33000521868229</v>
      </c>
      <c r="F37" s="23">
        <v>23036.305309634779</v>
      </c>
      <c r="G37" s="23">
        <v>19823.596641935106</v>
      </c>
      <c r="H37" s="23">
        <v>3096.8280271002973</v>
      </c>
      <c r="I37" s="23">
        <v>1888.9674764195959</v>
      </c>
      <c r="J37" s="23">
        <v>479.14506951357635</v>
      </c>
      <c r="K37" s="23">
        <v>1809.7961537886165</v>
      </c>
      <c r="L37" s="23">
        <v>25600.934417534754</v>
      </c>
      <c r="M37" s="23">
        <v>22114.408908552679</v>
      </c>
      <c r="N37" s="23">
        <v>72110.78152180012</v>
      </c>
      <c r="O37" s="23">
        <v>3135.8478097769566</v>
      </c>
      <c r="P37" s="23">
        <v>3586.2988495056343</v>
      </c>
      <c r="Q37" s="23">
        <v>328.02925451556951</v>
      </c>
      <c r="R37" s="23">
        <v>2973.5091107975609</v>
      </c>
      <c r="S37" s="23">
        <v>43900.730000652897</v>
      </c>
      <c r="T37" s="23">
        <v>26514.387426446217</v>
      </c>
      <c r="U37" s="23">
        <v>133071.77470903593</v>
      </c>
      <c r="V37" s="23">
        <v>3040.6716726446784</v>
      </c>
      <c r="W37" s="23">
        <v>1340.967451736127</v>
      </c>
      <c r="X37" s="23">
        <v>23852.165736141164</v>
      </c>
      <c r="Y37" s="23">
        <v>9687.2596678608679</v>
      </c>
      <c r="Z37" s="23">
        <v>9965.321005216947</v>
      </c>
      <c r="AA37" s="23">
        <v>5233.6356664959594</v>
      </c>
      <c r="AB37" s="23">
        <v>26239.114765339567</v>
      </c>
      <c r="AC37" s="23">
        <v>27838.936897452339</v>
      </c>
      <c r="AD37" s="23">
        <v>45381.958311986265</v>
      </c>
      <c r="AE37" s="23">
        <v>347068.3732926122</v>
      </c>
      <c r="AF37" s="23">
        <v>89711.459911831582</v>
      </c>
      <c r="AG37" s="23">
        <v>10432.171983357874</v>
      </c>
      <c r="AH37" s="23">
        <v>74177.723188187112</v>
      </c>
      <c r="AI37" s="23">
        <v>102124.70357883674</v>
      </c>
      <c r="AJ37" s="23">
        <v>374551.81119381363</v>
      </c>
      <c r="AK37" s="23">
        <v>46573.811674561737</v>
      </c>
      <c r="AL37" s="23">
        <v>10293.773096945904</v>
      </c>
      <c r="AM37" s="23">
        <v>6264.7537268293336</v>
      </c>
      <c r="AN37" s="23">
        <v>9786.5333332845894</v>
      </c>
      <c r="AO37" s="23">
        <v>43019.835874021548</v>
      </c>
      <c r="AP37" s="23">
        <v>59232.692078821339</v>
      </c>
      <c r="AQ37" s="23">
        <v>13410.007837266628</v>
      </c>
      <c r="AR37" s="23">
        <v>426.48944997244752</v>
      </c>
      <c r="AS37" s="23">
        <v>3497.1629444798177</v>
      </c>
      <c r="AT37" s="23">
        <v>8515.6406169263773</v>
      </c>
      <c r="AU37" s="23">
        <v>10826.361495655845</v>
      </c>
      <c r="AV37" s="23">
        <v>9.7760502886052016</v>
      </c>
      <c r="AW37" s="23">
        <v>28.367452713958929</v>
      </c>
      <c r="AX37" s="23">
        <v>107877.50585688725</v>
      </c>
      <c r="AY37" s="23">
        <v>198507.53130466837</v>
      </c>
      <c r="AZ37" s="23">
        <v>12031.422499930753</v>
      </c>
      <c r="BA37" s="23">
        <v>173.53172969166633</v>
      </c>
      <c r="BB37" s="23">
        <v>22185.706191523695</v>
      </c>
      <c r="BC37" s="23">
        <v>48995.728231365756</v>
      </c>
      <c r="BD37" s="23">
        <v>77381.077938404764</v>
      </c>
      <c r="BE37" s="23">
        <v>59384.955904691829</v>
      </c>
      <c r="BF37" s="23">
        <v>1915149.6465817071</v>
      </c>
      <c r="BG37" s="23">
        <v>103067.72326468906</v>
      </c>
      <c r="BH37" s="23">
        <v>322524.81771988492</v>
      </c>
      <c r="BI37" s="23">
        <v>3455.6025725330505</v>
      </c>
      <c r="BJ37" s="23">
        <v>52220.431556809686</v>
      </c>
      <c r="BK37" s="23">
        <v>4483.7039341064819</v>
      </c>
      <c r="BL37" s="23">
        <v>26364.830222260407</v>
      </c>
      <c r="BM37" s="23">
        <v>16188.495246150156</v>
      </c>
      <c r="BN37" s="23">
        <v>18243.754639471495</v>
      </c>
      <c r="BO37" s="23">
        <v>11294.599593456394</v>
      </c>
      <c r="BP37" s="23">
        <v>27132.661243087256</v>
      </c>
      <c r="BQ37" s="23">
        <v>4706.9923825129035</v>
      </c>
      <c r="BR37" s="23">
        <v>5091.0958375318842</v>
      </c>
      <c r="BS37" s="23">
        <v>0</v>
      </c>
      <c r="BT37" s="64">
        <v>4784909.8933546999</v>
      </c>
      <c r="BU37" s="23">
        <v>329466.06761328626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62280.991851651153</v>
      </c>
      <c r="CG37" s="23">
        <v>0</v>
      </c>
      <c r="CH37" s="23">
        <v>0</v>
      </c>
      <c r="CI37" s="23">
        <v>16564205.989937371</v>
      </c>
      <c r="CJ37" s="34">
        <f t="shared" ref="CJ37:CJ68" si="1">SUM(BT37:CI37)</f>
        <v>21740862.942757007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</row>
    <row r="38" spans="1:180" x14ac:dyDescent="0.2">
      <c r="A38" s="1" t="s">
        <v>130</v>
      </c>
      <c r="B38" s="23" t="s">
        <v>131</v>
      </c>
      <c r="C38" s="23">
        <v>3937.8638606480467</v>
      </c>
      <c r="D38" s="23">
        <v>2913.7156993045346</v>
      </c>
      <c r="E38" s="23">
        <v>146853.33939710882</v>
      </c>
      <c r="F38" s="23">
        <v>150922.7105378611</v>
      </c>
      <c r="G38" s="23">
        <v>642516.73608080612</v>
      </c>
      <c r="H38" s="23">
        <v>28493.732782256786</v>
      </c>
      <c r="I38" s="23">
        <v>11184.518385692847</v>
      </c>
      <c r="J38" s="23">
        <v>19269.868118038466</v>
      </c>
      <c r="K38" s="23">
        <v>35547.444460835737</v>
      </c>
      <c r="L38" s="23">
        <v>25772.340151734279</v>
      </c>
      <c r="M38" s="23">
        <v>181907.05241999729</v>
      </c>
      <c r="N38" s="23">
        <v>277223.82014104142</v>
      </c>
      <c r="O38" s="23">
        <v>40707.432583903254</v>
      </c>
      <c r="P38" s="23">
        <v>50554.349441654333</v>
      </c>
      <c r="Q38" s="23">
        <v>1013.0084202705181</v>
      </c>
      <c r="R38" s="23">
        <v>26536.531328719691</v>
      </c>
      <c r="S38" s="23">
        <v>43825.491633913618</v>
      </c>
      <c r="T38" s="23">
        <v>10736.607660726058</v>
      </c>
      <c r="U38" s="23">
        <v>115179.08574039106</v>
      </c>
      <c r="V38" s="23">
        <v>4941.7050655184885</v>
      </c>
      <c r="W38" s="23">
        <v>2130.7178373516831</v>
      </c>
      <c r="X38" s="23">
        <v>38231.163659125261</v>
      </c>
      <c r="Y38" s="23">
        <v>38132.942250526008</v>
      </c>
      <c r="Z38" s="23">
        <v>12692.301471283397</v>
      </c>
      <c r="AA38" s="23">
        <v>8294.7987144914423</v>
      </c>
      <c r="AB38" s="23">
        <v>113917.72135121677</v>
      </c>
      <c r="AC38" s="23">
        <v>502562.24226754659</v>
      </c>
      <c r="AD38" s="23">
        <v>716475.80715832743</v>
      </c>
      <c r="AE38" s="23">
        <v>14462025.451921511</v>
      </c>
      <c r="AF38" s="23">
        <v>737565.27390989091</v>
      </c>
      <c r="AG38" s="23">
        <v>2839590.4539802931</v>
      </c>
      <c r="AH38" s="23">
        <v>1613474.3554824262</v>
      </c>
      <c r="AI38" s="23">
        <v>1887577.8806406006</v>
      </c>
      <c r="AJ38" s="23">
        <v>1954524.3478480291</v>
      </c>
      <c r="AK38" s="23">
        <v>91518.966678853641</v>
      </c>
      <c r="AL38" s="23">
        <v>16623.586922549777</v>
      </c>
      <c r="AM38" s="23">
        <v>72875.49703387967</v>
      </c>
      <c r="AN38" s="23">
        <v>32230.339882289598</v>
      </c>
      <c r="AO38" s="23">
        <v>218960.86400115231</v>
      </c>
      <c r="AP38" s="23">
        <v>48430.359288244588</v>
      </c>
      <c r="AQ38" s="23">
        <v>8748.6995928810993</v>
      </c>
      <c r="AR38" s="23">
        <v>375.99306544092872</v>
      </c>
      <c r="AS38" s="23">
        <v>3815.8823847581798</v>
      </c>
      <c r="AT38" s="23">
        <v>13780.176300290253</v>
      </c>
      <c r="AU38" s="23">
        <v>29566.921261234449</v>
      </c>
      <c r="AV38" s="23">
        <v>134.0674885931341</v>
      </c>
      <c r="AW38" s="23">
        <v>43.230264688421364</v>
      </c>
      <c r="AX38" s="23">
        <v>40217.955572742962</v>
      </c>
      <c r="AY38" s="23">
        <v>59850.788344121916</v>
      </c>
      <c r="AZ38" s="23">
        <v>12992.838470587918</v>
      </c>
      <c r="BA38" s="23">
        <v>542.6965590269416</v>
      </c>
      <c r="BB38" s="23">
        <v>9329.0822705551</v>
      </c>
      <c r="BC38" s="23">
        <v>25457.974255054774</v>
      </c>
      <c r="BD38" s="23">
        <v>87910.281841410164</v>
      </c>
      <c r="BE38" s="23">
        <v>24385.979620420338</v>
      </c>
      <c r="BF38" s="23">
        <v>11235.463132227991</v>
      </c>
      <c r="BG38" s="23">
        <v>44806.283056683831</v>
      </c>
      <c r="BH38" s="23">
        <v>237644.78467968531</v>
      </c>
      <c r="BI38" s="23">
        <v>12027.061804725136</v>
      </c>
      <c r="BJ38" s="23">
        <v>204478.64750610068</v>
      </c>
      <c r="BK38" s="23">
        <v>5651.5037909475723</v>
      </c>
      <c r="BL38" s="23">
        <v>37806.863230138864</v>
      </c>
      <c r="BM38" s="23">
        <v>129273.30903127854</v>
      </c>
      <c r="BN38" s="23">
        <v>77097.188175837306</v>
      </c>
      <c r="BO38" s="23">
        <v>33293.403891052782</v>
      </c>
      <c r="BP38" s="23">
        <v>26627.963907422116</v>
      </c>
      <c r="BQ38" s="23">
        <v>42497.097446778382</v>
      </c>
      <c r="BR38" s="23">
        <v>9510.1294253257165</v>
      </c>
      <c r="BS38" s="23">
        <v>0</v>
      </c>
      <c r="BT38" s="64">
        <v>28416974.692580014</v>
      </c>
      <c r="BU38" s="23">
        <v>2347763.7148231878</v>
      </c>
      <c r="BV38" s="23">
        <v>0</v>
      </c>
      <c r="BW38" s="23">
        <v>0</v>
      </c>
      <c r="BX38" s="23">
        <v>0</v>
      </c>
      <c r="BY38" s="23">
        <v>3032244</v>
      </c>
      <c r="BZ38" s="23">
        <v>0</v>
      </c>
      <c r="CA38" s="23">
        <v>0</v>
      </c>
      <c r="CB38" s="23">
        <v>0</v>
      </c>
      <c r="CC38" s="23">
        <v>0</v>
      </c>
      <c r="CD38" s="23">
        <v>17727</v>
      </c>
      <c r="CE38" s="23">
        <v>0</v>
      </c>
      <c r="CF38" s="23">
        <v>278817.93762270029</v>
      </c>
      <c r="CG38" s="23">
        <v>0</v>
      </c>
      <c r="CH38" s="23">
        <v>0</v>
      </c>
      <c r="CI38" s="23">
        <v>15193446.999375023</v>
      </c>
      <c r="CJ38" s="34">
        <f t="shared" si="1"/>
        <v>49286974.344400927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</row>
    <row r="39" spans="1:180" x14ac:dyDescent="0.2">
      <c r="A39" s="1" t="s">
        <v>132</v>
      </c>
      <c r="B39" s="23" t="s">
        <v>133</v>
      </c>
      <c r="C39" s="23">
        <v>29089.015545532209</v>
      </c>
      <c r="D39" s="23">
        <v>1057.8148496261076</v>
      </c>
      <c r="E39" s="23">
        <v>1800.8641662029065</v>
      </c>
      <c r="F39" s="23">
        <v>5352.1686928011068</v>
      </c>
      <c r="G39" s="23">
        <v>198615.75487997587</v>
      </c>
      <c r="H39" s="23">
        <v>5978.6650391065277</v>
      </c>
      <c r="I39" s="23">
        <v>20431.822719322379</v>
      </c>
      <c r="J39" s="23">
        <v>11452.598623022819</v>
      </c>
      <c r="K39" s="23">
        <v>127162.16281396057</v>
      </c>
      <c r="L39" s="23">
        <v>35182.440140284816</v>
      </c>
      <c r="M39" s="23">
        <v>99954.60012684518</v>
      </c>
      <c r="N39" s="23">
        <v>121331.94757018182</v>
      </c>
      <c r="O39" s="23">
        <v>9076.6537577240433</v>
      </c>
      <c r="P39" s="23">
        <v>16532.137370251156</v>
      </c>
      <c r="Q39" s="23">
        <v>1913.8370252345176</v>
      </c>
      <c r="R39" s="23">
        <v>19668.239353797486</v>
      </c>
      <c r="S39" s="23">
        <v>10649.327834240365</v>
      </c>
      <c r="T39" s="23">
        <v>12299.910412462274</v>
      </c>
      <c r="U39" s="23">
        <v>69514.148387016146</v>
      </c>
      <c r="V39" s="23">
        <v>9262.415152743748</v>
      </c>
      <c r="W39" s="23">
        <v>2701.6793091626196</v>
      </c>
      <c r="X39" s="23">
        <v>55525.203476830837</v>
      </c>
      <c r="Y39" s="23">
        <v>20661.338760505889</v>
      </c>
      <c r="Z39" s="23">
        <v>230747.39394785103</v>
      </c>
      <c r="AA39" s="23">
        <v>158259.12467280877</v>
      </c>
      <c r="AB39" s="23">
        <v>188011.9119083487</v>
      </c>
      <c r="AC39" s="23">
        <v>60678.565274412336</v>
      </c>
      <c r="AD39" s="23">
        <v>155124.76738126317</v>
      </c>
      <c r="AE39" s="23">
        <v>1700994.0694502685</v>
      </c>
      <c r="AF39" s="23">
        <v>545643.58485262666</v>
      </c>
      <c r="AG39" s="23">
        <v>161012.64357508704</v>
      </c>
      <c r="AH39" s="23">
        <v>95796.712985832521</v>
      </c>
      <c r="AI39" s="23">
        <v>27927.14165560632</v>
      </c>
      <c r="AJ39" s="23">
        <v>974986.56511449465</v>
      </c>
      <c r="AK39" s="23">
        <v>462192.51176293276</v>
      </c>
      <c r="AL39" s="23">
        <v>178785.49063206525</v>
      </c>
      <c r="AM39" s="23">
        <v>1289112.6586819789</v>
      </c>
      <c r="AN39" s="23">
        <v>126012.46049353064</v>
      </c>
      <c r="AO39" s="23">
        <v>87074.751175873869</v>
      </c>
      <c r="AP39" s="23">
        <v>551657.51272850856</v>
      </c>
      <c r="AQ39" s="23">
        <v>624452.41874230816</v>
      </c>
      <c r="AR39" s="23">
        <v>55773.1037553278</v>
      </c>
      <c r="AS39" s="23">
        <v>93612.283072694991</v>
      </c>
      <c r="AT39" s="23">
        <v>56234.554312816566</v>
      </c>
      <c r="AU39" s="23">
        <v>170549.44502292143</v>
      </c>
      <c r="AV39" s="23">
        <v>15312.270934782266</v>
      </c>
      <c r="AW39" s="23">
        <v>8245.4033124512061</v>
      </c>
      <c r="AX39" s="23">
        <v>451993.92994440964</v>
      </c>
      <c r="AY39" s="23">
        <v>130993.89940281041</v>
      </c>
      <c r="AZ39" s="23">
        <v>312843.32758904033</v>
      </c>
      <c r="BA39" s="23">
        <v>7874.8351319964531</v>
      </c>
      <c r="BB39" s="23">
        <v>181037.15878994879</v>
      </c>
      <c r="BC39" s="23">
        <v>314267.67962317396</v>
      </c>
      <c r="BD39" s="23">
        <v>233334.9325170751</v>
      </c>
      <c r="BE39" s="23">
        <v>423238.36194275599</v>
      </c>
      <c r="BF39" s="23">
        <v>30653.955540931474</v>
      </c>
      <c r="BG39" s="23">
        <v>506827.08575452311</v>
      </c>
      <c r="BH39" s="23">
        <v>650702.59151626774</v>
      </c>
      <c r="BI39" s="23">
        <v>53677.880696522239</v>
      </c>
      <c r="BJ39" s="23">
        <v>460117.49124581227</v>
      </c>
      <c r="BK39" s="23">
        <v>55391.204033175774</v>
      </c>
      <c r="BL39" s="23">
        <v>387684.88443722273</v>
      </c>
      <c r="BM39" s="23">
        <v>916240.17912276578</v>
      </c>
      <c r="BN39" s="23">
        <v>194330.7935998817</v>
      </c>
      <c r="BO39" s="23">
        <v>89079.078045208022</v>
      </c>
      <c r="BP39" s="23">
        <v>88112.959378279222</v>
      </c>
      <c r="BQ39" s="23">
        <v>50225.4481086948</v>
      </c>
      <c r="BR39" s="23">
        <v>57865.442436639089</v>
      </c>
      <c r="BS39" s="23">
        <v>0</v>
      </c>
      <c r="BT39" s="64">
        <v>14499905.210310757</v>
      </c>
      <c r="BU39" s="23">
        <v>322802.71890783991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4629</v>
      </c>
      <c r="CE39" s="23">
        <v>0</v>
      </c>
      <c r="CF39" s="23">
        <v>163044.97371169744</v>
      </c>
      <c r="CG39" s="23">
        <v>0</v>
      </c>
      <c r="CH39" s="23">
        <v>0</v>
      </c>
      <c r="CI39" s="23">
        <v>1265039.9999930956</v>
      </c>
      <c r="CJ39" s="34">
        <f t="shared" si="1"/>
        <v>16255421.90292339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</row>
    <row r="40" spans="1:180" x14ac:dyDescent="0.2">
      <c r="A40" s="1" t="s">
        <v>134</v>
      </c>
      <c r="B40" s="23" t="s">
        <v>135</v>
      </c>
      <c r="C40" s="23">
        <v>16271.817025607628</v>
      </c>
      <c r="D40" s="23">
        <v>21137.704609564451</v>
      </c>
      <c r="E40" s="23">
        <v>9224.9236719656419</v>
      </c>
      <c r="F40" s="23">
        <v>11605.040747307565</v>
      </c>
      <c r="G40" s="23">
        <v>130101.579875803</v>
      </c>
      <c r="H40" s="23">
        <v>10657.130815863007</v>
      </c>
      <c r="I40" s="23">
        <v>16412.320981692501</v>
      </c>
      <c r="J40" s="23">
        <v>4654.7297330375486</v>
      </c>
      <c r="K40" s="23">
        <v>17739.393088591929</v>
      </c>
      <c r="L40" s="23">
        <v>12460.262384483356</v>
      </c>
      <c r="M40" s="23">
        <v>196167.08710002276</v>
      </c>
      <c r="N40" s="23">
        <v>917540.18220949522</v>
      </c>
      <c r="O40" s="23">
        <v>30365.212709282023</v>
      </c>
      <c r="P40" s="23">
        <v>30703.138579719325</v>
      </c>
      <c r="Q40" s="23">
        <v>792.44438867294241</v>
      </c>
      <c r="R40" s="23">
        <v>52856.458638147815</v>
      </c>
      <c r="S40" s="23">
        <v>69955.060510487005</v>
      </c>
      <c r="T40" s="23">
        <v>20922.275414095704</v>
      </c>
      <c r="U40" s="23">
        <v>252253.44832480978</v>
      </c>
      <c r="V40" s="23">
        <v>13643.660310460742</v>
      </c>
      <c r="W40" s="23">
        <v>13044.503916295183</v>
      </c>
      <c r="X40" s="23">
        <v>58409.096402187635</v>
      </c>
      <c r="Y40" s="23">
        <v>72881.994860932376</v>
      </c>
      <c r="Z40" s="23">
        <v>49538.515118400537</v>
      </c>
      <c r="AA40" s="23">
        <v>23164.102822157212</v>
      </c>
      <c r="AB40" s="23">
        <v>120334.16929905754</v>
      </c>
      <c r="AC40" s="23">
        <v>73477.958176550383</v>
      </c>
      <c r="AD40" s="23">
        <v>69978.114416015596</v>
      </c>
      <c r="AE40" s="23">
        <v>1982406.0554058191</v>
      </c>
      <c r="AF40" s="23">
        <v>603375.29375933623</v>
      </c>
      <c r="AG40" s="23">
        <v>804629.90760424093</v>
      </c>
      <c r="AH40" s="23">
        <v>270591.84103125107</v>
      </c>
      <c r="AI40" s="23">
        <v>643023.08758616424</v>
      </c>
      <c r="AJ40" s="23">
        <v>352024.87473973935</v>
      </c>
      <c r="AK40" s="23">
        <v>86266.652095519035</v>
      </c>
      <c r="AL40" s="23">
        <v>1642179.4803776785</v>
      </c>
      <c r="AM40" s="23">
        <v>44454.956954486508</v>
      </c>
      <c r="AN40" s="23">
        <v>169422.23573835375</v>
      </c>
      <c r="AO40" s="23">
        <v>97568.593663188585</v>
      </c>
      <c r="AP40" s="23">
        <v>592545.80520403152</v>
      </c>
      <c r="AQ40" s="23">
        <v>534636.18353769556</v>
      </c>
      <c r="AR40" s="23">
        <v>13316.970099654442</v>
      </c>
      <c r="AS40" s="23">
        <v>52790.6203267991</v>
      </c>
      <c r="AT40" s="23">
        <v>73801.329348066283</v>
      </c>
      <c r="AU40" s="23">
        <v>64303.960821957684</v>
      </c>
      <c r="AV40" s="23">
        <v>109.16375458877432</v>
      </c>
      <c r="AW40" s="23">
        <v>182.53618374653192</v>
      </c>
      <c r="AX40" s="23">
        <v>538197.33182134235</v>
      </c>
      <c r="AY40" s="23">
        <v>879819.46634693129</v>
      </c>
      <c r="AZ40" s="23">
        <v>157528.33525407809</v>
      </c>
      <c r="BA40" s="23">
        <v>752.22318012206779</v>
      </c>
      <c r="BB40" s="23">
        <v>146662.86956080378</v>
      </c>
      <c r="BC40" s="23">
        <v>275698.46110496484</v>
      </c>
      <c r="BD40" s="23">
        <v>356660.78958533326</v>
      </c>
      <c r="BE40" s="23">
        <v>318783.27638989297</v>
      </c>
      <c r="BF40" s="23">
        <v>129389.06271798792</v>
      </c>
      <c r="BG40" s="23">
        <v>566200.95528746594</v>
      </c>
      <c r="BH40" s="23">
        <v>619581.06697251054</v>
      </c>
      <c r="BI40" s="23">
        <v>13163.835860941826</v>
      </c>
      <c r="BJ40" s="23">
        <v>401032.8938994502</v>
      </c>
      <c r="BK40" s="23">
        <v>43294.527135876306</v>
      </c>
      <c r="BL40" s="23">
        <v>153568.31735945231</v>
      </c>
      <c r="BM40" s="23">
        <v>783234.24512946187</v>
      </c>
      <c r="BN40" s="23">
        <v>300084.2523935255</v>
      </c>
      <c r="BO40" s="23">
        <v>161846.51076282316</v>
      </c>
      <c r="BP40" s="23">
        <v>380396.23953238293</v>
      </c>
      <c r="BQ40" s="23">
        <v>26592.981386702038</v>
      </c>
      <c r="BR40" s="23">
        <v>21784.626995052666</v>
      </c>
      <c r="BS40" s="23">
        <v>0</v>
      </c>
      <c r="BT40" s="64">
        <v>16618194.143040128</v>
      </c>
      <c r="BU40" s="23">
        <v>39519839.028228804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14.000000000000002</v>
      </c>
      <c r="CE40" s="23">
        <v>0</v>
      </c>
      <c r="CF40" s="23">
        <v>63678.993180322956</v>
      </c>
      <c r="CG40" s="23">
        <v>0</v>
      </c>
      <c r="CH40" s="23">
        <v>0</v>
      </c>
      <c r="CI40" s="23">
        <v>2112386.8569598747</v>
      </c>
      <c r="CJ40" s="34">
        <f t="shared" si="1"/>
        <v>58314113.021409124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</row>
    <row r="41" spans="1:180" x14ac:dyDescent="0.2">
      <c r="A41" s="1" t="s">
        <v>136</v>
      </c>
      <c r="B41" s="23" t="s">
        <v>137</v>
      </c>
      <c r="C41" s="23">
        <v>8340.9045532282726</v>
      </c>
      <c r="D41" s="23">
        <v>1631.0049331249054</v>
      </c>
      <c r="E41" s="23">
        <v>1796.7704068887651</v>
      </c>
      <c r="F41" s="23">
        <v>5243.2257382620264</v>
      </c>
      <c r="G41" s="23">
        <v>67076.170183940558</v>
      </c>
      <c r="H41" s="23">
        <v>2205.3749800161509</v>
      </c>
      <c r="I41" s="23">
        <v>3458.2186305349355</v>
      </c>
      <c r="J41" s="23">
        <v>1917.4757508396822</v>
      </c>
      <c r="K41" s="23">
        <v>3431.4841026608296</v>
      </c>
      <c r="L41" s="23">
        <v>5536.9356817492144</v>
      </c>
      <c r="M41" s="23">
        <v>35713.14779337214</v>
      </c>
      <c r="N41" s="23">
        <v>102931.60932711892</v>
      </c>
      <c r="O41" s="23">
        <v>5512.1227477044376</v>
      </c>
      <c r="P41" s="23">
        <v>12019.865376273296</v>
      </c>
      <c r="Q41" s="23">
        <v>166.97685904167253</v>
      </c>
      <c r="R41" s="23">
        <v>11378.113126428841</v>
      </c>
      <c r="S41" s="23">
        <v>28684.75552544526</v>
      </c>
      <c r="T41" s="23">
        <v>10243.093892919573</v>
      </c>
      <c r="U41" s="23">
        <v>63351.261058957884</v>
      </c>
      <c r="V41" s="23">
        <v>2899.4305917852716</v>
      </c>
      <c r="W41" s="23">
        <v>1551.5552791739726</v>
      </c>
      <c r="X41" s="23">
        <v>22256.349792840338</v>
      </c>
      <c r="Y41" s="23">
        <v>19881.265453411204</v>
      </c>
      <c r="Z41" s="23">
        <v>32063.914074343513</v>
      </c>
      <c r="AA41" s="23">
        <v>6440.5731215032483</v>
      </c>
      <c r="AB41" s="23">
        <v>87489.999229111796</v>
      </c>
      <c r="AC41" s="23">
        <v>17890.909300327592</v>
      </c>
      <c r="AD41" s="23">
        <v>63997.024466304712</v>
      </c>
      <c r="AE41" s="23">
        <v>849795.11636025936</v>
      </c>
      <c r="AF41" s="23">
        <v>280815.8826709289</v>
      </c>
      <c r="AG41" s="23">
        <v>42846.587997162453</v>
      </c>
      <c r="AH41" s="23">
        <v>36583.261669990505</v>
      </c>
      <c r="AI41" s="23">
        <v>16692.298496679934</v>
      </c>
      <c r="AJ41" s="23">
        <v>59237.983181232878</v>
      </c>
      <c r="AK41" s="23">
        <v>217531.58999668265</v>
      </c>
      <c r="AL41" s="23">
        <v>223465.76197420276</v>
      </c>
      <c r="AM41" s="23">
        <v>872975.39410994272</v>
      </c>
      <c r="AN41" s="23">
        <v>34405.842751780983</v>
      </c>
      <c r="AO41" s="23">
        <v>73478.50816491805</v>
      </c>
      <c r="AP41" s="23">
        <v>553142.24887476698</v>
      </c>
      <c r="AQ41" s="23">
        <v>494154.83846336731</v>
      </c>
      <c r="AR41" s="23">
        <v>40299.897070651277</v>
      </c>
      <c r="AS41" s="23">
        <v>34821.444270737091</v>
      </c>
      <c r="AT41" s="23">
        <v>263178.92968844128</v>
      </c>
      <c r="AU41" s="23">
        <v>14871.304277840009</v>
      </c>
      <c r="AV41" s="23">
        <v>4010.5420851956401</v>
      </c>
      <c r="AW41" s="23">
        <v>1410.3090006916218</v>
      </c>
      <c r="AX41" s="23">
        <v>172614.56482158968</v>
      </c>
      <c r="AY41" s="23">
        <v>369786.66039123217</v>
      </c>
      <c r="AZ41" s="23">
        <v>162692.67903079174</v>
      </c>
      <c r="BA41" s="23">
        <v>2185.2015042526764</v>
      </c>
      <c r="BB41" s="23">
        <v>3457155.590853849</v>
      </c>
      <c r="BC41" s="23">
        <v>67679.447644353932</v>
      </c>
      <c r="BD41" s="23">
        <v>68414.806952736908</v>
      </c>
      <c r="BE41" s="23">
        <v>78742.125878823266</v>
      </c>
      <c r="BF41" s="23">
        <v>3344.2098968828577</v>
      </c>
      <c r="BG41" s="23">
        <v>118823.3618219655</v>
      </c>
      <c r="BH41" s="23">
        <v>255749.54832683981</v>
      </c>
      <c r="BI41" s="23">
        <v>4815.3099340089848</v>
      </c>
      <c r="BJ41" s="23">
        <v>478079.94318889163</v>
      </c>
      <c r="BK41" s="23">
        <v>14050.708131195732</v>
      </c>
      <c r="BL41" s="23">
        <v>72941.446980756984</v>
      </c>
      <c r="BM41" s="23">
        <v>102625.84174445804</v>
      </c>
      <c r="BN41" s="23">
        <v>93684.836934633888</v>
      </c>
      <c r="BO41" s="23">
        <v>31708.923616422471</v>
      </c>
      <c r="BP41" s="23">
        <v>116500.15381032204</v>
      </c>
      <c r="BQ41" s="23">
        <v>10365.063059166847</v>
      </c>
      <c r="BR41" s="23">
        <v>20387.519171135878</v>
      </c>
      <c r="BS41" s="23">
        <v>0</v>
      </c>
      <c r="BT41" s="64">
        <v>10441175.216777094</v>
      </c>
      <c r="BU41" s="23">
        <v>5991491.7732342687</v>
      </c>
      <c r="BV41" s="23">
        <v>0</v>
      </c>
      <c r="BW41" s="23">
        <v>670.21975973075371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43658.306983905364</v>
      </c>
      <c r="CE41" s="23">
        <v>0</v>
      </c>
      <c r="CF41" s="23">
        <v>1961086.8818420446</v>
      </c>
      <c r="CG41" s="23">
        <v>0</v>
      </c>
      <c r="CH41" s="23">
        <v>-78519.21698561596</v>
      </c>
      <c r="CI41" s="23">
        <v>2881807.7545858989</v>
      </c>
      <c r="CJ41" s="34">
        <f t="shared" si="1"/>
        <v>21241370.936197326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</row>
    <row r="42" spans="1:180" x14ac:dyDescent="0.2">
      <c r="A42" s="1" t="s">
        <v>138</v>
      </c>
      <c r="B42" s="23" t="s">
        <v>139</v>
      </c>
      <c r="C42" s="23">
        <v>2976.5773153030827</v>
      </c>
      <c r="D42" s="23">
        <v>488.39858290197111</v>
      </c>
      <c r="E42" s="23">
        <v>570.98956428496774</v>
      </c>
      <c r="F42" s="23">
        <v>2229.5384912833042</v>
      </c>
      <c r="G42" s="23">
        <v>164253.59848068788</v>
      </c>
      <c r="H42" s="23">
        <v>5661.1635858349446</v>
      </c>
      <c r="I42" s="23">
        <v>1502.1027309170267</v>
      </c>
      <c r="J42" s="23">
        <v>862.27333366193568</v>
      </c>
      <c r="K42" s="23">
        <v>1012.5756388064818</v>
      </c>
      <c r="L42" s="23">
        <v>1465.4883239053006</v>
      </c>
      <c r="M42" s="23">
        <v>17100.802604250028</v>
      </c>
      <c r="N42" s="23">
        <v>33250.477826960203</v>
      </c>
      <c r="O42" s="23">
        <v>2533.9465826935598</v>
      </c>
      <c r="P42" s="23">
        <v>6086.7798755781259</v>
      </c>
      <c r="Q42" s="23">
        <v>59.393677541055752</v>
      </c>
      <c r="R42" s="23">
        <v>5304.7469386869334</v>
      </c>
      <c r="S42" s="23">
        <v>6421.0308965286858</v>
      </c>
      <c r="T42" s="23">
        <v>2385.441607267273</v>
      </c>
      <c r="U42" s="23">
        <v>21390.270295062564</v>
      </c>
      <c r="V42" s="23">
        <v>1350.7554767688187</v>
      </c>
      <c r="W42" s="23">
        <v>614.141995028015</v>
      </c>
      <c r="X42" s="23">
        <v>25773.88758032825</v>
      </c>
      <c r="Y42" s="23">
        <v>6807.0132127621973</v>
      </c>
      <c r="Z42" s="23">
        <v>12038.053243703735</v>
      </c>
      <c r="AA42" s="23">
        <v>1203.3371973484734</v>
      </c>
      <c r="AB42" s="23">
        <v>21840.632847368834</v>
      </c>
      <c r="AC42" s="23">
        <v>5575.39272685367</v>
      </c>
      <c r="AD42" s="23">
        <v>102249.30145374098</v>
      </c>
      <c r="AE42" s="23">
        <v>1272432.9760003018</v>
      </c>
      <c r="AF42" s="23">
        <v>499625.00883370131</v>
      </c>
      <c r="AG42" s="23">
        <v>24040.442938196844</v>
      </c>
      <c r="AH42" s="23">
        <v>21608.618902047383</v>
      </c>
      <c r="AI42" s="23">
        <v>6792.2413214047592</v>
      </c>
      <c r="AJ42" s="23">
        <v>34044.750104190738</v>
      </c>
      <c r="AK42" s="23">
        <v>93113.093665662222</v>
      </c>
      <c r="AL42" s="23">
        <v>118495.33059723298</v>
      </c>
      <c r="AM42" s="23">
        <v>40011.523377252037</v>
      </c>
      <c r="AN42" s="23">
        <v>3493769.9793279385</v>
      </c>
      <c r="AO42" s="23">
        <v>1134997.6067084</v>
      </c>
      <c r="AP42" s="23">
        <v>49718.265220722118</v>
      </c>
      <c r="AQ42" s="23">
        <v>685078.3187110516</v>
      </c>
      <c r="AR42" s="23">
        <v>108337.29918943396</v>
      </c>
      <c r="AS42" s="23">
        <v>3230.034570128078</v>
      </c>
      <c r="AT42" s="23">
        <v>25058.171083984955</v>
      </c>
      <c r="AU42" s="23">
        <v>4580.9989725651112</v>
      </c>
      <c r="AV42" s="23">
        <v>45.684181948567939</v>
      </c>
      <c r="AW42" s="23">
        <v>48.108409661274507</v>
      </c>
      <c r="AX42" s="23">
        <v>250184.74441247247</v>
      </c>
      <c r="AY42" s="23">
        <v>59811.682174680427</v>
      </c>
      <c r="AZ42" s="23">
        <v>47908.45276094845</v>
      </c>
      <c r="BA42" s="23">
        <v>149.65938180842895</v>
      </c>
      <c r="BB42" s="23">
        <v>2257512.6865570378</v>
      </c>
      <c r="BC42" s="23">
        <v>80476.31000971813</v>
      </c>
      <c r="BD42" s="23">
        <v>96682.846261487808</v>
      </c>
      <c r="BE42" s="23">
        <v>7831.5558895675076</v>
      </c>
      <c r="BF42" s="23">
        <v>17928.505859345601</v>
      </c>
      <c r="BG42" s="23">
        <v>67491.513692686523</v>
      </c>
      <c r="BH42" s="23">
        <v>230564.71767267928</v>
      </c>
      <c r="BI42" s="23">
        <v>10662.007282889357</v>
      </c>
      <c r="BJ42" s="23">
        <v>281842.76054010226</v>
      </c>
      <c r="BK42" s="23">
        <v>7640.6094605909502</v>
      </c>
      <c r="BL42" s="23">
        <v>117264.31649424566</v>
      </c>
      <c r="BM42" s="23">
        <v>38393.498858178296</v>
      </c>
      <c r="BN42" s="23">
        <v>565139.88698403619</v>
      </c>
      <c r="BO42" s="23">
        <v>220821.63036977936</v>
      </c>
      <c r="BP42" s="23">
        <v>162384.04085261218</v>
      </c>
      <c r="BQ42" s="23">
        <v>2236.7693698057369</v>
      </c>
      <c r="BR42" s="23">
        <v>7031.4348863648975</v>
      </c>
      <c r="BS42" s="23">
        <v>0</v>
      </c>
      <c r="BT42" s="64">
        <v>12597996.193972914</v>
      </c>
      <c r="BU42" s="23">
        <v>3230143.2495430969</v>
      </c>
      <c r="BV42" s="23">
        <v>0</v>
      </c>
      <c r="BW42" s="23">
        <v>0</v>
      </c>
      <c r="BX42" s="23">
        <v>28168</v>
      </c>
      <c r="BY42" s="23">
        <v>3222495</v>
      </c>
      <c r="BZ42" s="23">
        <v>0</v>
      </c>
      <c r="CA42" s="23">
        <v>0</v>
      </c>
      <c r="CB42" s="23">
        <v>0</v>
      </c>
      <c r="CC42" s="23">
        <v>0</v>
      </c>
      <c r="CD42" s="23">
        <v>226734</v>
      </c>
      <c r="CE42" s="23">
        <v>0</v>
      </c>
      <c r="CF42" s="23">
        <v>3710543.9561908878</v>
      </c>
      <c r="CG42" s="23">
        <v>0</v>
      </c>
      <c r="CH42" s="23">
        <v>-891</v>
      </c>
      <c r="CI42" s="23">
        <v>1133236.9843122931</v>
      </c>
      <c r="CJ42" s="34">
        <f t="shared" si="1"/>
        <v>24148426.384019189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</row>
    <row r="43" spans="1:180" x14ac:dyDescent="0.2">
      <c r="A43" s="1" t="s">
        <v>140</v>
      </c>
      <c r="B43" s="23" t="s">
        <v>141</v>
      </c>
      <c r="C43" s="23">
        <v>16720.576957401776</v>
      </c>
      <c r="D43" s="23">
        <v>972.73312795917616</v>
      </c>
      <c r="E43" s="23">
        <v>28223.427261683279</v>
      </c>
      <c r="F43" s="23">
        <v>105886.7361900949</v>
      </c>
      <c r="G43" s="23">
        <v>108983.28829896911</v>
      </c>
      <c r="H43" s="23">
        <v>12823.760246787231</v>
      </c>
      <c r="I43" s="23">
        <v>11230.009841292518</v>
      </c>
      <c r="J43" s="23">
        <v>9229.4953107930596</v>
      </c>
      <c r="K43" s="23">
        <v>13257.20901609107</v>
      </c>
      <c r="L43" s="23">
        <v>20170.751801010574</v>
      </c>
      <c r="M43" s="23">
        <v>60746.015383764636</v>
      </c>
      <c r="N43" s="23">
        <v>253432.21583411089</v>
      </c>
      <c r="O43" s="23">
        <v>11923.732052164865</v>
      </c>
      <c r="P43" s="23">
        <v>22952.634615995772</v>
      </c>
      <c r="Q43" s="23">
        <v>5453.13679053126</v>
      </c>
      <c r="R43" s="23">
        <v>31302.771792715357</v>
      </c>
      <c r="S43" s="23">
        <v>76128.906198750352</v>
      </c>
      <c r="T43" s="23">
        <v>24447.178215387794</v>
      </c>
      <c r="U43" s="23">
        <v>226651.65644940658</v>
      </c>
      <c r="V43" s="23">
        <v>7099.0244711472196</v>
      </c>
      <c r="W43" s="23">
        <v>5402.10970485501</v>
      </c>
      <c r="X43" s="23">
        <v>75819.757847883942</v>
      </c>
      <c r="Y43" s="23">
        <v>94535.334986053655</v>
      </c>
      <c r="Z43" s="23">
        <v>58837.166683125608</v>
      </c>
      <c r="AA43" s="23">
        <v>30032.057982302438</v>
      </c>
      <c r="AB43" s="23">
        <v>322203.58646831906</v>
      </c>
      <c r="AC43" s="23">
        <v>102253.17758930214</v>
      </c>
      <c r="AD43" s="23">
        <v>227547.19304835371</v>
      </c>
      <c r="AE43" s="23">
        <v>1793052.0295747493</v>
      </c>
      <c r="AF43" s="23">
        <v>446510.03003048565</v>
      </c>
      <c r="AG43" s="23">
        <v>211774.20529612206</v>
      </c>
      <c r="AH43" s="23">
        <v>149919.20597066294</v>
      </c>
      <c r="AI43" s="23">
        <v>20267.234204405304</v>
      </c>
      <c r="AJ43" s="23">
        <v>372720.96321975306</v>
      </c>
      <c r="AK43" s="23">
        <v>1238143.4008514232</v>
      </c>
      <c r="AL43" s="23">
        <v>227306.6177218034</v>
      </c>
      <c r="AM43" s="23">
        <v>44774.67195033958</v>
      </c>
      <c r="AN43" s="23">
        <v>131345.12622340006</v>
      </c>
      <c r="AO43" s="23">
        <v>3541467.0738363294</v>
      </c>
      <c r="AP43" s="23">
        <v>1616271.5649061184</v>
      </c>
      <c r="AQ43" s="23">
        <v>878768.09378574393</v>
      </c>
      <c r="AR43" s="23">
        <v>7536.4075920011255</v>
      </c>
      <c r="AS43" s="23">
        <v>84717.231297941005</v>
      </c>
      <c r="AT43" s="23">
        <v>46693.885711018251</v>
      </c>
      <c r="AU43" s="23">
        <v>89126.623470319129</v>
      </c>
      <c r="AV43" s="23">
        <v>12291.982554686814</v>
      </c>
      <c r="AW43" s="23">
        <v>3297.3461026760242</v>
      </c>
      <c r="AX43" s="23">
        <v>1078296.4705952033</v>
      </c>
      <c r="AY43" s="23">
        <v>1300784.3206364715</v>
      </c>
      <c r="AZ43" s="23">
        <v>400615.23413942085</v>
      </c>
      <c r="BA43" s="23">
        <v>3898.8162281295204</v>
      </c>
      <c r="BB43" s="23">
        <v>687223.07908012101</v>
      </c>
      <c r="BC43" s="23">
        <v>537368.8836638378</v>
      </c>
      <c r="BD43" s="23">
        <v>506626.57548011676</v>
      </c>
      <c r="BE43" s="23">
        <v>642438.96918748796</v>
      </c>
      <c r="BF43" s="23">
        <v>2536.0755551754896</v>
      </c>
      <c r="BG43" s="23">
        <v>1254410.3539742301</v>
      </c>
      <c r="BH43" s="23">
        <v>1012267.7342727763</v>
      </c>
      <c r="BI43" s="23">
        <v>40052.884341552068</v>
      </c>
      <c r="BJ43" s="23">
        <v>818915.02302691073</v>
      </c>
      <c r="BK43" s="23">
        <v>49216.466472708766</v>
      </c>
      <c r="BL43" s="23">
        <v>559265.46212098224</v>
      </c>
      <c r="BM43" s="23">
        <v>451574.10064970853</v>
      </c>
      <c r="BN43" s="23">
        <v>205192.78474755594</v>
      </c>
      <c r="BO43" s="23">
        <v>100369.48813786122</v>
      </c>
      <c r="BP43" s="23">
        <v>191501.6391845028</v>
      </c>
      <c r="BQ43" s="23">
        <v>31695.995380112134</v>
      </c>
      <c r="BR43" s="23">
        <v>101790.88096905604</v>
      </c>
      <c r="BS43" s="23">
        <v>0</v>
      </c>
      <c r="BT43" s="64">
        <v>22856290.576310147</v>
      </c>
      <c r="BU43" s="23">
        <v>15159856.970805218</v>
      </c>
      <c r="BV43" s="23">
        <v>0</v>
      </c>
      <c r="BW43" s="23">
        <v>237.59069648884113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270541</v>
      </c>
      <c r="CE43" s="23">
        <v>0</v>
      </c>
      <c r="CF43" s="23">
        <v>1577697.8231330665</v>
      </c>
      <c r="CG43" s="23">
        <v>0</v>
      </c>
      <c r="CH43" s="23">
        <v>-54.702307226156513</v>
      </c>
      <c r="CI43" s="23">
        <v>4041591.2708356245</v>
      </c>
      <c r="CJ43" s="34">
        <f t="shared" si="1"/>
        <v>43906160.52947332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</row>
    <row r="44" spans="1:180" x14ac:dyDescent="0.2">
      <c r="A44" s="1" t="s">
        <v>142</v>
      </c>
      <c r="B44" s="23" t="s">
        <v>143</v>
      </c>
      <c r="C44" s="23">
        <v>143026.20036057124</v>
      </c>
      <c r="D44" s="23">
        <v>14684.935136068108</v>
      </c>
      <c r="E44" s="23">
        <v>20407.506346159</v>
      </c>
      <c r="F44" s="23">
        <v>87842.493156956218</v>
      </c>
      <c r="G44" s="23">
        <v>352468.55631584174</v>
      </c>
      <c r="H44" s="23">
        <v>12700.804112507738</v>
      </c>
      <c r="I44" s="23">
        <v>14564.644991737099</v>
      </c>
      <c r="J44" s="23">
        <v>7887.4037494245413</v>
      </c>
      <c r="K44" s="23">
        <v>37712.156788162181</v>
      </c>
      <c r="L44" s="23">
        <v>53127.096580169185</v>
      </c>
      <c r="M44" s="23">
        <v>186996.55291858286</v>
      </c>
      <c r="N44" s="23">
        <v>815124.75033581187</v>
      </c>
      <c r="O44" s="23">
        <v>22921.97660135902</v>
      </c>
      <c r="P44" s="23">
        <v>46820.021722806327</v>
      </c>
      <c r="Q44" s="23">
        <v>7325.4704521869262</v>
      </c>
      <c r="R44" s="23">
        <v>42701.125089497735</v>
      </c>
      <c r="S44" s="23">
        <v>193166.0591730483</v>
      </c>
      <c r="T44" s="23">
        <v>134269.74719102535</v>
      </c>
      <c r="U44" s="23">
        <v>445074.54743373964</v>
      </c>
      <c r="V44" s="23">
        <v>12376.444356534344</v>
      </c>
      <c r="W44" s="23">
        <v>10838.845119965928</v>
      </c>
      <c r="X44" s="23">
        <v>129307.49966960496</v>
      </c>
      <c r="Y44" s="23">
        <v>117514.67932908448</v>
      </c>
      <c r="Z44" s="23">
        <v>264727.521741668</v>
      </c>
      <c r="AA44" s="23">
        <v>110278.62036443497</v>
      </c>
      <c r="AB44" s="23">
        <v>644486.71204633906</v>
      </c>
      <c r="AC44" s="23">
        <v>288629.33448163921</v>
      </c>
      <c r="AD44" s="23">
        <v>220190.60026159009</v>
      </c>
      <c r="AE44" s="23">
        <v>3215239.7548229545</v>
      </c>
      <c r="AF44" s="23">
        <v>1250523.3500297884</v>
      </c>
      <c r="AG44" s="23">
        <v>162471.3648869613</v>
      </c>
      <c r="AH44" s="23">
        <v>638498.12563686678</v>
      </c>
      <c r="AI44" s="23">
        <v>28579.374061778009</v>
      </c>
      <c r="AJ44" s="23">
        <v>870651.39751394256</v>
      </c>
      <c r="AK44" s="23">
        <v>747144.96788341727</v>
      </c>
      <c r="AL44" s="23">
        <v>409391.83771383693</v>
      </c>
      <c r="AM44" s="23">
        <v>301253.18686691014</v>
      </c>
      <c r="AN44" s="23">
        <v>829968.52748758369</v>
      </c>
      <c r="AO44" s="23">
        <v>1519442.6474185861</v>
      </c>
      <c r="AP44" s="23">
        <v>7921832.7739841267</v>
      </c>
      <c r="AQ44" s="23">
        <v>3036624.9454231048</v>
      </c>
      <c r="AR44" s="23">
        <v>124085.17400906043</v>
      </c>
      <c r="AS44" s="23">
        <v>850633.69052679127</v>
      </c>
      <c r="AT44" s="23">
        <v>678698.2850526548</v>
      </c>
      <c r="AU44" s="23">
        <v>311000.66933287319</v>
      </c>
      <c r="AV44" s="23">
        <v>103466.56342660461</v>
      </c>
      <c r="AW44" s="23">
        <v>85182.205029289282</v>
      </c>
      <c r="AX44" s="23">
        <v>1088097.986598687</v>
      </c>
      <c r="AY44" s="23">
        <v>2859133.8713791003</v>
      </c>
      <c r="AZ44" s="23">
        <v>342194.69960928726</v>
      </c>
      <c r="BA44" s="23">
        <v>25543.924615322063</v>
      </c>
      <c r="BB44" s="23">
        <v>511178.17122916109</v>
      </c>
      <c r="BC44" s="23">
        <v>544266.09673556348</v>
      </c>
      <c r="BD44" s="23">
        <v>323302.16893161001</v>
      </c>
      <c r="BE44" s="23">
        <v>643126.60855439713</v>
      </c>
      <c r="BF44" s="23">
        <v>51804.167100786777</v>
      </c>
      <c r="BG44" s="23">
        <v>1288077.3111316336</v>
      </c>
      <c r="BH44" s="23">
        <v>3691363.036485665</v>
      </c>
      <c r="BI44" s="23">
        <v>103355.23634210833</v>
      </c>
      <c r="BJ44" s="23">
        <v>2856244.8578834268</v>
      </c>
      <c r="BK44" s="23">
        <v>356095.82667097816</v>
      </c>
      <c r="BL44" s="23">
        <v>1446924.3519744202</v>
      </c>
      <c r="BM44" s="23">
        <v>571585.72615921043</v>
      </c>
      <c r="BN44" s="23">
        <v>402085.85091499228</v>
      </c>
      <c r="BO44" s="23">
        <v>177537.40793812339</v>
      </c>
      <c r="BP44" s="23">
        <v>803328.93407376576</v>
      </c>
      <c r="BQ44" s="23">
        <v>109437.16725800242</v>
      </c>
      <c r="BR44" s="23">
        <v>252316.39911630892</v>
      </c>
      <c r="BS44" s="23">
        <v>0</v>
      </c>
      <c r="BT44" s="64">
        <v>45968860.947636187</v>
      </c>
      <c r="BU44" s="23">
        <v>809230.74848309741</v>
      </c>
      <c r="BV44" s="23">
        <v>0</v>
      </c>
      <c r="BW44" s="23">
        <v>1332.2389411108011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279051.33109198295</v>
      </c>
      <c r="CE44" s="23">
        <v>0</v>
      </c>
      <c r="CF44" s="23">
        <v>8382132.2856253469</v>
      </c>
      <c r="CG44" s="23">
        <v>0</v>
      </c>
      <c r="CH44" s="23">
        <v>-76393.952594193252</v>
      </c>
      <c r="CI44" s="23">
        <v>13976481.239067361</v>
      </c>
      <c r="CJ44" s="34">
        <f t="shared" si="1"/>
        <v>69340694.838250905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</row>
    <row r="45" spans="1:180" x14ac:dyDescent="0.2">
      <c r="A45" s="1" t="s">
        <v>144</v>
      </c>
      <c r="B45" s="23" t="s">
        <v>145</v>
      </c>
      <c r="C45" s="23">
        <v>6233485.3647989342</v>
      </c>
      <c r="D45" s="23">
        <v>204290.56384018311</v>
      </c>
      <c r="E45" s="23">
        <v>238615.57847464757</v>
      </c>
      <c r="F45" s="23">
        <v>87474.249833491529</v>
      </c>
      <c r="G45" s="23">
        <v>1098453.3266248407</v>
      </c>
      <c r="H45" s="23">
        <v>170141.06980382506</v>
      </c>
      <c r="I45" s="23">
        <v>106303.52356581511</v>
      </c>
      <c r="J45" s="23">
        <v>74368.824720372941</v>
      </c>
      <c r="K45" s="23">
        <v>88224.471259633749</v>
      </c>
      <c r="L45" s="23">
        <v>16690.099979642506</v>
      </c>
      <c r="M45" s="23">
        <v>211859.97069549843</v>
      </c>
      <c r="N45" s="23">
        <v>394100.94822342473</v>
      </c>
      <c r="O45" s="23">
        <v>135367.51183513764</v>
      </c>
      <c r="P45" s="23">
        <v>175198.44851015895</v>
      </c>
      <c r="Q45" s="23">
        <v>79483.480751937532</v>
      </c>
      <c r="R45" s="23">
        <v>279533.52594727965</v>
      </c>
      <c r="S45" s="23">
        <v>194364.69817945367</v>
      </c>
      <c r="T45" s="23">
        <v>114709.012515565</v>
      </c>
      <c r="U45" s="23">
        <v>610790.55893851875</v>
      </c>
      <c r="V45" s="23">
        <v>67354.381524549914</v>
      </c>
      <c r="W45" s="23">
        <v>54079.746570549592</v>
      </c>
      <c r="X45" s="23">
        <v>242824.10198532027</v>
      </c>
      <c r="Y45" s="23">
        <v>84216.161001034023</v>
      </c>
      <c r="Z45" s="23">
        <v>1546344.5285530016</v>
      </c>
      <c r="AA45" s="23">
        <v>63807.086651765938</v>
      </c>
      <c r="AB45" s="23">
        <v>133866.2986226342</v>
      </c>
      <c r="AC45" s="23">
        <v>1567965.76369881</v>
      </c>
      <c r="AD45" s="23">
        <v>608329.48619176261</v>
      </c>
      <c r="AE45" s="23">
        <v>2614438.2025696025</v>
      </c>
      <c r="AF45" s="23">
        <v>1297372.169275135</v>
      </c>
      <c r="AG45" s="23">
        <v>537190.03757957392</v>
      </c>
      <c r="AH45" s="23">
        <v>2888501.6205287916</v>
      </c>
      <c r="AI45" s="23">
        <v>115593.11977752415</v>
      </c>
      <c r="AJ45" s="23">
        <v>333318.5443477584</v>
      </c>
      <c r="AK45" s="23">
        <v>111567.94721583206</v>
      </c>
      <c r="AL45" s="23">
        <v>517413.94677084876</v>
      </c>
      <c r="AM45" s="23">
        <v>111630.02782507647</v>
      </c>
      <c r="AN45" s="23">
        <v>65147.235136459931</v>
      </c>
      <c r="AO45" s="23">
        <v>302709.1896746761</v>
      </c>
      <c r="AP45" s="23">
        <v>363188.74266779277</v>
      </c>
      <c r="AQ45" s="23">
        <v>12170827.184697319</v>
      </c>
      <c r="AR45" s="23">
        <v>3807491.3261183882</v>
      </c>
      <c r="AS45" s="23">
        <v>273864.552415471</v>
      </c>
      <c r="AT45" s="23">
        <v>705665.76577782037</v>
      </c>
      <c r="AU45" s="23">
        <v>3772234.647508896</v>
      </c>
      <c r="AV45" s="23">
        <v>5626152.0526124556</v>
      </c>
      <c r="AW45" s="23">
        <v>18211185.863647722</v>
      </c>
      <c r="AX45" s="23">
        <v>1141731.6285005598</v>
      </c>
      <c r="AY45" s="23">
        <v>383787.1138086103</v>
      </c>
      <c r="AZ45" s="23">
        <v>34821.53141333985</v>
      </c>
      <c r="BA45" s="23">
        <v>8216.4037814967087</v>
      </c>
      <c r="BB45" s="23">
        <v>96613.787860389479</v>
      </c>
      <c r="BC45" s="23">
        <v>164537.42669607536</v>
      </c>
      <c r="BD45" s="23">
        <v>638164.44989902363</v>
      </c>
      <c r="BE45" s="23">
        <v>91445.754714190072</v>
      </c>
      <c r="BF45" s="23">
        <v>161294.84627291624</v>
      </c>
      <c r="BG45" s="23">
        <v>433478.69822728488</v>
      </c>
      <c r="BH45" s="23">
        <v>1399562.2929990203</v>
      </c>
      <c r="BI45" s="23">
        <v>50623.576750313463</v>
      </c>
      <c r="BJ45" s="23">
        <v>73233.967225003857</v>
      </c>
      <c r="BK45" s="23">
        <v>9751.4417627319108</v>
      </c>
      <c r="BL45" s="23">
        <v>147073.07215596823</v>
      </c>
      <c r="BM45" s="23">
        <v>43834.261338509925</v>
      </c>
      <c r="BN45" s="23">
        <v>96599.87419397512</v>
      </c>
      <c r="BO45" s="23">
        <v>69593.864384876564</v>
      </c>
      <c r="BP45" s="23">
        <v>363977.98455281433</v>
      </c>
      <c r="BQ45" s="23">
        <v>51390.660630303108</v>
      </c>
      <c r="BR45" s="23">
        <v>79359.633044321585</v>
      </c>
      <c r="BS45" s="23">
        <v>0</v>
      </c>
      <c r="BT45" s="64">
        <v>74246827.229656681</v>
      </c>
      <c r="BU45" s="23">
        <v>35150441.900307134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2427967.7226982121</v>
      </c>
      <c r="CG45" s="23">
        <v>6002.7735238095229</v>
      </c>
      <c r="CH45" s="23">
        <v>-9.8292380952380949</v>
      </c>
      <c r="CI45" s="23">
        <v>5966973</v>
      </c>
      <c r="CJ45" s="34">
        <f t="shared" si="1"/>
        <v>117798202.79694773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</row>
    <row r="46" spans="1:180" x14ac:dyDescent="0.2">
      <c r="A46" s="1" t="s">
        <v>146</v>
      </c>
      <c r="B46" s="23" t="s">
        <v>147</v>
      </c>
      <c r="C46" s="23">
        <v>248301.568750765</v>
      </c>
      <c r="D46" s="23">
        <v>6528.5111487542827</v>
      </c>
      <c r="E46" s="23">
        <v>14740.045601514572</v>
      </c>
      <c r="F46" s="23">
        <v>50318.55670468996</v>
      </c>
      <c r="G46" s="23">
        <v>251848.21842575644</v>
      </c>
      <c r="H46" s="23">
        <v>50074.469128617238</v>
      </c>
      <c r="I46" s="23">
        <v>24689.294005476553</v>
      </c>
      <c r="J46" s="23">
        <v>29238.634656256945</v>
      </c>
      <c r="K46" s="23">
        <v>25788.583714379569</v>
      </c>
      <c r="L46" s="23">
        <v>16014.306337455515</v>
      </c>
      <c r="M46" s="23">
        <v>41769.728546041631</v>
      </c>
      <c r="N46" s="23">
        <v>22060.636665108294</v>
      </c>
      <c r="O46" s="23">
        <v>37376.197416505718</v>
      </c>
      <c r="P46" s="23">
        <v>57226.536719764801</v>
      </c>
      <c r="Q46" s="23">
        <v>30558.516772131454</v>
      </c>
      <c r="R46" s="23">
        <v>60059.59333059824</v>
      </c>
      <c r="S46" s="23">
        <v>38493.706905719577</v>
      </c>
      <c r="T46" s="23">
        <v>22108.731906557827</v>
      </c>
      <c r="U46" s="23">
        <v>115509.07476633324</v>
      </c>
      <c r="V46" s="23">
        <v>11799.580070849002</v>
      </c>
      <c r="W46" s="23">
        <v>77142.193357367651</v>
      </c>
      <c r="X46" s="23">
        <v>51201.70489272468</v>
      </c>
      <c r="Y46" s="23">
        <v>18149.221423277129</v>
      </c>
      <c r="Z46" s="23">
        <v>69728.488414920546</v>
      </c>
      <c r="AA46" s="23">
        <v>4012.722939238598</v>
      </c>
      <c r="AB46" s="23">
        <v>26070.136504955204</v>
      </c>
      <c r="AC46" s="23">
        <v>276774.70304258168</v>
      </c>
      <c r="AD46" s="23">
        <v>88545.20170893571</v>
      </c>
      <c r="AE46" s="23">
        <v>413960.8003189977</v>
      </c>
      <c r="AF46" s="23">
        <v>99086.839376397926</v>
      </c>
      <c r="AG46" s="23">
        <v>238627.29196347695</v>
      </c>
      <c r="AH46" s="23">
        <v>422842.30771648948</v>
      </c>
      <c r="AI46" s="23">
        <v>37371.692585606943</v>
      </c>
      <c r="AJ46" s="23">
        <v>195660.14691220748</v>
      </c>
      <c r="AK46" s="23">
        <v>15219.797850595565</v>
      </c>
      <c r="AL46" s="23">
        <v>47296.228710338255</v>
      </c>
      <c r="AM46" s="23">
        <v>40792.889386361501</v>
      </c>
      <c r="AN46" s="23">
        <v>11585.671315313499</v>
      </c>
      <c r="AO46" s="23">
        <v>35273.57005145344</v>
      </c>
      <c r="AP46" s="23">
        <v>48360.224376472899</v>
      </c>
      <c r="AQ46" s="23">
        <v>128906.43470756046</v>
      </c>
      <c r="AR46" s="23">
        <v>4729504.055070038</v>
      </c>
      <c r="AS46" s="23">
        <v>25755.230731620217</v>
      </c>
      <c r="AT46" s="23">
        <v>19073.1947794726</v>
      </c>
      <c r="AU46" s="23">
        <v>127575.82731914625</v>
      </c>
      <c r="AV46" s="23">
        <v>241210.4691630195</v>
      </c>
      <c r="AW46" s="23">
        <v>445676.02995710616</v>
      </c>
      <c r="AX46" s="23">
        <v>81324.169383744535</v>
      </c>
      <c r="AY46" s="23">
        <v>82885.44510527169</v>
      </c>
      <c r="AZ46" s="23">
        <v>3509.7482479524256</v>
      </c>
      <c r="BA46" s="23">
        <v>9126.9313899243934</v>
      </c>
      <c r="BB46" s="23">
        <v>56555.861723628921</v>
      </c>
      <c r="BC46" s="23">
        <v>14910.514467835124</v>
      </c>
      <c r="BD46" s="23">
        <v>60255.3205912716</v>
      </c>
      <c r="BE46" s="23">
        <v>12705.503146497147</v>
      </c>
      <c r="BF46" s="23">
        <v>44203.008593147082</v>
      </c>
      <c r="BG46" s="23">
        <v>41300.617012919931</v>
      </c>
      <c r="BH46" s="23">
        <v>199538.44394131991</v>
      </c>
      <c r="BI46" s="23">
        <v>4789.3110164882719</v>
      </c>
      <c r="BJ46" s="23">
        <v>111051.47403679842</v>
      </c>
      <c r="BK46" s="23">
        <v>5485.4365577035005</v>
      </c>
      <c r="BL46" s="23">
        <v>66449.612625188602</v>
      </c>
      <c r="BM46" s="23">
        <v>124894.37211989539</v>
      </c>
      <c r="BN46" s="23">
        <v>23630.00496619066</v>
      </c>
      <c r="BO46" s="23">
        <v>15341.915401984263</v>
      </c>
      <c r="BP46" s="23">
        <v>52935.658596731788</v>
      </c>
      <c r="BQ46" s="23">
        <v>6017.5684250613012</v>
      </c>
      <c r="BR46" s="23">
        <v>8195.2976945860064</v>
      </c>
      <c r="BS46" s="23">
        <v>0</v>
      </c>
      <c r="BT46" s="64">
        <v>10115013.781193094</v>
      </c>
      <c r="BU46" s="23">
        <v>16734669.775181752</v>
      </c>
      <c r="BV46" s="23">
        <v>0</v>
      </c>
      <c r="BW46" s="23">
        <v>173487.6321033485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1169363.8394739013</v>
      </c>
      <c r="CG46" s="23">
        <v>0</v>
      </c>
      <c r="CH46" s="23">
        <v>0</v>
      </c>
      <c r="CI46" s="23">
        <v>1291868</v>
      </c>
      <c r="CJ46" s="34">
        <f t="shared" si="1"/>
        <v>29484403.027952097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</row>
    <row r="47" spans="1:180" x14ac:dyDescent="0.2">
      <c r="A47" s="1" t="s">
        <v>148</v>
      </c>
      <c r="B47" s="23" t="s">
        <v>149</v>
      </c>
      <c r="C47" s="23">
        <v>10508.410549180278</v>
      </c>
      <c r="D47" s="23">
        <v>941.25059886035604</v>
      </c>
      <c r="E47" s="23">
        <v>2382.0211362198211</v>
      </c>
      <c r="F47" s="23">
        <v>1061.6343307368443</v>
      </c>
      <c r="G47" s="23">
        <v>29231.469224684886</v>
      </c>
      <c r="H47" s="23">
        <v>1245.1404935449045</v>
      </c>
      <c r="I47" s="23">
        <v>4101.141799136908</v>
      </c>
      <c r="J47" s="23">
        <v>1006.938954420262</v>
      </c>
      <c r="K47" s="23">
        <v>5114.9238849070662</v>
      </c>
      <c r="L47" s="23">
        <v>5112.5057100212398</v>
      </c>
      <c r="M47" s="23">
        <v>33930.24656689274</v>
      </c>
      <c r="N47" s="23">
        <v>121830.55613598388</v>
      </c>
      <c r="O47" s="23">
        <v>4222.1003143591006</v>
      </c>
      <c r="P47" s="23">
        <v>7652.6361159981188</v>
      </c>
      <c r="Q47" s="23">
        <v>143.19804902142278</v>
      </c>
      <c r="R47" s="23">
        <v>8841.0668326996092</v>
      </c>
      <c r="S47" s="23">
        <v>16525.048420041585</v>
      </c>
      <c r="T47" s="23">
        <v>7340.1032089068194</v>
      </c>
      <c r="U47" s="23">
        <v>37502.315678889587</v>
      </c>
      <c r="V47" s="23">
        <v>2959.8674972166327</v>
      </c>
      <c r="W47" s="23">
        <v>3153.1790194023806</v>
      </c>
      <c r="X47" s="23">
        <v>15663.243515820008</v>
      </c>
      <c r="Y47" s="23">
        <v>20951.79153079402</v>
      </c>
      <c r="Z47" s="23">
        <v>77509.219498690683</v>
      </c>
      <c r="AA47" s="23">
        <v>8665.6850334125993</v>
      </c>
      <c r="AB47" s="23">
        <v>51147.904596864966</v>
      </c>
      <c r="AC47" s="23">
        <v>56542.579045620354</v>
      </c>
      <c r="AD47" s="23">
        <v>27407.549911900947</v>
      </c>
      <c r="AE47" s="23">
        <v>294475.52064842975</v>
      </c>
      <c r="AF47" s="23">
        <v>175722.88178414153</v>
      </c>
      <c r="AG47" s="23">
        <v>70279.369130970459</v>
      </c>
      <c r="AH47" s="23">
        <v>51683.820621540181</v>
      </c>
      <c r="AI47" s="23">
        <v>2141.7232055711875</v>
      </c>
      <c r="AJ47" s="23">
        <v>65621.618958723935</v>
      </c>
      <c r="AK47" s="23">
        <v>46725.074443226084</v>
      </c>
      <c r="AL47" s="23">
        <v>76707.484299492848</v>
      </c>
      <c r="AM47" s="23">
        <v>13905.494576001751</v>
      </c>
      <c r="AN47" s="23">
        <v>20764.355200893449</v>
      </c>
      <c r="AO47" s="23">
        <v>56885.980000965712</v>
      </c>
      <c r="AP47" s="23">
        <v>270199.39231935859</v>
      </c>
      <c r="AQ47" s="23">
        <v>5508995.1132519068</v>
      </c>
      <c r="AR47" s="23">
        <v>2966869.9032404106</v>
      </c>
      <c r="AS47" s="23">
        <v>1678102.7940904105</v>
      </c>
      <c r="AT47" s="23">
        <v>46431.322843681046</v>
      </c>
      <c r="AU47" s="23">
        <v>26033.911497631336</v>
      </c>
      <c r="AV47" s="23">
        <v>248.95170968441354</v>
      </c>
      <c r="AW47" s="23">
        <v>146.47301145441961</v>
      </c>
      <c r="AX47" s="23">
        <v>203082.22990394663</v>
      </c>
      <c r="AY47" s="23">
        <v>346749.25383776822</v>
      </c>
      <c r="AZ47" s="23">
        <v>82855.295835323297</v>
      </c>
      <c r="BA47" s="23">
        <v>345.68831111701934</v>
      </c>
      <c r="BB47" s="23">
        <v>47786.656756596785</v>
      </c>
      <c r="BC47" s="23">
        <v>85123.202573711707</v>
      </c>
      <c r="BD47" s="23">
        <v>165406.62974513872</v>
      </c>
      <c r="BE47" s="23">
        <v>100958.1940842043</v>
      </c>
      <c r="BF47" s="23">
        <v>1055.5929948178002</v>
      </c>
      <c r="BG47" s="23">
        <v>163192.2662939062</v>
      </c>
      <c r="BH47" s="23">
        <v>213802.77008726911</v>
      </c>
      <c r="BI47" s="23">
        <v>7263.8328234440241</v>
      </c>
      <c r="BJ47" s="23">
        <v>94058.744837842489</v>
      </c>
      <c r="BK47" s="23">
        <v>10541.904963174286</v>
      </c>
      <c r="BL47" s="23">
        <v>120462.92582158776</v>
      </c>
      <c r="BM47" s="23">
        <v>159699.85968236381</v>
      </c>
      <c r="BN47" s="23">
        <v>42897.704581189959</v>
      </c>
      <c r="BO47" s="23">
        <v>22601.734199945433</v>
      </c>
      <c r="BP47" s="23">
        <v>74386.292772810149</v>
      </c>
      <c r="BQ47" s="23">
        <v>7657.0817510409188</v>
      </c>
      <c r="BR47" s="23">
        <v>16561.796830225496</v>
      </c>
      <c r="BS47" s="23">
        <v>0</v>
      </c>
      <c r="BT47" s="64">
        <v>13901124.571176147</v>
      </c>
      <c r="BU47" s="23">
        <v>1020155.1013590068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916419.86840578611</v>
      </c>
      <c r="CG47" s="23">
        <v>0</v>
      </c>
      <c r="CH47" s="23">
        <v>0</v>
      </c>
      <c r="CI47" s="23">
        <v>1136758</v>
      </c>
      <c r="CJ47" s="34">
        <f t="shared" si="1"/>
        <v>16974457.54094094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</row>
    <row r="48" spans="1:180" x14ac:dyDescent="0.2">
      <c r="A48" s="1" t="s">
        <v>150</v>
      </c>
      <c r="B48" s="23" t="s">
        <v>151</v>
      </c>
      <c r="C48" s="23">
        <v>3806.5568424204998</v>
      </c>
      <c r="D48" s="23">
        <v>624.58213419814922</v>
      </c>
      <c r="E48" s="23">
        <v>730.20252765337978</v>
      </c>
      <c r="F48" s="23">
        <v>2851.2161064281713</v>
      </c>
      <c r="G48" s="23">
        <v>40027.777248948485</v>
      </c>
      <c r="H48" s="23">
        <v>1161.2898122774056</v>
      </c>
      <c r="I48" s="23">
        <v>1920.9441832336945</v>
      </c>
      <c r="J48" s="23">
        <v>1102.706842192139</v>
      </c>
      <c r="K48" s="23">
        <v>1294.9188556233789</v>
      </c>
      <c r="L48" s="23">
        <v>1874.1205638245046</v>
      </c>
      <c r="M48" s="23">
        <v>19336.710110456472</v>
      </c>
      <c r="N48" s="23">
        <v>42521.936574813524</v>
      </c>
      <c r="O48" s="23">
        <v>3240.5042293511556</v>
      </c>
      <c r="P48" s="23">
        <v>7783.9985027463608</v>
      </c>
      <c r="Q48" s="23">
        <v>75.95474773129348</v>
      </c>
      <c r="R48" s="23">
        <v>6780.0702532892838</v>
      </c>
      <c r="S48" s="23">
        <v>8211.4510762590799</v>
      </c>
      <c r="T48" s="23">
        <v>3050.5906365268115</v>
      </c>
      <c r="U48" s="23">
        <v>27354.666329356271</v>
      </c>
      <c r="V48" s="23">
        <v>1727.3958789522796</v>
      </c>
      <c r="W48" s="23">
        <v>776.43817585946579</v>
      </c>
      <c r="X48" s="23">
        <v>9064.8061553083135</v>
      </c>
      <c r="Y48" s="23">
        <v>8481.3282834404436</v>
      </c>
      <c r="Z48" s="23">
        <v>15394.70685705375</v>
      </c>
      <c r="AA48" s="23">
        <v>1538.8720276047809</v>
      </c>
      <c r="AB48" s="23">
        <v>27930.607478844558</v>
      </c>
      <c r="AC48" s="23">
        <v>7130.0179760170904</v>
      </c>
      <c r="AD48" s="23">
        <v>18520.55736682699</v>
      </c>
      <c r="AE48" s="23">
        <v>137318.3777355777</v>
      </c>
      <c r="AF48" s="23">
        <v>87780.595838473309</v>
      </c>
      <c r="AG48" s="23">
        <v>10622.279313415484</v>
      </c>
      <c r="AH48" s="23">
        <v>6292.3242476516552</v>
      </c>
      <c r="AI48" s="23">
        <v>116.25726502735984</v>
      </c>
      <c r="AJ48" s="23">
        <v>22449.89256977506</v>
      </c>
      <c r="AK48" s="23">
        <v>2458.6139860539802</v>
      </c>
      <c r="AL48" s="23">
        <v>40788.126481741179</v>
      </c>
      <c r="AM48" s="23">
        <v>4011.3834389398949</v>
      </c>
      <c r="AN48" s="23">
        <v>6234.382729523456</v>
      </c>
      <c r="AO48" s="23">
        <v>8678.1906126112481</v>
      </c>
      <c r="AP48" s="23">
        <v>63581.552584515128</v>
      </c>
      <c r="AQ48" s="23">
        <v>12412.106681772195</v>
      </c>
      <c r="AR48" s="23">
        <v>2247.266295829299</v>
      </c>
      <c r="AS48" s="23">
        <v>4130.6874408222211</v>
      </c>
      <c r="AT48" s="23">
        <v>1393.6974383329712</v>
      </c>
      <c r="AU48" s="23">
        <v>5858.3505766767621</v>
      </c>
      <c r="AV48" s="23">
        <v>456131.4226164291</v>
      </c>
      <c r="AW48" s="23">
        <v>533352.52281013457</v>
      </c>
      <c r="AX48" s="23">
        <v>28358.273861549664</v>
      </c>
      <c r="AY48" s="23">
        <v>58370.554526951339</v>
      </c>
      <c r="AZ48" s="23">
        <v>61267.097607206888</v>
      </c>
      <c r="BA48" s="23">
        <v>7.8039359510350126</v>
      </c>
      <c r="BB48" s="23">
        <v>10838.598004303163</v>
      </c>
      <c r="BC48" s="23">
        <v>9846.1618475281175</v>
      </c>
      <c r="BD48" s="23">
        <v>30269.062248291972</v>
      </c>
      <c r="BE48" s="23">
        <v>10015.282760870015</v>
      </c>
      <c r="BF48" s="23">
        <v>837.37301789182811</v>
      </c>
      <c r="BG48" s="23">
        <v>16599.773550943777</v>
      </c>
      <c r="BH48" s="23">
        <v>12854.632614182521</v>
      </c>
      <c r="BI48" s="23">
        <v>945.93325018151256</v>
      </c>
      <c r="BJ48" s="23">
        <v>9434.1033393002708</v>
      </c>
      <c r="BK48" s="23">
        <v>3037.8691496307601</v>
      </c>
      <c r="BL48" s="23">
        <v>12765.421860952085</v>
      </c>
      <c r="BM48" s="23">
        <v>9572.863734397286</v>
      </c>
      <c r="BN48" s="23">
        <v>11335.80493819127</v>
      </c>
      <c r="BO48" s="23">
        <v>7947.720798619971</v>
      </c>
      <c r="BP48" s="23">
        <v>60055.189112844957</v>
      </c>
      <c r="BQ48" s="23">
        <v>2860.46323577883</v>
      </c>
      <c r="BR48" s="23">
        <v>8992.0584740074937</v>
      </c>
      <c r="BS48" s="23">
        <v>0</v>
      </c>
      <c r="BT48" s="64">
        <v>2036385.0003101148</v>
      </c>
      <c r="BU48" s="23">
        <v>1440492.0077253028</v>
      </c>
      <c r="BV48" s="23">
        <v>0</v>
      </c>
      <c r="BW48" s="23">
        <v>0</v>
      </c>
      <c r="BX48" s="23">
        <v>0</v>
      </c>
      <c r="BY48" s="23">
        <v>0</v>
      </c>
      <c r="BZ48" s="23">
        <v>4322595</v>
      </c>
      <c r="CA48" s="23">
        <v>1696383</v>
      </c>
      <c r="CB48" s="23">
        <v>0</v>
      </c>
      <c r="CC48" s="23">
        <v>0</v>
      </c>
      <c r="CD48" s="23">
        <v>68035</v>
      </c>
      <c r="CE48" s="23">
        <v>0</v>
      </c>
      <c r="CF48" s="23">
        <v>73511.990142097769</v>
      </c>
      <c r="CG48" s="23">
        <v>0</v>
      </c>
      <c r="CH48" s="23">
        <v>0</v>
      </c>
      <c r="CI48" s="23">
        <v>2155.9996898849708</v>
      </c>
      <c r="CJ48" s="34">
        <f t="shared" si="1"/>
        <v>9639557.9978673998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</row>
    <row r="49" spans="1:180" x14ac:dyDescent="0.2">
      <c r="A49" s="1" t="s">
        <v>152</v>
      </c>
      <c r="B49" s="23" t="s">
        <v>153</v>
      </c>
      <c r="C49" s="23">
        <v>68056.000002403001</v>
      </c>
      <c r="D49" s="23">
        <v>29855.922733665866</v>
      </c>
      <c r="E49" s="23">
        <v>17348.000000102984</v>
      </c>
      <c r="F49" s="23">
        <v>53942.000000383821</v>
      </c>
      <c r="G49" s="23">
        <v>607322.0000205324</v>
      </c>
      <c r="H49" s="23">
        <v>111756.00000120248</v>
      </c>
      <c r="I49" s="23">
        <v>156193.0000054352</v>
      </c>
      <c r="J49" s="23">
        <v>141357.00000290037</v>
      </c>
      <c r="K49" s="23">
        <v>246931.00000570921</v>
      </c>
      <c r="L49" s="23">
        <v>6548.0000000318632</v>
      </c>
      <c r="M49" s="23">
        <v>157670.00002542842</v>
      </c>
      <c r="N49" s="23">
        <v>289980.00004281104</v>
      </c>
      <c r="O49" s="23">
        <v>233139.00000453516</v>
      </c>
      <c r="P49" s="23">
        <v>138921.00000659225</v>
      </c>
      <c r="Q49" s="23">
        <v>39963.00000182246</v>
      </c>
      <c r="R49" s="23">
        <v>706135.00001270487</v>
      </c>
      <c r="S49" s="23">
        <v>391138.00000591693</v>
      </c>
      <c r="T49" s="23">
        <v>213176.00000335256</v>
      </c>
      <c r="U49" s="23">
        <v>1061385.0000210339</v>
      </c>
      <c r="V49" s="23">
        <v>20583.00000197324</v>
      </c>
      <c r="W49" s="23">
        <v>38414.000000507192</v>
      </c>
      <c r="X49" s="23">
        <v>579610.00004672317</v>
      </c>
      <c r="Y49" s="23">
        <v>189599.00000223602</v>
      </c>
      <c r="Z49" s="23">
        <v>52843.000000003507</v>
      </c>
      <c r="AA49" s="23">
        <v>10003</v>
      </c>
      <c r="AB49" s="23">
        <v>156760.00000057436</v>
      </c>
      <c r="AC49" s="23">
        <v>720240.51022852329</v>
      </c>
      <c r="AD49" s="23">
        <v>1488508.0000001071</v>
      </c>
      <c r="AE49" s="23">
        <v>7644102.0000459189</v>
      </c>
      <c r="AF49" s="23">
        <v>11621996.000004454</v>
      </c>
      <c r="AG49" s="23">
        <v>745072.00000017311</v>
      </c>
      <c r="AH49" s="23">
        <v>78585.000000012995</v>
      </c>
      <c r="AI49" s="23">
        <v>236469.00000000492</v>
      </c>
      <c r="AJ49" s="23">
        <v>998374.00000008626</v>
      </c>
      <c r="AK49" s="23">
        <v>253202.0000002411</v>
      </c>
      <c r="AL49" s="23">
        <v>3933975.0000113803</v>
      </c>
      <c r="AM49" s="23">
        <v>379751.00000767468</v>
      </c>
      <c r="AN49" s="23">
        <v>469217.0000492275</v>
      </c>
      <c r="AO49" s="23">
        <v>530141.00004172663</v>
      </c>
      <c r="AP49" s="23">
        <v>1424158.0000060752</v>
      </c>
      <c r="AQ49" s="23">
        <v>2403747.0000047674</v>
      </c>
      <c r="AR49" s="23">
        <v>598547.00000001711</v>
      </c>
      <c r="AS49" s="23">
        <v>736948.00000000012</v>
      </c>
      <c r="AT49" s="23">
        <v>423257.00000009325</v>
      </c>
      <c r="AU49" s="23">
        <v>55279.081935597205</v>
      </c>
      <c r="AV49" s="23">
        <v>4.1677122539932698E-8</v>
      </c>
      <c r="AW49" s="23">
        <v>0</v>
      </c>
      <c r="AX49" s="23">
        <v>1999194.0000038797</v>
      </c>
      <c r="AY49" s="23">
        <v>952219.89177936653</v>
      </c>
      <c r="AZ49" s="23">
        <v>425646.00000600319</v>
      </c>
      <c r="BA49" s="23">
        <v>359614.6060527417</v>
      </c>
      <c r="BB49" s="23">
        <v>325403.00000093039</v>
      </c>
      <c r="BC49" s="23">
        <v>531568.00000006799</v>
      </c>
      <c r="BD49" s="23">
        <v>530287.00002473581</v>
      </c>
      <c r="BE49" s="23">
        <v>261018.03824103656</v>
      </c>
      <c r="BF49" s="23">
        <v>150780.95140239724</v>
      </c>
      <c r="BG49" s="23">
        <v>665843.24162536766</v>
      </c>
      <c r="BH49" s="23">
        <v>4669892.533938719</v>
      </c>
      <c r="BI49" s="23">
        <v>7817.0000000103355</v>
      </c>
      <c r="BJ49" s="23">
        <v>2083434.4345643164</v>
      </c>
      <c r="BK49" s="23">
        <v>154530.00000004965</v>
      </c>
      <c r="BL49" s="23">
        <v>1429615.3650527569</v>
      </c>
      <c r="BM49" s="23">
        <v>916218.51276053442</v>
      </c>
      <c r="BN49" s="23">
        <v>546022.51390996529</v>
      </c>
      <c r="BO49" s="23">
        <v>287112.06269808678</v>
      </c>
      <c r="BP49" s="23">
        <v>1008011.3102194945</v>
      </c>
      <c r="BQ49" s="23">
        <v>504874.00000004069</v>
      </c>
      <c r="BR49" s="23">
        <v>289643.00000034354</v>
      </c>
      <c r="BS49" s="23">
        <v>0</v>
      </c>
      <c r="BT49" s="64">
        <v>58558941.977565549</v>
      </c>
      <c r="BU49" s="23">
        <v>60033.030229116644</v>
      </c>
      <c r="BV49" s="23">
        <v>0</v>
      </c>
      <c r="BW49" s="23">
        <v>0</v>
      </c>
      <c r="BX49" s="23">
        <v>0</v>
      </c>
      <c r="BY49" s="23">
        <v>591240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78657.002325018519</v>
      </c>
      <c r="CG49" s="23">
        <v>0</v>
      </c>
      <c r="CH49" s="23">
        <v>0</v>
      </c>
      <c r="CI49" s="23">
        <v>21349.999547485211</v>
      </c>
      <c r="CJ49" s="34">
        <f t="shared" si="1"/>
        <v>59310222.009667166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</row>
    <row r="50" spans="1:180" x14ac:dyDescent="0.2">
      <c r="A50" s="1" t="s">
        <v>154</v>
      </c>
      <c r="B50" s="23" t="s">
        <v>155</v>
      </c>
      <c r="C50" s="23">
        <v>1.1762944009900237E-7</v>
      </c>
      <c r="D50" s="23">
        <v>2.4880874447254504E-9</v>
      </c>
      <c r="E50" s="23">
        <v>5.0411622480817895E-9</v>
      </c>
      <c r="F50" s="23">
        <v>1.8788309575608696E-8</v>
      </c>
      <c r="G50" s="23">
        <v>1.0050875256540419E-6</v>
      </c>
      <c r="H50" s="23">
        <v>5.8862300079927383E-8</v>
      </c>
      <c r="I50" s="23">
        <v>2.6605824623485807E-7</v>
      </c>
      <c r="J50" s="23">
        <v>1.4197648981464603E-7</v>
      </c>
      <c r="K50" s="23">
        <v>2.7947117286085469E-7</v>
      </c>
      <c r="L50" s="23">
        <v>1.5596966071413272E-9</v>
      </c>
      <c r="M50" s="23">
        <v>1.2447492993992891E-6</v>
      </c>
      <c r="N50" s="23">
        <v>2.095645032793172E-6</v>
      </c>
      <c r="O50" s="23">
        <v>2.2200145903730346E-7</v>
      </c>
      <c r="P50" s="23">
        <v>3.2269705025877147E-7</v>
      </c>
      <c r="Q50" s="23">
        <v>8.9211396560552373E-8</v>
      </c>
      <c r="R50" s="23">
        <v>6.2191741721213443E-7</v>
      </c>
      <c r="S50" s="23">
        <v>2.8963937350949481E-7</v>
      </c>
      <c r="T50" s="23">
        <v>1.6411164835974548E-7</v>
      </c>
      <c r="U50" s="23">
        <v>1.0296388213539539E-6</v>
      </c>
      <c r="V50" s="23">
        <v>9.6592103719346157E-8</v>
      </c>
      <c r="W50" s="23">
        <v>2.482749197409342E-8</v>
      </c>
      <c r="X50" s="23">
        <v>2.2871511737929305E-6</v>
      </c>
      <c r="Y50" s="23">
        <v>1.0945495877407419E-7</v>
      </c>
      <c r="Z50" s="23">
        <v>1.7175230495306283E-10</v>
      </c>
      <c r="AA50" s="23">
        <v>0</v>
      </c>
      <c r="AB50" s="23">
        <v>2.8116316516235172E-8</v>
      </c>
      <c r="AC50" s="23">
        <v>5.7745910097732472E-8</v>
      </c>
      <c r="AD50" s="23">
        <v>5.2430872552563373E-9</v>
      </c>
      <c r="AE50" s="23">
        <v>2.2477850813022699E-6</v>
      </c>
      <c r="AF50" s="23">
        <v>2.179838476876582E-7</v>
      </c>
      <c r="AG50" s="23">
        <v>8.4762083471430475E-9</v>
      </c>
      <c r="AH50" s="23">
        <v>6.3594772374512447E-10</v>
      </c>
      <c r="AI50" s="23">
        <v>2.4138161777187205E-10</v>
      </c>
      <c r="AJ50" s="23">
        <v>4.2311412422896422E-9</v>
      </c>
      <c r="AK50" s="23">
        <v>1.1802168522788169E-8</v>
      </c>
      <c r="AL50" s="23">
        <v>5.5707395916107137E-7</v>
      </c>
      <c r="AM50" s="23">
        <v>3.7568495731388529E-7</v>
      </c>
      <c r="AN50" s="23">
        <v>2.4097382209646326E-6</v>
      </c>
      <c r="AO50" s="23">
        <v>2.0425642866542995E-6</v>
      </c>
      <c r="AP50" s="23">
        <v>2.9737983211785246E-7</v>
      </c>
      <c r="AQ50" s="23">
        <v>2.3336496288933316E-7</v>
      </c>
      <c r="AR50" s="23">
        <v>8.3787273091967149E-10</v>
      </c>
      <c r="AS50" s="23">
        <v>4.6419541879206169E-12</v>
      </c>
      <c r="AT50" s="23">
        <v>4.5630409667259666E-9</v>
      </c>
      <c r="AU50" s="23">
        <v>1.2435795269439333E-8</v>
      </c>
      <c r="AV50" s="23">
        <v>2.0401388655911113E-9</v>
      </c>
      <c r="AW50" s="23">
        <v>0</v>
      </c>
      <c r="AX50" s="23">
        <v>1.8991395071330224E-7</v>
      </c>
      <c r="AY50" s="23">
        <v>3.4213523342068904E-8</v>
      </c>
      <c r="AZ50" s="23">
        <v>2.9386355182050258E-7</v>
      </c>
      <c r="BA50" s="23">
        <v>0</v>
      </c>
      <c r="BB50" s="23">
        <v>4.5542212537689169E-8</v>
      </c>
      <c r="BC50" s="23">
        <v>3.3259601756451227E-9</v>
      </c>
      <c r="BD50" s="23">
        <v>1.2108421450336232E-6</v>
      </c>
      <c r="BE50" s="23">
        <v>2.7596417647188067E-9</v>
      </c>
      <c r="BF50" s="23">
        <v>1.610758103208454E-9</v>
      </c>
      <c r="BG50" s="23">
        <v>6.3219702476128469E-7</v>
      </c>
      <c r="BH50" s="23">
        <v>4.2577628495573672E-7</v>
      </c>
      <c r="BI50" s="23">
        <v>5.0597300648334722E-10</v>
      </c>
      <c r="BJ50" s="23">
        <v>2.5470402629120429E-8</v>
      </c>
      <c r="BK50" s="23">
        <v>2.4300630173764428E-9</v>
      </c>
      <c r="BL50" s="23">
        <v>4.5026955622829985E-10</v>
      </c>
      <c r="BM50" s="23">
        <v>3.590551564356597E-9</v>
      </c>
      <c r="BN50" s="23">
        <v>1.0969866136894002E-7</v>
      </c>
      <c r="BO50" s="23">
        <v>1.9138777116796703E-8</v>
      </c>
      <c r="BP50" s="23">
        <v>1.1821432632668039E-7</v>
      </c>
      <c r="BQ50" s="23">
        <v>1.9913983466179445E-9</v>
      </c>
      <c r="BR50" s="23">
        <v>1.6817800022836393E-8</v>
      </c>
      <c r="BS50" s="23">
        <v>0</v>
      </c>
      <c r="BT50" s="64">
        <v>2.2151073485032758E-5</v>
      </c>
      <c r="BU50" s="23">
        <v>66945662.92522274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40514.99469934083</v>
      </c>
      <c r="CG50" s="23">
        <v>0</v>
      </c>
      <c r="CH50" s="23">
        <v>0</v>
      </c>
      <c r="CI50" s="23">
        <v>153.99997784892651</v>
      </c>
      <c r="CJ50" s="34">
        <f t="shared" si="1"/>
        <v>66986331.919922084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</row>
    <row r="51" spans="1:180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64">
        <v>0</v>
      </c>
      <c r="BU51" s="23">
        <v>108267131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34">
        <f t="shared" si="1"/>
        <v>108267131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</row>
    <row r="52" spans="1:180" x14ac:dyDescent="0.2">
      <c r="A52" s="1" t="s">
        <v>158</v>
      </c>
      <c r="B52" s="23" t="s">
        <v>159</v>
      </c>
      <c r="C52" s="23">
        <v>100721.27265784371</v>
      </c>
      <c r="D52" s="23">
        <v>46513.32806238706</v>
      </c>
      <c r="E52" s="23">
        <v>6608.9620642702657</v>
      </c>
      <c r="F52" s="23">
        <v>274777.63151093054</v>
      </c>
      <c r="G52" s="23">
        <v>264664.30757679598</v>
      </c>
      <c r="H52" s="23">
        <v>19513.843687073444</v>
      </c>
      <c r="I52" s="23">
        <v>17320.897193739889</v>
      </c>
      <c r="J52" s="23">
        <v>8482.0093318674772</v>
      </c>
      <c r="K52" s="23">
        <v>34271.566528084069</v>
      </c>
      <c r="L52" s="23">
        <v>74051.297732690407</v>
      </c>
      <c r="M52" s="23">
        <v>324401.80733377836</v>
      </c>
      <c r="N52" s="23">
        <v>1613989.0462682145</v>
      </c>
      <c r="O52" s="23">
        <v>52407.524724283401</v>
      </c>
      <c r="P52" s="23">
        <v>48977.213585925689</v>
      </c>
      <c r="Q52" s="23">
        <v>1995.1158102505424</v>
      </c>
      <c r="R52" s="23">
        <v>54975.779105856971</v>
      </c>
      <c r="S52" s="23">
        <v>148998.32892336222</v>
      </c>
      <c r="T52" s="23">
        <v>53115.026351329107</v>
      </c>
      <c r="U52" s="23">
        <v>508273.39038145385</v>
      </c>
      <c r="V52" s="23">
        <v>47636.145519340418</v>
      </c>
      <c r="W52" s="23">
        <v>13131.396772661772</v>
      </c>
      <c r="X52" s="23">
        <v>98640.170322209175</v>
      </c>
      <c r="Y52" s="23">
        <v>191361.12642915585</v>
      </c>
      <c r="Z52" s="23">
        <v>1915444.9363373944</v>
      </c>
      <c r="AA52" s="23">
        <v>162294.78809749676</v>
      </c>
      <c r="AB52" s="23">
        <v>790854.72393035749</v>
      </c>
      <c r="AC52" s="23">
        <v>648733.10641125287</v>
      </c>
      <c r="AD52" s="23">
        <v>413242.85575269425</v>
      </c>
      <c r="AE52" s="23">
        <v>5693230.3739104029</v>
      </c>
      <c r="AF52" s="23">
        <v>2408986.9210314276</v>
      </c>
      <c r="AG52" s="23">
        <v>545250.85725284112</v>
      </c>
      <c r="AH52" s="23">
        <v>345769.27783425798</v>
      </c>
      <c r="AI52" s="23">
        <v>39779.439173107545</v>
      </c>
      <c r="AJ52" s="23">
        <v>1434765.1981067355</v>
      </c>
      <c r="AK52" s="23">
        <v>164701.36941874021</v>
      </c>
      <c r="AL52" s="23">
        <v>699992.53866658034</v>
      </c>
      <c r="AM52" s="23">
        <v>309942.81163827208</v>
      </c>
      <c r="AN52" s="23">
        <v>407134.37700985715</v>
      </c>
      <c r="AO52" s="23">
        <v>419270.38879448583</v>
      </c>
      <c r="AP52" s="23">
        <v>3538530.6209894214</v>
      </c>
      <c r="AQ52" s="23">
        <v>1422644.6042713132</v>
      </c>
      <c r="AR52" s="23">
        <v>104872.59709313804</v>
      </c>
      <c r="AS52" s="23">
        <v>220216.41134505143</v>
      </c>
      <c r="AT52" s="23">
        <v>334103.17066430196</v>
      </c>
      <c r="AU52" s="23">
        <v>921518.17832445563</v>
      </c>
      <c r="AV52" s="23">
        <v>62765.582331814803</v>
      </c>
      <c r="AW52" s="23">
        <v>31021.258734018873</v>
      </c>
      <c r="AX52" s="23">
        <v>2387851.8715724284</v>
      </c>
      <c r="AY52" s="23">
        <v>3327715.561644746</v>
      </c>
      <c r="AZ52" s="23">
        <v>559872.14802404004</v>
      </c>
      <c r="BA52" s="23">
        <v>1334.2244013864497</v>
      </c>
      <c r="BB52" s="23">
        <v>1005034.1267934345</v>
      </c>
      <c r="BC52" s="23">
        <v>1127716.3545075888</v>
      </c>
      <c r="BD52" s="23">
        <v>1945534.5787112545</v>
      </c>
      <c r="BE52" s="23">
        <v>1204882.3494560299</v>
      </c>
      <c r="BF52" s="23">
        <v>16380.678053242771</v>
      </c>
      <c r="BG52" s="23">
        <v>3577837.4829064808</v>
      </c>
      <c r="BH52" s="23">
        <v>1035753.0632176345</v>
      </c>
      <c r="BI52" s="23">
        <v>48320.203385100409</v>
      </c>
      <c r="BJ52" s="23">
        <v>721604.72267514816</v>
      </c>
      <c r="BK52" s="23">
        <v>103015.67940635732</v>
      </c>
      <c r="BL52" s="23">
        <v>463979.39078021655</v>
      </c>
      <c r="BM52" s="23">
        <v>336409.90251231677</v>
      </c>
      <c r="BN52" s="23">
        <v>418160.80765086168</v>
      </c>
      <c r="BO52" s="23">
        <v>231942.70915054387</v>
      </c>
      <c r="BP52" s="23">
        <v>481220.64891100989</v>
      </c>
      <c r="BQ52" s="23">
        <v>129701.42837797455</v>
      </c>
      <c r="BR52" s="23">
        <v>280579.22793380811</v>
      </c>
      <c r="BS52" s="23">
        <v>0</v>
      </c>
      <c r="BT52" s="64">
        <v>46444740.735064529</v>
      </c>
      <c r="BU52" s="23">
        <v>521341.90081222769</v>
      </c>
      <c r="BV52" s="23">
        <v>0</v>
      </c>
      <c r="BW52" s="23">
        <v>0</v>
      </c>
      <c r="BX52" s="23">
        <v>0</v>
      </c>
      <c r="BY52" s="23">
        <v>0</v>
      </c>
      <c r="BZ52" s="23">
        <v>2044184.945041056</v>
      </c>
      <c r="CA52" s="23">
        <v>743461.23391109216</v>
      </c>
      <c r="CB52" s="23">
        <v>0</v>
      </c>
      <c r="CC52" s="23">
        <v>0</v>
      </c>
      <c r="CD52" s="23">
        <v>61672</v>
      </c>
      <c r="CE52" s="23">
        <v>0</v>
      </c>
      <c r="CF52" s="23">
        <v>1325168.8033774404</v>
      </c>
      <c r="CG52" s="23">
        <v>0</v>
      </c>
      <c r="CH52" s="23">
        <v>0</v>
      </c>
      <c r="CI52" s="23">
        <v>7389030.7948265439</v>
      </c>
      <c r="CJ52" s="34">
        <f t="shared" si="1"/>
        <v>58529600.413032889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</row>
    <row r="53" spans="1:180" x14ac:dyDescent="0.2">
      <c r="A53" s="1" t="s">
        <v>160</v>
      </c>
      <c r="B53" s="23" t="s">
        <v>161</v>
      </c>
      <c r="C53" s="23">
        <v>19277.441855284618</v>
      </c>
      <c r="D53" s="23">
        <v>8519.7207577794452</v>
      </c>
      <c r="E53" s="23">
        <v>4168.9048659279342</v>
      </c>
      <c r="F53" s="23">
        <v>196196.87632807146</v>
      </c>
      <c r="G53" s="23">
        <v>606896.11506705813</v>
      </c>
      <c r="H53" s="23">
        <v>2156.7059184747213</v>
      </c>
      <c r="I53" s="23">
        <v>5435.6534879580495</v>
      </c>
      <c r="J53" s="23">
        <v>16942.501294821112</v>
      </c>
      <c r="K53" s="23">
        <v>71832.924448883801</v>
      </c>
      <c r="L53" s="23">
        <v>9030.7835240260647</v>
      </c>
      <c r="M53" s="23">
        <v>82995.853367487463</v>
      </c>
      <c r="N53" s="23">
        <v>225249.08354602693</v>
      </c>
      <c r="O53" s="23">
        <v>10548.891943267183</v>
      </c>
      <c r="P53" s="23">
        <v>41246.26171024888</v>
      </c>
      <c r="Q53" s="23">
        <v>45.522678581846421</v>
      </c>
      <c r="R53" s="23">
        <v>90784.822319672821</v>
      </c>
      <c r="S53" s="23">
        <v>27263.857319763905</v>
      </c>
      <c r="T53" s="23">
        <v>21781.636194211151</v>
      </c>
      <c r="U53" s="23">
        <v>178207.97065819541</v>
      </c>
      <c r="V53" s="23">
        <v>4796.7914876587038</v>
      </c>
      <c r="W53" s="23">
        <v>6092.5516462251962</v>
      </c>
      <c r="X53" s="23">
        <v>27985.748560771703</v>
      </c>
      <c r="Y53" s="23">
        <v>46022.188091329946</v>
      </c>
      <c r="Z53" s="23">
        <v>215217.29347812786</v>
      </c>
      <c r="AA53" s="23">
        <v>157103.39334329305</v>
      </c>
      <c r="AB53" s="23">
        <v>1441738.8415981708</v>
      </c>
      <c r="AC53" s="23">
        <v>19476372.832534365</v>
      </c>
      <c r="AD53" s="23">
        <v>59763.456532954799</v>
      </c>
      <c r="AE53" s="23">
        <v>1682609.4864643519</v>
      </c>
      <c r="AF53" s="23">
        <v>492080.99814789539</v>
      </c>
      <c r="AG53" s="23">
        <v>201662.42433806189</v>
      </c>
      <c r="AH53" s="23">
        <v>49786.373702406163</v>
      </c>
      <c r="AI53" s="23">
        <v>452.49617653337145</v>
      </c>
      <c r="AJ53" s="23">
        <v>535830.73465574812</v>
      </c>
      <c r="AK53" s="23">
        <v>351802.47360496229</v>
      </c>
      <c r="AL53" s="23">
        <v>462897.01412031392</v>
      </c>
      <c r="AM53" s="23">
        <v>30610.765903174924</v>
      </c>
      <c r="AN53" s="23">
        <v>182056.86985166423</v>
      </c>
      <c r="AO53" s="23">
        <v>828563.63305656251</v>
      </c>
      <c r="AP53" s="23">
        <v>700981.65353979706</v>
      </c>
      <c r="AQ53" s="23">
        <v>86041.363124451193</v>
      </c>
      <c r="AR53" s="23">
        <v>4247.2199874746848</v>
      </c>
      <c r="AS53" s="23">
        <v>4507.1460923000532</v>
      </c>
      <c r="AT53" s="23">
        <v>153007.63175389709</v>
      </c>
      <c r="AU53" s="23">
        <v>87054.854444095996</v>
      </c>
      <c r="AV53" s="23">
        <v>836.04625205874584</v>
      </c>
      <c r="AW53" s="23">
        <v>469.10970838566158</v>
      </c>
      <c r="AX53" s="23">
        <v>334602.39224977291</v>
      </c>
      <c r="AY53" s="23">
        <v>3351499.8555480088</v>
      </c>
      <c r="AZ53" s="23">
        <v>63732.852900282072</v>
      </c>
      <c r="BA53" s="23">
        <v>0.85069925848576544</v>
      </c>
      <c r="BB53" s="23">
        <v>5379.8292614372522</v>
      </c>
      <c r="BC53" s="23">
        <v>409113.07180623797</v>
      </c>
      <c r="BD53" s="23">
        <v>253746.40924020996</v>
      </c>
      <c r="BE53" s="23">
        <v>121557.71384698073</v>
      </c>
      <c r="BF53" s="23">
        <v>91.281204475233721</v>
      </c>
      <c r="BG53" s="23">
        <v>389098.46317768557</v>
      </c>
      <c r="BH53" s="23">
        <v>577749.10235318774</v>
      </c>
      <c r="BI53" s="23">
        <v>1633.4361762123469</v>
      </c>
      <c r="BJ53" s="23">
        <v>372700.57687430171</v>
      </c>
      <c r="BK53" s="23">
        <v>32822.544404954926</v>
      </c>
      <c r="BL53" s="23">
        <v>75111.775086555223</v>
      </c>
      <c r="BM53" s="23">
        <v>164263.28962393076</v>
      </c>
      <c r="BN53" s="23">
        <v>72861.177472197451</v>
      </c>
      <c r="BO53" s="23">
        <v>92639.924381714693</v>
      </c>
      <c r="BP53" s="23">
        <v>99894.036854717429</v>
      </c>
      <c r="BQ53" s="23">
        <v>5952.3151516833796</v>
      </c>
      <c r="BR53" s="23">
        <v>12854.300601622417</v>
      </c>
      <c r="BS53" s="23">
        <v>0</v>
      </c>
      <c r="BT53" s="64">
        <v>35346478.11839819</v>
      </c>
      <c r="BU53" s="23">
        <v>548424.01121435175</v>
      </c>
      <c r="BV53" s="23">
        <v>0</v>
      </c>
      <c r="BW53" s="23">
        <v>0</v>
      </c>
      <c r="BX53" s="23">
        <v>0</v>
      </c>
      <c r="BY53" s="23">
        <v>596105</v>
      </c>
      <c r="BZ53" s="23">
        <v>0</v>
      </c>
      <c r="CA53" s="23">
        <v>0</v>
      </c>
      <c r="CB53" s="23">
        <v>0</v>
      </c>
      <c r="CC53" s="23">
        <v>0</v>
      </c>
      <c r="CD53" s="23">
        <v>2082823.7594011577</v>
      </c>
      <c r="CE53" s="23">
        <v>0</v>
      </c>
      <c r="CF53" s="23">
        <v>440124.94191310997</v>
      </c>
      <c r="CG53" s="23">
        <v>0</v>
      </c>
      <c r="CH53" s="23">
        <v>-30430</v>
      </c>
      <c r="CI53" s="23">
        <v>17023299.880381901</v>
      </c>
      <c r="CJ53" s="34">
        <f t="shared" si="1"/>
        <v>56006825.711308718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</row>
    <row r="54" spans="1:180" x14ac:dyDescent="0.2">
      <c r="A54" s="1" t="s">
        <v>162</v>
      </c>
      <c r="B54" s="23" t="s">
        <v>163</v>
      </c>
      <c r="C54" s="23">
        <v>2.0081583439571721E-3</v>
      </c>
      <c r="D54" s="23">
        <v>4.247638651017321E-5</v>
      </c>
      <c r="E54" s="23">
        <v>8.6062230876955416E-5</v>
      </c>
      <c r="F54" s="23">
        <v>3.2075219104463822E-4</v>
      </c>
      <c r="G54" s="23">
        <v>1.7158756339830186E-2</v>
      </c>
      <c r="H54" s="23">
        <v>1.0048914536236035E-3</v>
      </c>
      <c r="I54" s="23">
        <v>4.5421204649572534E-3</v>
      </c>
      <c r="J54" s="23">
        <v>2.4238088052367596E-3</v>
      </c>
      <c r="K54" s="23">
        <v>4.7711046418623757E-3</v>
      </c>
      <c r="L54" s="23">
        <v>2.6626988558616045E-5</v>
      </c>
      <c r="M54" s="23">
        <v>2.125023879752979E-2</v>
      </c>
      <c r="N54" s="23">
        <v>3.5776647878575603E-2</v>
      </c>
      <c r="O54" s="23">
        <v>3.7899872851661085E-3</v>
      </c>
      <c r="P54" s="23">
        <v>5.5090526104868776E-3</v>
      </c>
      <c r="Q54" s="23">
        <v>1.5230082726600074E-3</v>
      </c>
      <c r="R54" s="23">
        <v>1.0617313570273753E-2</v>
      </c>
      <c r="S54" s="23">
        <v>4.9446951729268055E-3</v>
      </c>
      <c r="T54" s="23">
        <v>2.8016980758967607E-3</v>
      </c>
      <c r="U54" s="23">
        <v>982221.01757789368</v>
      </c>
      <c r="V54" s="23">
        <v>1.6490109863748867E-3</v>
      </c>
      <c r="W54" s="23">
        <v>4.2385252471951763E-4</v>
      </c>
      <c r="X54" s="23">
        <v>3.9046022064527938E-2</v>
      </c>
      <c r="Y54" s="23">
        <v>1.8686043949937114E-3</v>
      </c>
      <c r="Z54" s="23">
        <v>2.9321386210380763E-6</v>
      </c>
      <c r="AA54" s="23">
        <v>0</v>
      </c>
      <c r="AB54" s="23">
        <v>4.7999901696290888E-4</v>
      </c>
      <c r="AC54" s="23">
        <v>9.858325525868559E-4</v>
      </c>
      <c r="AD54" s="23">
        <v>8.9509474931419116E-5</v>
      </c>
      <c r="AE54" s="23">
        <v>3.8373967967887036E-2</v>
      </c>
      <c r="AF54" s="23">
        <v>3.7213990155307445E-3</v>
      </c>
      <c r="AG54" s="23">
        <v>1.4470500329771696E-4</v>
      </c>
      <c r="AH54" s="23">
        <v>1.085683759681666E-5</v>
      </c>
      <c r="AI54" s="23">
        <v>4.1208434674048638E-6</v>
      </c>
      <c r="AJ54" s="23">
        <v>7.2233631164221796E-5</v>
      </c>
      <c r="AK54" s="23">
        <v>2.014854714591705E-4</v>
      </c>
      <c r="AL54" s="23">
        <v>9.5103123703472424E-3</v>
      </c>
      <c r="AM54" s="23">
        <v>6.4136569985720031E-3</v>
      </c>
      <c r="AN54" s="23">
        <v>4.1138816193546424E-2</v>
      </c>
      <c r="AO54" s="23">
        <v>3.4870458550695323E-2</v>
      </c>
      <c r="AP54" s="23">
        <v>5.0768395283479137E-3</v>
      </c>
      <c r="AQ54" s="23">
        <v>3.9839839160931683E-3</v>
      </c>
      <c r="AR54" s="23">
        <v>1.4304081651280347E-5</v>
      </c>
      <c r="AS54" s="23">
        <v>7.9246989757785845E-8</v>
      </c>
      <c r="AT54" s="23">
        <v>7.7899790931903489E-5</v>
      </c>
      <c r="AU54" s="23">
        <v>2.1230268556110828E-4</v>
      </c>
      <c r="AV54" s="23">
        <v>3.4829051998546881E-5</v>
      </c>
      <c r="AW54" s="23">
        <v>0</v>
      </c>
      <c r="AX54" s="23">
        <v>3.2421924684654132E-3</v>
      </c>
      <c r="AY54" s="23">
        <v>5.8408993800976056E-4</v>
      </c>
      <c r="AZ54" s="23">
        <v>379201.06744602957</v>
      </c>
      <c r="BA54" s="23">
        <v>0</v>
      </c>
      <c r="BB54" s="23">
        <v>7.7749221651363695E-4</v>
      </c>
      <c r="BC54" s="23">
        <v>5.6780468161453555E-5</v>
      </c>
      <c r="BD54" s="23">
        <v>2.067137916084404E-2</v>
      </c>
      <c r="BE54" s="23">
        <v>4.7112335411003685E-5</v>
      </c>
      <c r="BF54" s="23">
        <v>2.7498705445951688E-5</v>
      </c>
      <c r="BG54" s="23">
        <v>1.0792806029092369E-2</v>
      </c>
      <c r="BH54" s="23">
        <v>805090.14002665528</v>
      </c>
      <c r="BI54" s="23">
        <v>8.6379218835986581E-6</v>
      </c>
      <c r="BJ54" s="23">
        <v>526752.32675353764</v>
      </c>
      <c r="BK54" s="23">
        <v>4.1485799138200892E-5</v>
      </c>
      <c r="BL54" s="23">
        <v>464681.72515217436</v>
      </c>
      <c r="BM54" s="23">
        <v>40592.523661532694</v>
      </c>
      <c r="BN54" s="23">
        <v>1.8727648619559951E-3</v>
      </c>
      <c r="BO54" s="23">
        <v>3.2673533877135101E-4</v>
      </c>
      <c r="BP54" s="23">
        <v>103501.28262770062</v>
      </c>
      <c r="BQ54" s="23">
        <v>3.3996958606090128E-5</v>
      </c>
      <c r="BR54" s="23">
        <v>2.8711184389245813E-4</v>
      </c>
      <c r="BS54" s="23">
        <v>0</v>
      </c>
      <c r="BT54" s="64">
        <v>3302040.4290210223</v>
      </c>
      <c r="BU54" s="23">
        <v>54209.95734608201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51034</v>
      </c>
      <c r="CE54" s="23">
        <v>0</v>
      </c>
      <c r="CF54" s="23">
        <v>5883833.8420071062</v>
      </c>
      <c r="CG54" s="23">
        <v>0</v>
      </c>
      <c r="CH54" s="23">
        <v>0</v>
      </c>
      <c r="CI54" s="23">
        <v>7961725.6218390316</v>
      </c>
      <c r="CJ54" s="34">
        <f t="shared" si="1"/>
        <v>17252843.850213245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</row>
    <row r="55" spans="1:180" x14ac:dyDescent="0.2">
      <c r="A55" s="1" t="s">
        <v>164</v>
      </c>
      <c r="B55" s="23" t="s">
        <v>165</v>
      </c>
      <c r="C55" s="23">
        <v>95</v>
      </c>
      <c r="D55" s="23">
        <v>1345.2895372197786</v>
      </c>
      <c r="E55" s="23">
        <v>21</v>
      </c>
      <c r="F55" s="23">
        <v>6.9999999999999991</v>
      </c>
      <c r="G55" s="23">
        <v>87</v>
      </c>
      <c r="H55" s="23">
        <v>3</v>
      </c>
      <c r="I55" s="23">
        <v>4</v>
      </c>
      <c r="J55" s="23">
        <v>4</v>
      </c>
      <c r="K55" s="23">
        <v>8</v>
      </c>
      <c r="L55" s="23">
        <v>44</v>
      </c>
      <c r="M55" s="23">
        <v>45</v>
      </c>
      <c r="N55" s="23">
        <v>5905</v>
      </c>
      <c r="O55" s="23">
        <v>7.9999999999999991</v>
      </c>
      <c r="P55" s="23">
        <v>23</v>
      </c>
      <c r="Q55" s="23">
        <v>1</v>
      </c>
      <c r="R55" s="23">
        <v>18</v>
      </c>
      <c r="S55" s="23">
        <v>57</v>
      </c>
      <c r="T55" s="23">
        <v>12</v>
      </c>
      <c r="U55" s="23">
        <v>129</v>
      </c>
      <c r="V55" s="23">
        <v>8</v>
      </c>
      <c r="W55" s="23">
        <v>18</v>
      </c>
      <c r="X55" s="23">
        <v>36</v>
      </c>
      <c r="Y55" s="23">
        <v>59</v>
      </c>
      <c r="Z55" s="23">
        <v>139</v>
      </c>
      <c r="AA55" s="23">
        <v>81.999999999999986</v>
      </c>
      <c r="AB55" s="23">
        <v>205</v>
      </c>
      <c r="AC55" s="23">
        <v>2140.2891082708875</v>
      </c>
      <c r="AD55" s="23">
        <v>280</v>
      </c>
      <c r="AE55" s="23">
        <v>284</v>
      </c>
      <c r="AF55" s="23">
        <v>1065</v>
      </c>
      <c r="AG55" s="23">
        <v>402</v>
      </c>
      <c r="AH55" s="23">
        <v>0</v>
      </c>
      <c r="AI55" s="23">
        <v>5</v>
      </c>
      <c r="AJ55" s="23">
        <v>579.08356166504677</v>
      </c>
      <c r="AK55" s="23">
        <v>165</v>
      </c>
      <c r="AL55" s="23">
        <v>421</v>
      </c>
      <c r="AM55" s="23">
        <v>59</v>
      </c>
      <c r="AN55" s="23">
        <v>134.00007973441322</v>
      </c>
      <c r="AO55" s="23">
        <v>403.99999999999994</v>
      </c>
      <c r="AP55" s="23">
        <v>1413</v>
      </c>
      <c r="AQ55" s="23">
        <v>741</v>
      </c>
      <c r="AR55" s="23">
        <v>8</v>
      </c>
      <c r="AS55" s="23">
        <v>144</v>
      </c>
      <c r="AT55" s="23">
        <v>242</v>
      </c>
      <c r="AU55" s="23">
        <v>460.036796072897</v>
      </c>
      <c r="AV55" s="23">
        <v>2</v>
      </c>
      <c r="AW55" s="23">
        <v>1</v>
      </c>
      <c r="AX55" s="23">
        <v>915</v>
      </c>
      <c r="AY55" s="23">
        <v>7854.6621249457212</v>
      </c>
      <c r="AZ55" s="23">
        <v>9385.3438416267636</v>
      </c>
      <c r="BA55" s="23">
        <v>4.4805264897113775</v>
      </c>
      <c r="BB55" s="23">
        <v>171</v>
      </c>
      <c r="BC55" s="23">
        <v>588</v>
      </c>
      <c r="BD55" s="23">
        <v>520</v>
      </c>
      <c r="BE55" s="23">
        <v>1406.0073234664255</v>
      </c>
      <c r="BF55" s="23">
        <v>224.07436210074533</v>
      </c>
      <c r="BG55" s="23">
        <v>767.62914750799291</v>
      </c>
      <c r="BH55" s="23">
        <v>91437.022602169614</v>
      </c>
      <c r="BI55" s="23">
        <v>1</v>
      </c>
      <c r="BJ55" s="23">
        <v>48426.029636088082</v>
      </c>
      <c r="BK55" s="23">
        <v>73</v>
      </c>
      <c r="BL55" s="23">
        <v>43779.336312050225</v>
      </c>
      <c r="BM55" s="23">
        <v>16295.320591229804</v>
      </c>
      <c r="BN55" s="23">
        <v>2236.3014140672653</v>
      </c>
      <c r="BO55" s="23">
        <v>785.33510357707064</v>
      </c>
      <c r="BP55" s="23">
        <v>2597.7797831507655</v>
      </c>
      <c r="BQ55" s="23">
        <v>0</v>
      </c>
      <c r="BR55" s="23">
        <v>95</v>
      </c>
      <c r="BS55" s="23">
        <v>0</v>
      </c>
      <c r="BT55" s="64">
        <v>244875.02185143321</v>
      </c>
      <c r="BU55" s="23">
        <v>0</v>
      </c>
      <c r="BV55" s="23">
        <v>0</v>
      </c>
      <c r="BW55" s="23">
        <v>0</v>
      </c>
      <c r="BX55" s="23">
        <v>0</v>
      </c>
      <c r="BY55" s="23">
        <v>2019148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1106938.9456176837</v>
      </c>
      <c r="CG55" s="23">
        <v>0</v>
      </c>
      <c r="CH55" s="23">
        <v>0</v>
      </c>
      <c r="CI55" s="23">
        <v>81364.43719281962</v>
      </c>
      <c r="CJ55" s="34">
        <f t="shared" si="1"/>
        <v>3452326.4046619367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</row>
    <row r="56" spans="1:180" x14ac:dyDescent="0.2">
      <c r="A56" s="1" t="s">
        <v>166</v>
      </c>
      <c r="B56" s="23" t="s">
        <v>167</v>
      </c>
      <c r="C56" s="23">
        <v>17891.246755100437</v>
      </c>
      <c r="D56" s="23">
        <v>1044.2536254287684</v>
      </c>
      <c r="E56" s="23">
        <v>314.89339812098751</v>
      </c>
      <c r="F56" s="23">
        <v>3404.1277945454472</v>
      </c>
      <c r="G56" s="23">
        <v>1334661.1345518795</v>
      </c>
      <c r="H56" s="23">
        <v>32231.428143663063</v>
      </c>
      <c r="I56" s="23">
        <v>20385.450318610881</v>
      </c>
      <c r="J56" s="23">
        <v>5000.4885508645366</v>
      </c>
      <c r="K56" s="23">
        <v>25762.264003728262</v>
      </c>
      <c r="L56" s="23">
        <v>43840.225135576547</v>
      </c>
      <c r="M56" s="23">
        <v>116377.74158950638</v>
      </c>
      <c r="N56" s="23">
        <v>676453.9870562068</v>
      </c>
      <c r="O56" s="23">
        <v>83587.48975352975</v>
      </c>
      <c r="P56" s="23">
        <v>34426.158806879816</v>
      </c>
      <c r="Q56" s="23">
        <v>7036.8171615024212</v>
      </c>
      <c r="R56" s="23">
        <v>22010.849822578391</v>
      </c>
      <c r="S56" s="23">
        <v>87245.070440448835</v>
      </c>
      <c r="T56" s="23">
        <v>37842.241671083713</v>
      </c>
      <c r="U56" s="23">
        <v>255263.09635238588</v>
      </c>
      <c r="V56" s="23">
        <v>14223.362968117095</v>
      </c>
      <c r="W56" s="23">
        <v>4883.6570294996991</v>
      </c>
      <c r="X56" s="23">
        <v>234533.61487629774</v>
      </c>
      <c r="Y56" s="23">
        <v>41280.378928549326</v>
      </c>
      <c r="Z56" s="23">
        <v>93767.66762663261</v>
      </c>
      <c r="AA56" s="23">
        <v>26555.687836081961</v>
      </c>
      <c r="AB56" s="23">
        <v>190411.24429687473</v>
      </c>
      <c r="AC56" s="23">
        <v>6977.960883610911</v>
      </c>
      <c r="AD56" s="23">
        <v>337284.15274890687</v>
      </c>
      <c r="AE56" s="23">
        <v>3904519.9858234599</v>
      </c>
      <c r="AF56" s="23">
        <v>1640790.9733969697</v>
      </c>
      <c r="AG56" s="23">
        <v>131993.60426842066</v>
      </c>
      <c r="AH56" s="23">
        <v>49475.421517504277</v>
      </c>
      <c r="AI56" s="23">
        <v>5053.3018063225845</v>
      </c>
      <c r="AJ56" s="23">
        <v>296004.03265710664</v>
      </c>
      <c r="AK56" s="23">
        <v>62967.326841181362</v>
      </c>
      <c r="AL56" s="23">
        <v>398927.74902555184</v>
      </c>
      <c r="AM56" s="23">
        <v>241508.43551125427</v>
      </c>
      <c r="AN56" s="23">
        <v>190566.80100698868</v>
      </c>
      <c r="AO56" s="23">
        <v>149894.06140498788</v>
      </c>
      <c r="AP56" s="23">
        <v>284491.55459596694</v>
      </c>
      <c r="AQ56" s="23">
        <v>516475.86269909388</v>
      </c>
      <c r="AR56" s="23">
        <v>9953.9981441270793</v>
      </c>
      <c r="AS56" s="23">
        <v>80551.827141167974</v>
      </c>
      <c r="AT56" s="23">
        <v>89562.536700185432</v>
      </c>
      <c r="AU56" s="23">
        <v>40650.76385209454</v>
      </c>
      <c r="AV56" s="23">
        <v>239.96401802629154</v>
      </c>
      <c r="AW56" s="23">
        <v>104.50387162701301</v>
      </c>
      <c r="AX56" s="23">
        <v>288789.96661012567</v>
      </c>
      <c r="AY56" s="23">
        <v>515017.29217285005</v>
      </c>
      <c r="AZ56" s="23">
        <v>19194.699554021961</v>
      </c>
      <c r="BA56" s="23">
        <v>340.15002426239892</v>
      </c>
      <c r="BB56" s="23">
        <v>225707.31964063662</v>
      </c>
      <c r="BC56" s="23">
        <v>139419.3422222503</v>
      </c>
      <c r="BD56" s="23">
        <v>148140.89211725001</v>
      </c>
      <c r="BE56" s="23">
        <v>154267.71880991603</v>
      </c>
      <c r="BF56" s="23">
        <v>13650.647883450974</v>
      </c>
      <c r="BG56" s="23">
        <v>260364.26598670252</v>
      </c>
      <c r="BH56" s="23">
        <v>61769.090616302783</v>
      </c>
      <c r="BI56" s="23">
        <v>8953.5172115605128</v>
      </c>
      <c r="BJ56" s="23">
        <v>32669.289740868451</v>
      </c>
      <c r="BK56" s="23">
        <v>62143.472917662228</v>
      </c>
      <c r="BL56" s="23">
        <v>31149.996877023721</v>
      </c>
      <c r="BM56" s="23">
        <v>58425.358434359121</v>
      </c>
      <c r="BN56" s="23">
        <v>225237.16702075864</v>
      </c>
      <c r="BO56" s="23">
        <v>121226.10119977804</v>
      </c>
      <c r="BP56" s="23">
        <v>92811.73802121263</v>
      </c>
      <c r="BQ56" s="23">
        <v>60676.21703991291</v>
      </c>
      <c r="BR56" s="23">
        <v>110643.948913398</v>
      </c>
      <c r="BS56" s="23">
        <v>0</v>
      </c>
      <c r="BT56" s="64">
        <v>14479027.589422556</v>
      </c>
      <c r="BU56" s="23">
        <v>54882.025489877837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12203</v>
      </c>
      <c r="CE56" s="23">
        <v>0</v>
      </c>
      <c r="CF56" s="23">
        <v>89817.983875560778</v>
      </c>
      <c r="CG56" s="23">
        <v>0</v>
      </c>
      <c r="CH56" s="23">
        <v>0</v>
      </c>
      <c r="CI56" s="23">
        <v>2759622.9985982971</v>
      </c>
      <c r="CJ56" s="34">
        <f t="shared" si="1"/>
        <v>17395553.597386293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</row>
    <row r="57" spans="1:180" x14ac:dyDescent="0.2">
      <c r="A57" s="1" t="s">
        <v>168</v>
      </c>
      <c r="B57" s="23" t="s">
        <v>169</v>
      </c>
      <c r="C57" s="23">
        <v>3010882.1106546274</v>
      </c>
      <c r="D57" s="23">
        <v>21790.846300041107</v>
      </c>
      <c r="E57" s="23">
        <v>137.78919752208975</v>
      </c>
      <c r="F57" s="23">
        <v>97.395768239117047</v>
      </c>
      <c r="G57" s="23">
        <v>89896.67344945106</v>
      </c>
      <c r="H57" s="23">
        <v>3279.6638600855067</v>
      </c>
      <c r="I57" s="23">
        <v>4735.7998189920836</v>
      </c>
      <c r="J57" s="23">
        <v>1778.9592958220928</v>
      </c>
      <c r="K57" s="23">
        <v>16947.083288345264</v>
      </c>
      <c r="L57" s="23">
        <v>6587.7306450016504</v>
      </c>
      <c r="M57" s="23">
        <v>41695.281459043646</v>
      </c>
      <c r="N57" s="23">
        <v>689619.5867103854</v>
      </c>
      <c r="O57" s="23">
        <v>18419.445148149505</v>
      </c>
      <c r="P57" s="23">
        <v>3866.2870941163983</v>
      </c>
      <c r="Q57" s="23">
        <v>84.829879324087528</v>
      </c>
      <c r="R57" s="23">
        <v>20229.668400443588</v>
      </c>
      <c r="S57" s="23">
        <v>48912.793694076143</v>
      </c>
      <c r="T57" s="23">
        <v>56801.685861560414</v>
      </c>
      <c r="U57" s="23">
        <v>216223.86047004242</v>
      </c>
      <c r="V57" s="23">
        <v>10366.669463102329</v>
      </c>
      <c r="W57" s="23">
        <v>6511.3711814571025</v>
      </c>
      <c r="X57" s="23">
        <v>87149.719407824392</v>
      </c>
      <c r="Y57" s="23">
        <v>8986.4620000713185</v>
      </c>
      <c r="Z57" s="23">
        <v>126607.362134692</v>
      </c>
      <c r="AA57" s="23">
        <v>43792.562132226754</v>
      </c>
      <c r="AB57" s="23">
        <v>215239.57752178103</v>
      </c>
      <c r="AC57" s="23">
        <v>84351.109877768904</v>
      </c>
      <c r="AD57" s="23">
        <v>11537.633049415153</v>
      </c>
      <c r="AE57" s="23">
        <v>945490.4063381626</v>
      </c>
      <c r="AF57" s="23">
        <v>605949.73848530673</v>
      </c>
      <c r="AG57" s="23">
        <v>34407.634717029046</v>
      </c>
      <c r="AH57" s="23">
        <v>40131.978327075078</v>
      </c>
      <c r="AI57" s="23">
        <v>1030.1666232824921</v>
      </c>
      <c r="AJ57" s="23">
        <v>39089.890012818192</v>
      </c>
      <c r="AK57" s="23">
        <v>78461.686909178708</v>
      </c>
      <c r="AL57" s="23">
        <v>160541.59593707489</v>
      </c>
      <c r="AM57" s="23">
        <v>96596.712160784533</v>
      </c>
      <c r="AN57" s="23">
        <v>418299.33447492903</v>
      </c>
      <c r="AO57" s="23">
        <v>227258.69687968129</v>
      </c>
      <c r="AP57" s="23">
        <v>803501.68586423644</v>
      </c>
      <c r="AQ57" s="23">
        <v>206932.6620164419</v>
      </c>
      <c r="AR57" s="23">
        <v>2754.4673469377362</v>
      </c>
      <c r="AS57" s="23">
        <v>52428.775486444843</v>
      </c>
      <c r="AT57" s="23">
        <v>51179.38283564819</v>
      </c>
      <c r="AU57" s="23">
        <v>8491.1444916360379</v>
      </c>
      <c r="AV57" s="23">
        <v>22.885440549657936</v>
      </c>
      <c r="AW57" s="23">
        <v>22.593005317662154</v>
      </c>
      <c r="AX57" s="23">
        <v>449521.68642515602</v>
      </c>
      <c r="AY57" s="23">
        <v>1535067.5898116289</v>
      </c>
      <c r="AZ57" s="23">
        <v>517355.79172992217</v>
      </c>
      <c r="BA57" s="23">
        <v>895.96809670568723</v>
      </c>
      <c r="BB57" s="23">
        <v>133796.44994125346</v>
      </c>
      <c r="BC57" s="23">
        <v>388522.43061942561</v>
      </c>
      <c r="BD57" s="23">
        <v>138242.01359477654</v>
      </c>
      <c r="BE57" s="23">
        <v>189407.81892123522</v>
      </c>
      <c r="BF57" s="23">
        <v>6948.5251008751002</v>
      </c>
      <c r="BG57" s="23">
        <v>638848.67470733868</v>
      </c>
      <c r="BH57" s="23">
        <v>267461.13704831887</v>
      </c>
      <c r="BI57" s="23">
        <v>2715.5973967006335</v>
      </c>
      <c r="BJ57" s="23">
        <v>255320.2918454037</v>
      </c>
      <c r="BK57" s="23">
        <v>9212.9113361533491</v>
      </c>
      <c r="BL57" s="23">
        <v>96261.156958246298</v>
      </c>
      <c r="BM57" s="23">
        <v>217802.1570794381</v>
      </c>
      <c r="BN57" s="23">
        <v>266441.67866652593</v>
      </c>
      <c r="BO57" s="23">
        <v>409852.03138056071</v>
      </c>
      <c r="BP57" s="23">
        <v>111237.07626836067</v>
      </c>
      <c r="BQ57" s="23">
        <v>4862.1087000822899</v>
      </c>
      <c r="BR57" s="23">
        <v>9471.4829818855287</v>
      </c>
      <c r="BS57" s="23">
        <v>0</v>
      </c>
      <c r="BT57" s="64">
        <v>14268365.973726135</v>
      </c>
      <c r="BU57" s="23">
        <v>1453047.865391487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10696</v>
      </c>
      <c r="CE57" s="23">
        <v>0</v>
      </c>
      <c r="CF57" s="23">
        <v>195609.96894437342</v>
      </c>
      <c r="CG57" s="23">
        <v>0</v>
      </c>
      <c r="CH57" s="23">
        <v>0</v>
      </c>
      <c r="CI57" s="23">
        <v>636760.98793154862</v>
      </c>
      <c r="CJ57" s="34">
        <f t="shared" si="1"/>
        <v>16564480.795993544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</row>
    <row r="58" spans="1:180" x14ac:dyDescent="0.2">
      <c r="A58" s="1" t="s">
        <v>170</v>
      </c>
      <c r="B58" s="23" t="s">
        <v>171</v>
      </c>
      <c r="C58" s="23">
        <v>301580.60579037794</v>
      </c>
      <c r="D58" s="23">
        <v>172015.91362155211</v>
      </c>
      <c r="E58" s="23">
        <v>4785.5021140343961</v>
      </c>
      <c r="F58" s="23">
        <v>125740.51344831979</v>
      </c>
      <c r="G58" s="23">
        <v>90962.556488524264</v>
      </c>
      <c r="H58" s="23">
        <v>10967.235877014888</v>
      </c>
      <c r="I58" s="23">
        <v>3726.5018644098336</v>
      </c>
      <c r="J58" s="23">
        <v>2435.8857090508163</v>
      </c>
      <c r="K58" s="23">
        <v>19566.811206170758</v>
      </c>
      <c r="L58" s="23">
        <v>7855.1057019457194</v>
      </c>
      <c r="M58" s="23">
        <v>32483.174624797881</v>
      </c>
      <c r="N58" s="23">
        <v>239072.85177334378</v>
      </c>
      <c r="O58" s="23">
        <v>6179.7833516254495</v>
      </c>
      <c r="P58" s="23">
        <v>64463.93084125781</v>
      </c>
      <c r="Q58" s="23">
        <v>187.30792785827518</v>
      </c>
      <c r="R58" s="23">
        <v>15232.011946030916</v>
      </c>
      <c r="S58" s="23">
        <v>56732.529588332662</v>
      </c>
      <c r="T58" s="23">
        <v>22498.329147676974</v>
      </c>
      <c r="U58" s="23">
        <v>197187.2134591178</v>
      </c>
      <c r="V58" s="23">
        <v>6116.7832736283062</v>
      </c>
      <c r="W58" s="23">
        <v>5555.7562503315903</v>
      </c>
      <c r="X58" s="23">
        <v>36214.758970609291</v>
      </c>
      <c r="Y58" s="23">
        <v>60277.4601074569</v>
      </c>
      <c r="Z58" s="23">
        <v>69693.932947708992</v>
      </c>
      <c r="AA58" s="23">
        <v>75580.779079220127</v>
      </c>
      <c r="AB58" s="23">
        <v>502011.7926061055</v>
      </c>
      <c r="AC58" s="23">
        <v>3410502.5912989341</v>
      </c>
      <c r="AD58" s="23">
        <v>82008.959569141691</v>
      </c>
      <c r="AE58" s="23">
        <v>1719771.0377616505</v>
      </c>
      <c r="AF58" s="23">
        <v>923209.62753300904</v>
      </c>
      <c r="AG58" s="23">
        <v>52802.386229462441</v>
      </c>
      <c r="AH58" s="23">
        <v>74081.494839649895</v>
      </c>
      <c r="AI58" s="23">
        <v>1535255.6495555753</v>
      </c>
      <c r="AJ58" s="23">
        <v>1685799.1885770413</v>
      </c>
      <c r="AK58" s="23">
        <v>40917.805791916209</v>
      </c>
      <c r="AL58" s="23">
        <v>306768.51498159184</v>
      </c>
      <c r="AM58" s="23">
        <v>88882.950329175888</v>
      </c>
      <c r="AN58" s="23">
        <v>214515.49345389547</v>
      </c>
      <c r="AO58" s="23">
        <v>115032.8161434194</v>
      </c>
      <c r="AP58" s="23">
        <v>831979.23938968312</v>
      </c>
      <c r="AQ58" s="23">
        <v>237972.50736654602</v>
      </c>
      <c r="AR58" s="23">
        <v>5077.7744231225806</v>
      </c>
      <c r="AS58" s="23">
        <v>19218.418793483481</v>
      </c>
      <c r="AT58" s="23">
        <v>109487.4952678893</v>
      </c>
      <c r="AU58" s="23">
        <v>14843.147059278617</v>
      </c>
      <c r="AV58" s="23">
        <v>357.5484227792075</v>
      </c>
      <c r="AW58" s="23">
        <v>349.89208940374891</v>
      </c>
      <c r="AX58" s="23">
        <v>510302.04752737749</v>
      </c>
      <c r="AY58" s="23">
        <v>818183.36185997119</v>
      </c>
      <c r="AZ58" s="23">
        <v>39202.225365305916</v>
      </c>
      <c r="BA58" s="23">
        <v>48.383154924278863</v>
      </c>
      <c r="BB58" s="23">
        <v>79548.252151439068</v>
      </c>
      <c r="BC58" s="23">
        <v>240915.51985111984</v>
      </c>
      <c r="BD58" s="23">
        <v>298032.00703257043</v>
      </c>
      <c r="BE58" s="23">
        <v>292495.7560139306</v>
      </c>
      <c r="BF58" s="23">
        <v>24804.21956786024</v>
      </c>
      <c r="BG58" s="23">
        <v>476444.90922888706</v>
      </c>
      <c r="BH58" s="23">
        <v>247367.81033522278</v>
      </c>
      <c r="BI58" s="23">
        <v>32309.385762967708</v>
      </c>
      <c r="BJ58" s="23">
        <v>461939.59102044482</v>
      </c>
      <c r="BK58" s="23">
        <v>11871.13689242757</v>
      </c>
      <c r="BL58" s="23">
        <v>323880.56538287509</v>
      </c>
      <c r="BM58" s="23">
        <v>298335.43477757077</v>
      </c>
      <c r="BN58" s="23">
        <v>189518.32693933573</v>
      </c>
      <c r="BO58" s="23">
        <v>200491.10853999841</v>
      </c>
      <c r="BP58" s="23">
        <v>126684.05601471958</v>
      </c>
      <c r="BQ58" s="23">
        <v>32801.164671427992</v>
      </c>
      <c r="BR58" s="23">
        <v>115650.53769127546</v>
      </c>
      <c r="BS58" s="23">
        <v>0</v>
      </c>
      <c r="BT58" s="64">
        <v>18418785.366374802</v>
      </c>
      <c r="BU58" s="23">
        <v>1816714.712163277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608.31449786779149</v>
      </c>
      <c r="CE58" s="23">
        <v>0</v>
      </c>
      <c r="CF58" s="23">
        <v>44865.591505748765</v>
      </c>
      <c r="CG58" s="23">
        <v>0</v>
      </c>
      <c r="CH58" s="23">
        <v>0</v>
      </c>
      <c r="CI58" s="23">
        <v>1116745.0011897753</v>
      </c>
      <c r="CJ58" s="34">
        <f t="shared" si="1"/>
        <v>21397718.985731471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</row>
    <row r="59" spans="1:180" x14ac:dyDescent="0.2">
      <c r="A59" s="1" t="s">
        <v>172</v>
      </c>
      <c r="B59" s="23" t="s">
        <v>173</v>
      </c>
      <c r="C59" s="23">
        <v>17834.837951308575</v>
      </c>
      <c r="D59" s="23">
        <v>1105.099674402629</v>
      </c>
      <c r="E59" s="23">
        <v>341.71875321634457</v>
      </c>
      <c r="F59" s="23">
        <v>846.22002294692402</v>
      </c>
      <c r="G59" s="23">
        <v>99566.583217470717</v>
      </c>
      <c r="H59" s="23">
        <v>1934.5083251350475</v>
      </c>
      <c r="I59" s="23">
        <v>4127.4440461219674</v>
      </c>
      <c r="J59" s="23">
        <v>1680.2123148842561</v>
      </c>
      <c r="K59" s="23">
        <v>11481.092129003666</v>
      </c>
      <c r="L59" s="23">
        <v>43215.904344413218</v>
      </c>
      <c r="M59" s="23">
        <v>40674.818571468117</v>
      </c>
      <c r="N59" s="23">
        <v>582089.48428431887</v>
      </c>
      <c r="O59" s="23">
        <v>4955.9983137815243</v>
      </c>
      <c r="P59" s="23">
        <v>11869.253733182217</v>
      </c>
      <c r="Q59" s="23">
        <v>62.690720404116817</v>
      </c>
      <c r="R59" s="23">
        <v>11580.459863905988</v>
      </c>
      <c r="S59" s="23">
        <v>26533.939023639748</v>
      </c>
      <c r="T59" s="23">
        <v>9962.0226768644934</v>
      </c>
      <c r="U59" s="23">
        <v>78159.909281433531</v>
      </c>
      <c r="V59" s="23">
        <v>4031.5451710610869</v>
      </c>
      <c r="W59" s="23">
        <v>4024.6933964349232</v>
      </c>
      <c r="X59" s="23">
        <v>32374.670850113242</v>
      </c>
      <c r="Y59" s="23">
        <v>26587.157180931652</v>
      </c>
      <c r="Z59" s="23">
        <v>151128.13214679976</v>
      </c>
      <c r="AA59" s="23">
        <v>27337.527593785933</v>
      </c>
      <c r="AB59" s="23">
        <v>208680.35466099146</v>
      </c>
      <c r="AC59" s="23">
        <v>36776.39886546044</v>
      </c>
      <c r="AD59" s="23">
        <v>51053.513881286024</v>
      </c>
      <c r="AE59" s="23">
        <v>1639023.9759238884</v>
      </c>
      <c r="AF59" s="23">
        <v>471636.61599733518</v>
      </c>
      <c r="AG59" s="23">
        <v>50703.722714170945</v>
      </c>
      <c r="AH59" s="23">
        <v>40283.658168095732</v>
      </c>
      <c r="AI59" s="23">
        <v>730.46364545309348</v>
      </c>
      <c r="AJ59" s="23">
        <v>177472.87183250781</v>
      </c>
      <c r="AK59" s="23">
        <v>39337.539715664032</v>
      </c>
      <c r="AL59" s="23">
        <v>79833.012867628262</v>
      </c>
      <c r="AM59" s="23">
        <v>34905.401074553221</v>
      </c>
      <c r="AN59" s="23">
        <v>75245.973683075688</v>
      </c>
      <c r="AO59" s="23">
        <v>88846.153059085249</v>
      </c>
      <c r="AP59" s="23">
        <v>839879.41838353849</v>
      </c>
      <c r="AQ59" s="23">
        <v>140368.9342385417</v>
      </c>
      <c r="AR59" s="23">
        <v>6050.9115756382616</v>
      </c>
      <c r="AS59" s="23">
        <v>79465.284285775633</v>
      </c>
      <c r="AT59" s="23">
        <v>123553.92636852925</v>
      </c>
      <c r="AU59" s="23">
        <v>50981.342577134419</v>
      </c>
      <c r="AV59" s="23">
        <v>473.96334381622114</v>
      </c>
      <c r="AW59" s="23">
        <v>347.78194945850203</v>
      </c>
      <c r="AX59" s="23">
        <v>427148.72452370916</v>
      </c>
      <c r="AY59" s="23">
        <v>798901.57440996938</v>
      </c>
      <c r="AZ59" s="23">
        <v>20034.62508980585</v>
      </c>
      <c r="BA59" s="23">
        <v>1861.020324853446</v>
      </c>
      <c r="BB59" s="23">
        <v>105169.30613871301</v>
      </c>
      <c r="BC59" s="23">
        <v>243708.08586703986</v>
      </c>
      <c r="BD59" s="23">
        <v>334712.62318998139</v>
      </c>
      <c r="BE59" s="23">
        <v>287103.52997014922</v>
      </c>
      <c r="BF59" s="23">
        <v>1837.1172130713612</v>
      </c>
      <c r="BG59" s="23">
        <v>487608.61216082756</v>
      </c>
      <c r="BH59" s="23">
        <v>307380.23477741942</v>
      </c>
      <c r="BI59" s="23">
        <v>17530.033604887522</v>
      </c>
      <c r="BJ59" s="23">
        <v>168338.79905309234</v>
      </c>
      <c r="BK59" s="23">
        <v>22594.144732194731</v>
      </c>
      <c r="BL59" s="23">
        <v>1767744.6078074344</v>
      </c>
      <c r="BM59" s="23">
        <v>310628.93932261469</v>
      </c>
      <c r="BN59" s="23">
        <v>72209.575020934353</v>
      </c>
      <c r="BO59" s="23">
        <v>49326.976749372254</v>
      </c>
      <c r="BP59" s="23">
        <v>117674.5259513318</v>
      </c>
      <c r="BQ59" s="23">
        <v>27242.773743312213</v>
      </c>
      <c r="BR59" s="23">
        <v>57739.122771247268</v>
      </c>
      <c r="BS59" s="23">
        <v>0</v>
      </c>
      <c r="BT59" s="64">
        <v>11055652.094820615</v>
      </c>
      <c r="BU59" s="23">
        <v>169950.84654090807</v>
      </c>
      <c r="BV59" s="23">
        <v>0</v>
      </c>
      <c r="BW59" s="23">
        <v>0</v>
      </c>
      <c r="BX59" s="23">
        <v>10366364.999999998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66</v>
      </c>
      <c r="CE59" s="23">
        <v>0</v>
      </c>
      <c r="CF59" s="23">
        <v>13262.99787675072</v>
      </c>
      <c r="CG59" s="23">
        <v>0</v>
      </c>
      <c r="CH59" s="23">
        <v>0</v>
      </c>
      <c r="CI59" s="23">
        <v>538767.99893516628</v>
      </c>
      <c r="CJ59" s="34">
        <f t="shared" si="1"/>
        <v>22144064.938173439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</row>
    <row r="60" spans="1:180" x14ac:dyDescent="0.2">
      <c r="A60" s="1" t="s">
        <v>174</v>
      </c>
      <c r="B60" s="23" t="s">
        <v>175</v>
      </c>
      <c r="C60" s="23">
        <v>1027.7121504020927</v>
      </c>
      <c r="D60" s="23">
        <v>892.9306517527865</v>
      </c>
      <c r="E60" s="23">
        <v>30.948193063220927</v>
      </c>
      <c r="F60" s="23">
        <v>192.46340042636459</v>
      </c>
      <c r="G60" s="23">
        <v>7228.6032351836657</v>
      </c>
      <c r="H60" s="23">
        <v>706.18274708826368</v>
      </c>
      <c r="I60" s="23">
        <v>886.69354277669356</v>
      </c>
      <c r="J60" s="23">
        <v>315.06371392546413</v>
      </c>
      <c r="K60" s="23">
        <v>1212.7353249071075</v>
      </c>
      <c r="L60" s="23">
        <v>3062.7991018613798</v>
      </c>
      <c r="M60" s="23">
        <v>7253.3663495997052</v>
      </c>
      <c r="N60" s="23">
        <v>74743.246304287342</v>
      </c>
      <c r="O60" s="23">
        <v>1632.8995286986919</v>
      </c>
      <c r="P60" s="23">
        <v>1894.6885189662421</v>
      </c>
      <c r="Q60" s="23">
        <v>28.450881821190244</v>
      </c>
      <c r="R60" s="23">
        <v>2555.5116967838603</v>
      </c>
      <c r="S60" s="23">
        <v>7192.8536352499978</v>
      </c>
      <c r="T60" s="23">
        <v>2503.271829202386</v>
      </c>
      <c r="U60" s="23">
        <v>27195.523834698506</v>
      </c>
      <c r="V60" s="23">
        <v>1005.996403210799</v>
      </c>
      <c r="W60" s="23">
        <v>633.83137965795174</v>
      </c>
      <c r="X60" s="23">
        <v>5729.1544526998232</v>
      </c>
      <c r="Y60" s="23">
        <v>6642.0087624240305</v>
      </c>
      <c r="Z60" s="23">
        <v>2118.0668211602056</v>
      </c>
      <c r="AA60" s="23">
        <v>1738.3952466589453</v>
      </c>
      <c r="AB60" s="23">
        <v>5740.5252610446732</v>
      </c>
      <c r="AC60" s="23">
        <v>14567.196279925629</v>
      </c>
      <c r="AD60" s="23">
        <v>20558.776235483903</v>
      </c>
      <c r="AE60" s="23">
        <v>241058.03026964216</v>
      </c>
      <c r="AF60" s="23">
        <v>36403.768601799427</v>
      </c>
      <c r="AG60" s="23">
        <v>7794.9048004792512</v>
      </c>
      <c r="AH60" s="23">
        <v>4067.1948050856922</v>
      </c>
      <c r="AI60" s="23">
        <v>141.22072463141168</v>
      </c>
      <c r="AJ60" s="23">
        <v>10530.833664092652</v>
      </c>
      <c r="AK60" s="23">
        <v>5689.9639872387606</v>
      </c>
      <c r="AL60" s="23">
        <v>5942.12724240022</v>
      </c>
      <c r="AM60" s="23">
        <v>3417.6247341321582</v>
      </c>
      <c r="AN60" s="23">
        <v>146379.08824347385</v>
      </c>
      <c r="AO60" s="23">
        <v>7798.7693716675085</v>
      </c>
      <c r="AP60" s="23">
        <v>33163.522995202642</v>
      </c>
      <c r="AQ60" s="23">
        <v>4556.0937704253429</v>
      </c>
      <c r="AR60" s="23">
        <v>76.9268620200111</v>
      </c>
      <c r="AS60" s="23">
        <v>1169.9036216244961</v>
      </c>
      <c r="AT60" s="23">
        <v>2825.6221491410197</v>
      </c>
      <c r="AU60" s="23">
        <v>111.90512201525559</v>
      </c>
      <c r="AV60" s="23">
        <v>3.1159781221046297</v>
      </c>
      <c r="AW60" s="23">
        <v>5.1751972526726675</v>
      </c>
      <c r="AX60" s="23">
        <v>21536.694479789203</v>
      </c>
      <c r="AY60" s="23">
        <v>33704.983456785019</v>
      </c>
      <c r="AZ60" s="23">
        <v>4127.3127072597517</v>
      </c>
      <c r="BA60" s="23">
        <v>329.14906933005233</v>
      </c>
      <c r="BB60" s="23">
        <v>31549.036883279878</v>
      </c>
      <c r="BC60" s="23">
        <v>23958.079548813181</v>
      </c>
      <c r="BD60" s="23">
        <v>12279.19409939592</v>
      </c>
      <c r="BE60" s="23">
        <v>14407.310064926129</v>
      </c>
      <c r="BF60" s="23">
        <v>110.99534347102519</v>
      </c>
      <c r="BG60" s="23">
        <v>20773.085839962332</v>
      </c>
      <c r="BH60" s="23">
        <v>26123.546836396694</v>
      </c>
      <c r="BI60" s="23">
        <v>929.06904069109498</v>
      </c>
      <c r="BJ60" s="23">
        <v>161787.20848606946</v>
      </c>
      <c r="BK60" s="23">
        <v>1626.0288105317807</v>
      </c>
      <c r="BL60" s="23">
        <v>32325.842709232536</v>
      </c>
      <c r="BM60" s="23">
        <v>214076.85905921785</v>
      </c>
      <c r="BN60" s="23">
        <v>99001.534443493467</v>
      </c>
      <c r="BO60" s="23">
        <v>91835.815883211646</v>
      </c>
      <c r="BP60" s="23">
        <v>26527.16304056194</v>
      </c>
      <c r="BQ60" s="23">
        <v>2480.6400357887578</v>
      </c>
      <c r="BR60" s="23">
        <v>1830.7646266268305</v>
      </c>
      <c r="BS60" s="23">
        <v>0</v>
      </c>
      <c r="BT60" s="64">
        <v>1531746.0020882422</v>
      </c>
      <c r="BU60" s="23">
        <v>13531053.995049071</v>
      </c>
      <c r="BV60" s="23">
        <v>0</v>
      </c>
      <c r="BW60" s="23">
        <v>0</v>
      </c>
      <c r="BX60" s="23">
        <v>0</v>
      </c>
      <c r="BY60" s="23">
        <v>250063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92889.987231088235</v>
      </c>
      <c r="CG60" s="23">
        <v>0</v>
      </c>
      <c r="CH60" s="23">
        <v>0</v>
      </c>
      <c r="CI60" s="23">
        <v>238163.99791175788</v>
      </c>
      <c r="CJ60" s="34">
        <f t="shared" si="1"/>
        <v>15643916.982280159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</row>
    <row r="61" spans="1:180" x14ac:dyDescent="0.2">
      <c r="A61" s="1" t="s">
        <v>176</v>
      </c>
      <c r="B61" s="23" t="s">
        <v>177</v>
      </c>
      <c r="C61" s="23">
        <v>209367.93868145355</v>
      </c>
      <c r="D61" s="23">
        <v>131529.55327335888</v>
      </c>
      <c r="E61" s="23">
        <v>5429.0727219435094</v>
      </c>
      <c r="F61" s="23">
        <v>9008.8224885741965</v>
      </c>
      <c r="G61" s="23">
        <v>1175572.6802347505</v>
      </c>
      <c r="H61" s="23">
        <v>17762.182691082344</v>
      </c>
      <c r="I61" s="23">
        <v>32117.34621165966</v>
      </c>
      <c r="J61" s="23">
        <v>20987.476704090961</v>
      </c>
      <c r="K61" s="23">
        <v>57261.348031400223</v>
      </c>
      <c r="L61" s="23">
        <v>82102.265486892371</v>
      </c>
      <c r="M61" s="23">
        <v>247448.39018501859</v>
      </c>
      <c r="N61" s="23">
        <v>1658827.016849309</v>
      </c>
      <c r="O61" s="23">
        <v>54367.275064585963</v>
      </c>
      <c r="P61" s="23">
        <v>68696.274099623755</v>
      </c>
      <c r="Q61" s="23">
        <v>12241.834918802035</v>
      </c>
      <c r="R61" s="23">
        <v>69993.24280063904</v>
      </c>
      <c r="S61" s="23">
        <v>147272.41720158141</v>
      </c>
      <c r="T61" s="23">
        <v>67108.0665446083</v>
      </c>
      <c r="U61" s="23">
        <v>422131.61975326482</v>
      </c>
      <c r="V61" s="23">
        <v>20861.27356197761</v>
      </c>
      <c r="W61" s="23">
        <v>23673.880030097363</v>
      </c>
      <c r="X61" s="23">
        <v>133306.68700060164</v>
      </c>
      <c r="Y61" s="23">
        <v>127777.26913531478</v>
      </c>
      <c r="Z61" s="23">
        <v>295284.69679701957</v>
      </c>
      <c r="AA61" s="23">
        <v>132103.61117420928</v>
      </c>
      <c r="AB61" s="23">
        <v>1172540.8755476899</v>
      </c>
      <c r="AC61" s="23">
        <v>1505984.9876189576</v>
      </c>
      <c r="AD61" s="23">
        <v>193741.98441145991</v>
      </c>
      <c r="AE61" s="23">
        <v>5069998.2764917295</v>
      </c>
      <c r="AF61" s="23">
        <v>1921549.8262358627</v>
      </c>
      <c r="AG61" s="23">
        <v>233035.37215264823</v>
      </c>
      <c r="AH61" s="23">
        <v>195106.53988297936</v>
      </c>
      <c r="AI61" s="23">
        <v>7009.1101579823162</v>
      </c>
      <c r="AJ61" s="23">
        <v>532630.63469507371</v>
      </c>
      <c r="AK61" s="23">
        <v>227361.07453537313</v>
      </c>
      <c r="AL61" s="23">
        <v>844072.66421472724</v>
      </c>
      <c r="AM61" s="23">
        <v>186054.34349102926</v>
      </c>
      <c r="AN61" s="23">
        <v>628113.38175821071</v>
      </c>
      <c r="AO61" s="23">
        <v>575573.23906713247</v>
      </c>
      <c r="AP61" s="23">
        <v>1907128.1308543002</v>
      </c>
      <c r="AQ61" s="23">
        <v>1096551.9382104948</v>
      </c>
      <c r="AR61" s="23">
        <v>16898.711927359825</v>
      </c>
      <c r="AS61" s="23">
        <v>325911.74429165496</v>
      </c>
      <c r="AT61" s="23">
        <v>367566.70980052598</v>
      </c>
      <c r="AU61" s="23">
        <v>1498508.1107345249</v>
      </c>
      <c r="AV61" s="23">
        <v>4676.6842114867768</v>
      </c>
      <c r="AW61" s="23">
        <v>4688.2271070915849</v>
      </c>
      <c r="AX61" s="23">
        <v>1016415.0842765423</v>
      </c>
      <c r="AY61" s="23">
        <v>1698896.6466657687</v>
      </c>
      <c r="AZ61" s="23">
        <v>939623.48913192982</v>
      </c>
      <c r="BA61" s="23">
        <v>7080.1042789261228</v>
      </c>
      <c r="BB61" s="23">
        <v>297465.63683330076</v>
      </c>
      <c r="BC61" s="23">
        <v>666662.0445313321</v>
      </c>
      <c r="BD61" s="23">
        <v>894073.76517240598</v>
      </c>
      <c r="BE61" s="23">
        <v>680434.8169335227</v>
      </c>
      <c r="BF61" s="23">
        <v>18596.512600291513</v>
      </c>
      <c r="BG61" s="23">
        <v>1481109.4269176398</v>
      </c>
      <c r="BH61" s="23">
        <v>1695343.532518513</v>
      </c>
      <c r="BI61" s="23">
        <v>60845.498868155293</v>
      </c>
      <c r="BJ61" s="23">
        <v>2264859.1968273618</v>
      </c>
      <c r="BK61" s="23">
        <v>87121.047417418624</v>
      </c>
      <c r="BL61" s="23">
        <v>1502595.2372724088</v>
      </c>
      <c r="BM61" s="23">
        <v>1848125.0340221561</v>
      </c>
      <c r="BN61" s="23">
        <v>508655.79628552962</v>
      </c>
      <c r="BO61" s="23">
        <v>492437.31081889139</v>
      </c>
      <c r="BP61" s="23">
        <v>513891.35758704686</v>
      </c>
      <c r="BQ61" s="23">
        <v>63159.5880006351</v>
      </c>
      <c r="BR61" s="23">
        <v>170312.27520344686</v>
      </c>
      <c r="BS61" s="23">
        <v>0</v>
      </c>
      <c r="BT61" s="64">
        <v>40644638.211203374</v>
      </c>
      <c r="BU61" s="23">
        <v>1924264.4873956663</v>
      </c>
      <c r="BV61" s="23">
        <v>0</v>
      </c>
      <c r="BW61" s="23">
        <v>0</v>
      </c>
      <c r="BX61" s="23">
        <v>1139485</v>
      </c>
      <c r="BY61" s="23">
        <v>70208</v>
      </c>
      <c r="BZ61" s="23">
        <v>0</v>
      </c>
      <c r="CA61" s="23">
        <v>0</v>
      </c>
      <c r="CB61" s="23">
        <v>0</v>
      </c>
      <c r="CC61" s="23">
        <v>0</v>
      </c>
      <c r="CD61" s="23">
        <v>2358</v>
      </c>
      <c r="CE61" s="23">
        <v>0</v>
      </c>
      <c r="CF61" s="23">
        <v>219089.96806851134</v>
      </c>
      <c r="CG61" s="23">
        <v>0</v>
      </c>
      <c r="CH61" s="23">
        <v>0</v>
      </c>
      <c r="CI61" s="23">
        <v>1558326.9282213161</v>
      </c>
      <c r="CJ61" s="34">
        <f t="shared" si="1"/>
        <v>45558370.594888866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</row>
    <row r="62" spans="1:180" x14ac:dyDescent="0.2">
      <c r="A62" s="1" t="s">
        <v>180</v>
      </c>
      <c r="B62" s="23" t="s">
        <v>181</v>
      </c>
      <c r="C62" s="23">
        <v>37433</v>
      </c>
      <c r="D62" s="23">
        <v>37770.68814760603</v>
      </c>
      <c r="E62" s="23">
        <v>12581</v>
      </c>
      <c r="F62" s="23">
        <v>1894</v>
      </c>
      <c r="G62" s="23">
        <v>54960</v>
      </c>
      <c r="H62" s="23">
        <v>1535</v>
      </c>
      <c r="I62" s="23">
        <v>1733</v>
      </c>
      <c r="J62" s="23">
        <v>1659.9999999999998</v>
      </c>
      <c r="K62" s="23">
        <v>7092</v>
      </c>
      <c r="L62" s="23">
        <v>12561.000000000002</v>
      </c>
      <c r="M62" s="23">
        <v>21558</v>
      </c>
      <c r="N62" s="23">
        <v>248058</v>
      </c>
      <c r="O62" s="23">
        <v>3801.0000000000005</v>
      </c>
      <c r="P62" s="23">
        <v>8717</v>
      </c>
      <c r="Q62" s="23">
        <v>126.00000000000001</v>
      </c>
      <c r="R62" s="23">
        <v>8319</v>
      </c>
      <c r="S62" s="23">
        <v>23131</v>
      </c>
      <c r="T62" s="23">
        <v>6898</v>
      </c>
      <c r="U62" s="23">
        <v>53362</v>
      </c>
      <c r="V62" s="23">
        <v>2955</v>
      </c>
      <c r="W62" s="23">
        <v>5894</v>
      </c>
      <c r="X62" s="23">
        <v>12769</v>
      </c>
      <c r="Y62" s="23">
        <v>22447.000000000004</v>
      </c>
      <c r="Z62" s="23">
        <v>133175</v>
      </c>
      <c r="AA62" s="23">
        <v>61415.000000000007</v>
      </c>
      <c r="AB62" s="23">
        <v>199666</v>
      </c>
      <c r="AC62" s="23">
        <v>138485.33449741386</v>
      </c>
      <c r="AD62" s="23">
        <v>54863</v>
      </c>
      <c r="AE62" s="23">
        <v>606164</v>
      </c>
      <c r="AF62" s="23">
        <v>445838.99999999994</v>
      </c>
      <c r="AG62" s="23">
        <v>253544.99999999997</v>
      </c>
      <c r="AH62" s="23">
        <v>37392</v>
      </c>
      <c r="AI62" s="23">
        <v>61685</v>
      </c>
      <c r="AJ62" s="23">
        <v>196701.67555746902</v>
      </c>
      <c r="AK62" s="23">
        <v>95308</v>
      </c>
      <c r="AL62" s="23">
        <v>192859</v>
      </c>
      <c r="AM62" s="23">
        <v>22110</v>
      </c>
      <c r="AN62" s="23">
        <v>50021.474881257127</v>
      </c>
      <c r="AO62" s="23">
        <v>175569</v>
      </c>
      <c r="AP62" s="23">
        <v>446089</v>
      </c>
      <c r="AQ62" s="23">
        <v>497480.00000000006</v>
      </c>
      <c r="AR62" s="23">
        <v>63253.000000000007</v>
      </c>
      <c r="AS62" s="23">
        <v>55688.000000000007</v>
      </c>
      <c r="AT62" s="23">
        <v>86663.999999999985</v>
      </c>
      <c r="AU62" s="23">
        <v>13349.927325969793</v>
      </c>
      <c r="AV62" s="23">
        <v>441.00000000000006</v>
      </c>
      <c r="AW62" s="23">
        <v>373</v>
      </c>
      <c r="AX62" s="23">
        <v>250961</v>
      </c>
      <c r="AY62" s="23">
        <v>408277.0531493107</v>
      </c>
      <c r="AZ62" s="23">
        <v>95957.74597280765</v>
      </c>
      <c r="BA62" s="23">
        <v>77.110393216340213</v>
      </c>
      <c r="BB62" s="23">
        <v>64312</v>
      </c>
      <c r="BC62" s="23">
        <v>146292</v>
      </c>
      <c r="BD62" s="23">
        <v>738765</v>
      </c>
      <c r="BE62" s="23">
        <v>173290.8708448422</v>
      </c>
      <c r="BF62" s="23">
        <v>5584.6053205370463</v>
      </c>
      <c r="BG62" s="23">
        <v>277220.95349619642</v>
      </c>
      <c r="BH62" s="23">
        <v>1493082.9855669171</v>
      </c>
      <c r="BI62" s="23">
        <v>499</v>
      </c>
      <c r="BJ62" s="23">
        <v>984602.82724817528</v>
      </c>
      <c r="BK62" s="23">
        <v>36116</v>
      </c>
      <c r="BL62" s="23">
        <v>198745.9520406856</v>
      </c>
      <c r="BM62" s="23">
        <v>385778.72255976882</v>
      </c>
      <c r="BN62" s="23">
        <v>62365.227672009918</v>
      </c>
      <c r="BO62" s="23">
        <v>77220.82826961024</v>
      </c>
      <c r="BP62" s="23">
        <v>108151.61088347467</v>
      </c>
      <c r="BQ62" s="23">
        <v>13331</v>
      </c>
      <c r="BR62" s="23">
        <v>54297</v>
      </c>
      <c r="BS62" s="23">
        <v>0</v>
      </c>
      <c r="BT62" s="64">
        <v>10050320.593827266</v>
      </c>
      <c r="BU62" s="23">
        <v>1098936</v>
      </c>
      <c r="BV62" s="23">
        <v>0</v>
      </c>
      <c r="BW62" s="23">
        <v>0</v>
      </c>
      <c r="BX62" s="23">
        <v>9050208</v>
      </c>
      <c r="BY62" s="23">
        <v>111133890</v>
      </c>
      <c r="BZ62" s="23">
        <v>209624</v>
      </c>
      <c r="CA62" s="23">
        <v>207430</v>
      </c>
      <c r="CB62" s="23">
        <v>0</v>
      </c>
      <c r="CC62" s="23">
        <v>0</v>
      </c>
      <c r="CD62" s="23">
        <v>0</v>
      </c>
      <c r="CE62" s="23">
        <v>0</v>
      </c>
      <c r="CF62" s="23">
        <v>1500328.735077518</v>
      </c>
      <c r="CG62" s="23">
        <v>0</v>
      </c>
      <c r="CH62" s="23">
        <v>0</v>
      </c>
      <c r="CI62" s="23">
        <v>1147632.2900697389</v>
      </c>
      <c r="CJ62" s="34">
        <f t="shared" si="1"/>
        <v>134398369.61897451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</row>
    <row r="63" spans="1:180" x14ac:dyDescent="0.2">
      <c r="A63" s="1" t="s">
        <v>178</v>
      </c>
      <c r="B63" s="23" t="s">
        <v>179</v>
      </c>
      <c r="C63" s="23">
        <v>6112.4337088133952</v>
      </c>
      <c r="D63" s="23">
        <v>41.818246659013759</v>
      </c>
      <c r="E63" s="23">
        <v>94.588891225876438</v>
      </c>
      <c r="F63" s="23">
        <v>7726.4188864895195</v>
      </c>
      <c r="G63" s="23">
        <v>15813.271275262727</v>
      </c>
      <c r="H63" s="23">
        <v>869.22212730844808</v>
      </c>
      <c r="I63" s="23">
        <v>1092.2527849675685</v>
      </c>
      <c r="J63" s="23">
        <v>509.78434529678918</v>
      </c>
      <c r="K63" s="23">
        <v>2047.1027483765733</v>
      </c>
      <c r="L63" s="23">
        <v>554.58960307333655</v>
      </c>
      <c r="M63" s="23">
        <v>35410.098155621519</v>
      </c>
      <c r="N63" s="23">
        <v>19892.541708117711</v>
      </c>
      <c r="O63" s="23">
        <v>1735.4572417442955</v>
      </c>
      <c r="P63" s="23">
        <v>3792.516707366276</v>
      </c>
      <c r="Q63" s="23">
        <v>334.54597642106438</v>
      </c>
      <c r="R63" s="23">
        <v>1682.6866154636396</v>
      </c>
      <c r="S63" s="23">
        <v>8667.3294460799207</v>
      </c>
      <c r="T63" s="23">
        <v>3400.2217206582923</v>
      </c>
      <c r="U63" s="23">
        <v>48953.235991520523</v>
      </c>
      <c r="V63" s="23">
        <v>2037.1460146993631</v>
      </c>
      <c r="W63" s="23">
        <v>98.571582272104592</v>
      </c>
      <c r="X63" s="23">
        <v>2682.3419180796245</v>
      </c>
      <c r="Y63" s="23">
        <v>2707.2336325560746</v>
      </c>
      <c r="Z63" s="23">
        <v>598.39919462986018</v>
      </c>
      <c r="AA63" s="23">
        <v>973.76774099895385</v>
      </c>
      <c r="AB63" s="23">
        <v>12731.664729450906</v>
      </c>
      <c r="AC63" s="23">
        <v>10455.557311652334</v>
      </c>
      <c r="AD63" s="23">
        <v>29254.850476752807</v>
      </c>
      <c r="AE63" s="23">
        <v>99538.379279435452</v>
      </c>
      <c r="AF63" s="23">
        <v>34873.430611630458</v>
      </c>
      <c r="AG63" s="23">
        <v>107177.17888008898</v>
      </c>
      <c r="AH63" s="23">
        <v>17055.870555562717</v>
      </c>
      <c r="AI63" s="23">
        <v>15.930760599907131</v>
      </c>
      <c r="AJ63" s="23">
        <v>37480.101303283882</v>
      </c>
      <c r="AK63" s="23">
        <v>9639.1058293817059</v>
      </c>
      <c r="AL63" s="23">
        <v>14692.143978460555</v>
      </c>
      <c r="AM63" s="23">
        <v>690.99675761454034</v>
      </c>
      <c r="AN63" s="23">
        <v>1751.3881017331973</v>
      </c>
      <c r="AO63" s="23">
        <v>14354.611055975736</v>
      </c>
      <c r="AP63" s="23">
        <v>38055.600042878563</v>
      </c>
      <c r="AQ63" s="23">
        <v>15287.556140764444</v>
      </c>
      <c r="AR63" s="23">
        <v>3182.1694276788221</v>
      </c>
      <c r="AS63" s="23">
        <v>384.32959920838698</v>
      </c>
      <c r="AT63" s="23">
        <v>2726.1514059896695</v>
      </c>
      <c r="AU63" s="23">
        <v>30679.657877252932</v>
      </c>
      <c r="AV63" s="23">
        <v>3842.3003196376462</v>
      </c>
      <c r="AW63" s="23">
        <v>5456.28550171193</v>
      </c>
      <c r="AX63" s="23">
        <v>16368.856513764542</v>
      </c>
      <c r="AY63" s="23">
        <v>23371.421458066197</v>
      </c>
      <c r="AZ63" s="23">
        <v>4662.7345032270687</v>
      </c>
      <c r="BA63" s="23">
        <v>0</v>
      </c>
      <c r="BB63" s="23">
        <v>1827.0591071132631</v>
      </c>
      <c r="BC63" s="23">
        <v>11662.312423791962</v>
      </c>
      <c r="BD63" s="23">
        <v>14825.564128096921</v>
      </c>
      <c r="BE63" s="23">
        <v>12463.828815897272</v>
      </c>
      <c r="BF63" s="23">
        <v>206.1042151925954</v>
      </c>
      <c r="BG63" s="23">
        <v>19418.601514104892</v>
      </c>
      <c r="BH63" s="23">
        <v>73526.434172523848</v>
      </c>
      <c r="BI63" s="23">
        <v>2.2988916404960915E-8</v>
      </c>
      <c r="BJ63" s="23">
        <v>129029.20404620269</v>
      </c>
      <c r="BK63" s="23">
        <v>7045.3788705690995</v>
      </c>
      <c r="BL63" s="23">
        <v>1821218.4899431497</v>
      </c>
      <c r="BM63" s="23">
        <v>352753.83604852343</v>
      </c>
      <c r="BN63" s="23">
        <v>3698.9234792286588</v>
      </c>
      <c r="BO63" s="23">
        <v>2511.0861387012301</v>
      </c>
      <c r="BP63" s="23">
        <v>2876.4979642115436</v>
      </c>
      <c r="BQ63" s="23">
        <v>1756.3663550211079</v>
      </c>
      <c r="BR63" s="23">
        <v>6758.6251806218879</v>
      </c>
      <c r="BS63" s="23">
        <v>0</v>
      </c>
      <c r="BT63" s="64">
        <v>3163134.1610884792</v>
      </c>
      <c r="BU63" s="23">
        <v>1609249.8522150752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2770.9996374644811</v>
      </c>
      <c r="CG63" s="23">
        <v>0</v>
      </c>
      <c r="CH63" s="23">
        <v>0</v>
      </c>
      <c r="CI63" s="23">
        <v>113446.99899356454</v>
      </c>
      <c r="CJ63" s="34">
        <f t="shared" si="1"/>
        <v>4888602.0119345831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</row>
    <row r="64" spans="1:180" x14ac:dyDescent="0.2">
      <c r="A64" s="1" t="s">
        <v>184</v>
      </c>
      <c r="B64" s="23" t="s">
        <v>185</v>
      </c>
      <c r="C64" s="23">
        <v>8292.3813502832654</v>
      </c>
      <c r="D64" s="23">
        <v>54635.750870304728</v>
      </c>
      <c r="E64" s="23">
        <v>875.00166574766115</v>
      </c>
      <c r="F64" s="23">
        <v>1098.8129605674355</v>
      </c>
      <c r="G64" s="23">
        <v>7816.0552969616756</v>
      </c>
      <c r="H64" s="23">
        <v>302.97878559649246</v>
      </c>
      <c r="I64" s="23">
        <v>473.75520559545009</v>
      </c>
      <c r="J64" s="23">
        <v>329.44860291151804</v>
      </c>
      <c r="K64" s="23">
        <v>1119.0312096041896</v>
      </c>
      <c r="L64" s="23">
        <v>932.93363622315292</v>
      </c>
      <c r="M64" s="23">
        <v>6856.2211845794318</v>
      </c>
      <c r="N64" s="23">
        <v>232001.35218058055</v>
      </c>
      <c r="O64" s="23">
        <v>991.27128218665916</v>
      </c>
      <c r="P64" s="23">
        <v>2754.060140387573</v>
      </c>
      <c r="Q64" s="23">
        <v>34.576997805975132</v>
      </c>
      <c r="R64" s="23">
        <v>2315.5638893025452</v>
      </c>
      <c r="S64" s="23">
        <v>5852.818234303395</v>
      </c>
      <c r="T64" s="23">
        <v>1756.8271771869199</v>
      </c>
      <c r="U64" s="23">
        <v>13707.379508919683</v>
      </c>
      <c r="V64" s="23">
        <v>673.09207466270141</v>
      </c>
      <c r="W64" s="23">
        <v>1202.7878044543245</v>
      </c>
      <c r="X64" s="23">
        <v>3225.2410140165498</v>
      </c>
      <c r="Y64" s="23">
        <v>4987.0809098293412</v>
      </c>
      <c r="Z64" s="23">
        <v>10631.677897321964</v>
      </c>
      <c r="AA64" s="23">
        <v>7634.7317148726415</v>
      </c>
      <c r="AB64" s="23">
        <v>15644.085456392857</v>
      </c>
      <c r="AC64" s="23">
        <v>116189.24103773112</v>
      </c>
      <c r="AD64" s="23">
        <v>6356.0401997100189</v>
      </c>
      <c r="AE64" s="23">
        <v>143804.74177164098</v>
      </c>
      <c r="AF64" s="23">
        <v>97488.618004838718</v>
      </c>
      <c r="AG64" s="23">
        <v>76305.093626311063</v>
      </c>
      <c r="AH64" s="23">
        <v>3791.1725416744498</v>
      </c>
      <c r="AI64" s="23">
        <v>274.00560888669668</v>
      </c>
      <c r="AJ64" s="23">
        <v>49932.013195832944</v>
      </c>
      <c r="AK64" s="23">
        <v>37105.154938832813</v>
      </c>
      <c r="AL64" s="23">
        <v>53046.873589565468</v>
      </c>
      <c r="AM64" s="23">
        <v>4213.7241058022628</v>
      </c>
      <c r="AN64" s="23">
        <v>13347.893026921145</v>
      </c>
      <c r="AO64" s="23">
        <v>39862.943740877476</v>
      </c>
      <c r="AP64" s="23">
        <v>98393.394878376028</v>
      </c>
      <c r="AQ64" s="23">
        <v>253301.94779347014</v>
      </c>
      <c r="AR64" s="23">
        <v>34092.419225022248</v>
      </c>
      <c r="AS64" s="23">
        <v>10120.913309956335</v>
      </c>
      <c r="AT64" s="23">
        <v>12886.983561430679</v>
      </c>
      <c r="AU64" s="23">
        <v>17095.124704335605</v>
      </c>
      <c r="AV64" s="23">
        <v>9.5205197761652549</v>
      </c>
      <c r="AW64" s="23">
        <v>12.707336013143831</v>
      </c>
      <c r="AX64" s="23">
        <v>132595.8564341871</v>
      </c>
      <c r="AY64" s="23">
        <v>300725.58788715518</v>
      </c>
      <c r="AZ64" s="23">
        <v>101937.39464361242</v>
      </c>
      <c r="BA64" s="23">
        <v>171.52776807928069</v>
      </c>
      <c r="BB64" s="23">
        <v>15908.128890294725</v>
      </c>
      <c r="BC64" s="23">
        <v>85914.325147674346</v>
      </c>
      <c r="BD64" s="23">
        <v>158338.99965555797</v>
      </c>
      <c r="BE64" s="23">
        <v>144648.20787623859</v>
      </c>
      <c r="BF64" s="23">
        <v>7760.8286247996948</v>
      </c>
      <c r="BG64" s="23">
        <v>200949.48301225176</v>
      </c>
      <c r="BH64" s="23">
        <v>1645320.5444394716</v>
      </c>
      <c r="BI64" s="23">
        <v>3772.0014990656878</v>
      </c>
      <c r="BJ64" s="23">
        <v>3061630.1736018653</v>
      </c>
      <c r="BK64" s="23">
        <v>7159.0605864213867</v>
      </c>
      <c r="BL64" s="23">
        <v>893776.89567800472</v>
      </c>
      <c r="BM64" s="23">
        <v>409360.73162816383</v>
      </c>
      <c r="BN64" s="23">
        <v>53769.195080729711</v>
      </c>
      <c r="BO64" s="23">
        <v>49783.400258541689</v>
      </c>
      <c r="BP64" s="23">
        <v>64123.147716630585</v>
      </c>
      <c r="BQ64" s="23">
        <v>2908.3701883087683</v>
      </c>
      <c r="BR64" s="23">
        <v>6217.8572743867599</v>
      </c>
      <c r="BS64" s="23">
        <v>0</v>
      </c>
      <c r="BT64" s="64">
        <v>8800547.161659047</v>
      </c>
      <c r="BU64" s="23">
        <v>5250381</v>
      </c>
      <c r="BV64" s="23">
        <v>10762368</v>
      </c>
      <c r="BW64" s="23">
        <v>0</v>
      </c>
      <c r="BX64" s="23">
        <v>92164717.000000015</v>
      </c>
      <c r="BY64" s="23">
        <v>9763386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14604263.357628811</v>
      </c>
      <c r="CG64" s="23">
        <v>0</v>
      </c>
      <c r="CH64" s="23">
        <v>0</v>
      </c>
      <c r="CI64" s="23">
        <v>268859.72366414516</v>
      </c>
      <c r="CJ64" s="34">
        <f t="shared" si="1"/>
        <v>141614522.24295202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</row>
    <row r="65" spans="1:180" x14ac:dyDescent="0.2">
      <c r="A65" s="1" t="s">
        <v>182</v>
      </c>
      <c r="B65" s="23" t="s">
        <v>183</v>
      </c>
      <c r="C65" s="23">
        <v>667.63530169374076</v>
      </c>
      <c r="D65" s="23">
        <v>189.6618874211008</v>
      </c>
      <c r="E65" s="23">
        <v>24.185072892623591</v>
      </c>
      <c r="F65" s="23">
        <v>0</v>
      </c>
      <c r="G65" s="23">
        <v>5566.3854610233138</v>
      </c>
      <c r="H65" s="23">
        <v>325.22558547712248</v>
      </c>
      <c r="I65" s="23">
        <v>358.95739766946588</v>
      </c>
      <c r="J65" s="23">
        <v>631.35769235480541</v>
      </c>
      <c r="K65" s="23">
        <v>1570.1203901605895</v>
      </c>
      <c r="L65" s="23">
        <v>1158.9741509859884</v>
      </c>
      <c r="M65" s="23">
        <v>4193.5643497236015</v>
      </c>
      <c r="N65" s="23">
        <v>107349.26472962971</v>
      </c>
      <c r="O65" s="23">
        <v>1577.7577816003657</v>
      </c>
      <c r="P65" s="23">
        <v>1596.851260199805</v>
      </c>
      <c r="Q65" s="23">
        <v>15.911232166199731</v>
      </c>
      <c r="R65" s="23">
        <v>3431.7345536059584</v>
      </c>
      <c r="S65" s="23">
        <v>9889.7854652231053</v>
      </c>
      <c r="T65" s="23">
        <v>2115.5574288179164</v>
      </c>
      <c r="U65" s="23">
        <v>25421.693856580634</v>
      </c>
      <c r="V65" s="23">
        <v>585.53334371615017</v>
      </c>
      <c r="W65" s="23">
        <v>415.60138418113701</v>
      </c>
      <c r="X65" s="23">
        <v>5194.6990776208895</v>
      </c>
      <c r="Y65" s="23">
        <v>7010.488892427602</v>
      </c>
      <c r="Z65" s="23">
        <v>0</v>
      </c>
      <c r="AA65" s="23">
        <v>389.50696342856946</v>
      </c>
      <c r="AB65" s="23">
        <v>0</v>
      </c>
      <c r="AC65" s="23">
        <v>1537.661476541542</v>
      </c>
      <c r="AD65" s="23">
        <v>356.41160052287398</v>
      </c>
      <c r="AE65" s="23">
        <v>9309.3437158001398</v>
      </c>
      <c r="AF65" s="23">
        <v>7611.2970190233036</v>
      </c>
      <c r="AG65" s="23">
        <v>1265.8976311428505</v>
      </c>
      <c r="AH65" s="23">
        <v>0</v>
      </c>
      <c r="AI65" s="23">
        <v>16.547681452847723</v>
      </c>
      <c r="AJ65" s="23">
        <v>2282.3071419196895</v>
      </c>
      <c r="AK65" s="23">
        <v>1674.4980731708597</v>
      </c>
      <c r="AL65" s="23">
        <v>2762.8263533389218</v>
      </c>
      <c r="AM65" s="23">
        <v>1802.4243797871056</v>
      </c>
      <c r="AN65" s="23">
        <v>5567.6583595966104</v>
      </c>
      <c r="AO65" s="23">
        <v>1829.7916991129691</v>
      </c>
      <c r="AP65" s="23">
        <v>8399.8576851801627</v>
      </c>
      <c r="AQ65" s="23">
        <v>38489.270610037151</v>
      </c>
      <c r="AR65" s="23">
        <v>55549.293738636501</v>
      </c>
      <c r="AS65" s="23">
        <v>756.73820182445922</v>
      </c>
      <c r="AT65" s="23">
        <v>272.40029468533942</v>
      </c>
      <c r="AU65" s="23">
        <v>0</v>
      </c>
      <c r="AV65" s="23">
        <v>0</v>
      </c>
      <c r="AW65" s="23">
        <v>0</v>
      </c>
      <c r="AX65" s="23">
        <v>2910.4825878412548</v>
      </c>
      <c r="AY65" s="23">
        <v>125653.54621362587</v>
      </c>
      <c r="AZ65" s="23">
        <v>4450.6898615293894</v>
      </c>
      <c r="BA65" s="23">
        <v>0</v>
      </c>
      <c r="BB65" s="23">
        <v>11268.971069389298</v>
      </c>
      <c r="BC65" s="23">
        <v>5288.2571227581429</v>
      </c>
      <c r="BD65" s="23">
        <v>1172.9760352922442</v>
      </c>
      <c r="BE65" s="23">
        <v>2440.146565008391</v>
      </c>
      <c r="BF65" s="23">
        <v>196.02638028758071</v>
      </c>
      <c r="BG65" s="23">
        <v>3378.9092628141752</v>
      </c>
      <c r="BH65" s="23">
        <v>71442.7053248101</v>
      </c>
      <c r="BI65" s="23">
        <v>5239.2505276862476</v>
      </c>
      <c r="BJ65" s="23">
        <v>135216.83319479856</v>
      </c>
      <c r="BK65" s="23">
        <v>509.1594293183914</v>
      </c>
      <c r="BL65" s="23">
        <v>29294.487765833648</v>
      </c>
      <c r="BM65" s="23">
        <v>45282.730295717789</v>
      </c>
      <c r="BN65" s="23">
        <v>17523.994658565738</v>
      </c>
      <c r="BO65" s="23">
        <v>8463.5026138449612</v>
      </c>
      <c r="BP65" s="23">
        <v>24817.703483551693</v>
      </c>
      <c r="BQ65" s="23">
        <v>710.27740389915607</v>
      </c>
      <c r="BR65" s="23">
        <v>758.6475496844032</v>
      </c>
      <c r="BS65" s="23">
        <v>0</v>
      </c>
      <c r="BT65" s="64">
        <v>815183.97626663081</v>
      </c>
      <c r="BU65" s="23">
        <v>2366114.2136690319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12590.998352694078</v>
      </c>
      <c r="CG65" s="23">
        <v>0</v>
      </c>
      <c r="CH65" s="23">
        <v>0</v>
      </c>
      <c r="CI65" s="23">
        <v>531114</v>
      </c>
      <c r="CJ65" s="34">
        <f t="shared" si="1"/>
        <v>3725003.1882883566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</row>
    <row r="66" spans="1:180" x14ac:dyDescent="0.2">
      <c r="A66" s="1" t="s">
        <v>186</v>
      </c>
      <c r="B66" s="23" t="s">
        <v>187</v>
      </c>
      <c r="C66" s="23">
        <v>248.19198111457749</v>
      </c>
      <c r="D66" s="23">
        <v>791.02135239675124</v>
      </c>
      <c r="E66" s="23">
        <v>47.61006318693088</v>
      </c>
      <c r="F66" s="23">
        <v>185.90264186198505</v>
      </c>
      <c r="G66" s="23">
        <v>2609.8581327328493</v>
      </c>
      <c r="H66" s="23">
        <v>75.717461028369698</v>
      </c>
      <c r="I66" s="23">
        <v>125.24781950761512</v>
      </c>
      <c r="J66" s="23">
        <v>71.89778271348834</v>
      </c>
      <c r="K66" s="23">
        <v>84.430232270967338</v>
      </c>
      <c r="L66" s="23">
        <v>122.19486384183899</v>
      </c>
      <c r="M66" s="23">
        <v>1260.776233001875</v>
      </c>
      <c r="N66" s="23">
        <v>1383754.4802553575</v>
      </c>
      <c r="O66" s="23">
        <v>211.28468558484334</v>
      </c>
      <c r="P66" s="23">
        <v>507.52585344695285</v>
      </c>
      <c r="Q66" s="23">
        <v>4.9523390539968126</v>
      </c>
      <c r="R66" s="23">
        <v>442.06855216066054</v>
      </c>
      <c r="S66" s="23">
        <v>5511.3962636417</v>
      </c>
      <c r="T66" s="23">
        <v>198.90209594478196</v>
      </c>
      <c r="U66" s="23">
        <v>1783.5564032682032</v>
      </c>
      <c r="V66" s="23">
        <v>112.62824213874993</v>
      </c>
      <c r="W66" s="23">
        <v>50.624681848878097</v>
      </c>
      <c r="X66" s="23">
        <v>837.00861815002668</v>
      </c>
      <c r="Y66" s="23">
        <v>946.99257436291316</v>
      </c>
      <c r="Z66" s="23">
        <v>1003.7529839524919</v>
      </c>
      <c r="AA66" s="23">
        <v>100.33626518331111</v>
      </c>
      <c r="AB66" s="23">
        <v>1821.1084408328798</v>
      </c>
      <c r="AC66" s="23">
        <v>18895.358530224461</v>
      </c>
      <c r="AD66" s="23">
        <v>1207.5621117192666</v>
      </c>
      <c r="AE66" s="23">
        <v>8953.3196550507982</v>
      </c>
      <c r="AF66" s="23">
        <v>5723.3980375327001</v>
      </c>
      <c r="AG66" s="23">
        <v>692.5850980165053</v>
      </c>
      <c r="AH66" s="23">
        <v>410.26693773672298</v>
      </c>
      <c r="AI66" s="23">
        <v>7.5801103437584612</v>
      </c>
      <c r="AJ66" s="23">
        <v>1583.8253747531087</v>
      </c>
      <c r="AK66" s="23">
        <v>160.30452208289108</v>
      </c>
      <c r="AL66" s="23">
        <v>2659.4337954403836</v>
      </c>
      <c r="AM66" s="23">
        <v>2292.5469166089456</v>
      </c>
      <c r="AN66" s="23">
        <v>406.60365523661807</v>
      </c>
      <c r="AO66" s="23">
        <v>565.82823430394615</v>
      </c>
      <c r="AP66" s="23">
        <v>464312.59197097103</v>
      </c>
      <c r="AQ66" s="23">
        <v>809.28394696367241</v>
      </c>
      <c r="AR66" s="23">
        <v>146.524404209175</v>
      </c>
      <c r="AS66" s="23">
        <v>269.32567687049476</v>
      </c>
      <c r="AT66" s="23">
        <v>90.870711317346888</v>
      </c>
      <c r="AU66" s="23">
        <v>1061.5815020787411</v>
      </c>
      <c r="AV66" s="23">
        <v>3.8092232733808906</v>
      </c>
      <c r="AW66" s="23">
        <v>4.0113595424102497</v>
      </c>
      <c r="AX66" s="23">
        <v>82476.992792108285</v>
      </c>
      <c r="AY66" s="23">
        <v>321380.01690022001</v>
      </c>
      <c r="AZ66" s="23">
        <v>3994.6867857409516</v>
      </c>
      <c r="BA66" s="23">
        <v>13.225738730424503</v>
      </c>
      <c r="BB66" s="23">
        <v>706.68933103994118</v>
      </c>
      <c r="BC66" s="23">
        <v>4814.5890237788235</v>
      </c>
      <c r="BD66" s="23">
        <v>1973.5784435668891</v>
      </c>
      <c r="BE66" s="23">
        <v>1944.4049892123169</v>
      </c>
      <c r="BF66" s="23">
        <v>54.597705123859996</v>
      </c>
      <c r="BG66" s="23">
        <v>6189.1391106374622</v>
      </c>
      <c r="BH66" s="23">
        <v>455547.20371508109</v>
      </c>
      <c r="BI66" s="23">
        <v>61.675959881816162</v>
      </c>
      <c r="BJ66" s="23">
        <v>846296.36873032746</v>
      </c>
      <c r="BK66" s="23">
        <v>198.07263965477259</v>
      </c>
      <c r="BL66" s="23">
        <v>1069927.5855295907</v>
      </c>
      <c r="BM66" s="23">
        <v>1366784.9959438806</v>
      </c>
      <c r="BN66" s="23">
        <v>1433.3825138186587</v>
      </c>
      <c r="BO66" s="23">
        <v>9707.1441503913811</v>
      </c>
      <c r="BP66" s="23">
        <v>6474.403462339299</v>
      </c>
      <c r="BQ66" s="23">
        <v>186.50556552537358</v>
      </c>
      <c r="BR66" s="23">
        <v>586.29278294087612</v>
      </c>
      <c r="BS66" s="23">
        <v>0</v>
      </c>
      <c r="BT66" s="64">
        <v>6093917.6304064514</v>
      </c>
      <c r="BU66" s="23">
        <v>13552251.218423672</v>
      </c>
      <c r="BV66" s="23">
        <v>0</v>
      </c>
      <c r="BW66" s="23">
        <v>14194922.502470972</v>
      </c>
      <c r="BX66" s="23">
        <v>92906680</v>
      </c>
      <c r="BY66" s="23">
        <v>1659676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1689245.4972729245</v>
      </c>
      <c r="CG66" s="23">
        <v>0</v>
      </c>
      <c r="CH66" s="23">
        <v>0</v>
      </c>
      <c r="CI66" s="23">
        <v>173900.99992635488</v>
      </c>
      <c r="CJ66" s="34">
        <f t="shared" si="1"/>
        <v>130270593.84850039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</row>
    <row r="67" spans="1:180" x14ac:dyDescent="0.2">
      <c r="A67" s="1" t="s">
        <v>188</v>
      </c>
      <c r="B67" s="23" t="s">
        <v>189</v>
      </c>
      <c r="C67" s="23">
        <v>0</v>
      </c>
      <c r="D67" s="23">
        <v>92.197524922788432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2264.759204741777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14.753856484819403</v>
      </c>
      <c r="AK67" s="23">
        <v>0</v>
      </c>
      <c r="AL67" s="23">
        <v>0</v>
      </c>
      <c r="AM67" s="23">
        <v>0</v>
      </c>
      <c r="AN67" s="23">
        <v>1.4078107332842942E-2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83.51133269842434</v>
      </c>
      <c r="AV67" s="23">
        <v>0</v>
      </c>
      <c r="AW67" s="23">
        <v>0</v>
      </c>
      <c r="AX67" s="23">
        <v>0</v>
      </c>
      <c r="AY67" s="23">
        <v>43.768835697808711</v>
      </c>
      <c r="AZ67" s="23">
        <v>0.54451171064751336</v>
      </c>
      <c r="BA67" s="23">
        <v>1.5626699139455664</v>
      </c>
      <c r="BB67" s="23">
        <v>0</v>
      </c>
      <c r="BC67" s="23">
        <v>0</v>
      </c>
      <c r="BD67" s="23">
        <v>0</v>
      </c>
      <c r="BE67" s="23">
        <v>158.68842585580563</v>
      </c>
      <c r="BF67" s="23">
        <v>0</v>
      </c>
      <c r="BG67" s="23">
        <v>627.53163436147418</v>
      </c>
      <c r="BH67" s="23">
        <v>39574.209877922251</v>
      </c>
      <c r="BI67" s="23">
        <v>0</v>
      </c>
      <c r="BJ67" s="23">
        <v>23161.974807515668</v>
      </c>
      <c r="BK67" s="23">
        <v>0</v>
      </c>
      <c r="BL67" s="23">
        <v>948.93639224044625</v>
      </c>
      <c r="BM67" s="23">
        <v>10606.5166721032</v>
      </c>
      <c r="BN67" s="23">
        <v>85.391441264543147</v>
      </c>
      <c r="BO67" s="23">
        <v>1129.1486767380011</v>
      </c>
      <c r="BP67" s="23">
        <v>314.42044917171427</v>
      </c>
      <c r="BQ67" s="23">
        <v>0</v>
      </c>
      <c r="BR67" s="23">
        <v>0</v>
      </c>
      <c r="BS67" s="23">
        <v>0</v>
      </c>
      <c r="BT67" s="64">
        <v>79107.930391450631</v>
      </c>
      <c r="BU67" s="23">
        <v>16229581</v>
      </c>
      <c r="BV67" s="23">
        <v>4262089</v>
      </c>
      <c r="BW67" s="23">
        <v>0</v>
      </c>
      <c r="BX67" s="23">
        <v>107196648</v>
      </c>
      <c r="BY67" s="23">
        <v>573034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157927.22207414714</v>
      </c>
      <c r="CG67" s="23">
        <v>0</v>
      </c>
      <c r="CH67" s="23">
        <v>0</v>
      </c>
      <c r="CI67" s="23">
        <v>372732.85556985257</v>
      </c>
      <c r="CJ67" s="34">
        <f t="shared" si="1"/>
        <v>128871120.00803547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</row>
    <row r="68" spans="1:180" x14ac:dyDescent="0.2">
      <c r="A68" s="1" t="s">
        <v>190</v>
      </c>
      <c r="B68" s="23" t="s">
        <v>191</v>
      </c>
      <c r="C68" s="23">
        <v>77.715612147853108</v>
      </c>
      <c r="D68" s="23">
        <v>171.91182152293138</v>
      </c>
      <c r="E68" s="23">
        <v>14.907990907493863</v>
      </c>
      <c r="F68" s="23">
        <v>58.211115366000058</v>
      </c>
      <c r="G68" s="23">
        <v>817.21699015262607</v>
      </c>
      <c r="H68" s="23">
        <v>23.709189365309051</v>
      </c>
      <c r="I68" s="23">
        <v>39.218541703769695</v>
      </c>
      <c r="J68" s="23">
        <v>22.513172405654814</v>
      </c>
      <c r="K68" s="23">
        <v>26.437463388391535</v>
      </c>
      <c r="L68" s="23">
        <v>38.262493722356503</v>
      </c>
      <c r="M68" s="23">
        <v>394.78329744103792</v>
      </c>
      <c r="N68" s="23">
        <v>868.13869656187467</v>
      </c>
      <c r="O68" s="23">
        <v>66.158980600970182</v>
      </c>
      <c r="P68" s="23">
        <v>158.92007792495193</v>
      </c>
      <c r="Q68" s="23">
        <v>1.550739209913953</v>
      </c>
      <c r="R68" s="23">
        <v>138.42373595509108</v>
      </c>
      <c r="S68" s="23">
        <v>167.64704107646838</v>
      </c>
      <c r="T68" s="23">
        <v>62.28164053928932</v>
      </c>
      <c r="U68" s="23">
        <v>558.47973758152136</v>
      </c>
      <c r="V68" s="23">
        <v>35.266958319040107</v>
      </c>
      <c r="W68" s="23">
        <v>44.209532666101182</v>
      </c>
      <c r="X68" s="23">
        <v>185.06999007951265</v>
      </c>
      <c r="Y68" s="23">
        <v>173.15686018442088</v>
      </c>
      <c r="Z68" s="23">
        <v>314.30201352191045</v>
      </c>
      <c r="AA68" s="23">
        <v>31.417978999801221</v>
      </c>
      <c r="AB68" s="23">
        <v>570.2379648943238</v>
      </c>
      <c r="AC68" s="23">
        <v>4055.2125360275209</v>
      </c>
      <c r="AD68" s="23">
        <v>378.12012603670053</v>
      </c>
      <c r="AE68" s="23">
        <v>2803.5255384486559</v>
      </c>
      <c r="AF68" s="23">
        <v>1792.1496888379063</v>
      </c>
      <c r="AG68" s="23">
        <v>216.8669952033697</v>
      </c>
      <c r="AH68" s="23">
        <v>128.46559547758361</v>
      </c>
      <c r="AI68" s="23">
        <v>2.3735361785452347</v>
      </c>
      <c r="AJ68" s="23">
        <v>483.81189294948967</v>
      </c>
      <c r="AK68" s="23">
        <v>50.195654405939592</v>
      </c>
      <c r="AL68" s="23">
        <v>46579.740316464333</v>
      </c>
      <c r="AM68" s="23">
        <v>324716.88848254789</v>
      </c>
      <c r="AN68" s="23">
        <v>369255.3986026005</v>
      </c>
      <c r="AO68" s="23">
        <v>177.17667546301507</v>
      </c>
      <c r="AP68" s="23">
        <v>1298.0962656126931</v>
      </c>
      <c r="AQ68" s="23">
        <v>253.4086113349974</v>
      </c>
      <c r="AR68" s="23">
        <v>45.880725908950915</v>
      </c>
      <c r="AS68" s="23">
        <v>84.333101742584873</v>
      </c>
      <c r="AT68" s="23">
        <v>28.454061378366141</v>
      </c>
      <c r="AU68" s="23">
        <v>263.77075438152707</v>
      </c>
      <c r="AV68" s="23">
        <v>1.1927707576313049</v>
      </c>
      <c r="AW68" s="23">
        <v>1.2560643914126852</v>
      </c>
      <c r="AX68" s="23">
        <v>578.96935641923051</v>
      </c>
      <c r="AY68" s="23">
        <v>1267.2651573170706</v>
      </c>
      <c r="AZ68" s="23">
        <v>3237.7417234658101</v>
      </c>
      <c r="BA68" s="23">
        <v>3938.4084875320032</v>
      </c>
      <c r="BB68" s="23">
        <v>57611.441183564508</v>
      </c>
      <c r="BC68" s="23">
        <v>19814.021593911013</v>
      </c>
      <c r="BD68" s="23">
        <v>617.98079976835947</v>
      </c>
      <c r="BE68" s="23">
        <v>478.41757421956032</v>
      </c>
      <c r="BF68" s="23">
        <v>17.096008130033933</v>
      </c>
      <c r="BG68" s="23">
        <v>42988.210390422755</v>
      </c>
      <c r="BH68" s="23">
        <v>95066.052120135835</v>
      </c>
      <c r="BI68" s="23">
        <v>970.31239941256968</v>
      </c>
      <c r="BJ68" s="23">
        <v>937197.09434769186</v>
      </c>
      <c r="BK68" s="23">
        <v>62.021863188052386</v>
      </c>
      <c r="BL68" s="23">
        <v>23701.769745036825</v>
      </c>
      <c r="BM68" s="23">
        <v>261977.34189749265</v>
      </c>
      <c r="BN68" s="23">
        <v>1102248.1408560367</v>
      </c>
      <c r="BO68" s="23">
        <v>63740.969760665255</v>
      </c>
      <c r="BP68" s="23">
        <v>16380.448078152698</v>
      </c>
      <c r="BQ68" s="23">
        <v>58.399901520816144</v>
      </c>
      <c r="BR68" s="23">
        <v>183.58401974100656</v>
      </c>
      <c r="BS68" s="23">
        <v>0</v>
      </c>
      <c r="BT68" s="64">
        <v>3389812.1548962127</v>
      </c>
      <c r="BU68" s="23">
        <v>10320560.015242944</v>
      </c>
      <c r="BV68" s="23">
        <v>1202396</v>
      </c>
      <c r="BW68" s="23">
        <v>0</v>
      </c>
      <c r="BX68" s="23">
        <v>7951993</v>
      </c>
      <c r="BY68" s="23">
        <v>1285455</v>
      </c>
      <c r="BZ68" s="23">
        <v>0</v>
      </c>
      <c r="CA68" s="23">
        <v>0</v>
      </c>
      <c r="CB68" s="23">
        <v>0</v>
      </c>
      <c r="CC68" s="23">
        <v>0</v>
      </c>
      <c r="CD68" s="23">
        <v>6581</v>
      </c>
      <c r="CE68" s="23">
        <v>0</v>
      </c>
      <c r="CF68" s="23">
        <v>3545134.2513930332</v>
      </c>
      <c r="CG68" s="23">
        <v>871370.13053259358</v>
      </c>
      <c r="CH68" s="23">
        <v>-25.252342412944969</v>
      </c>
      <c r="CI68" s="23">
        <v>206964.68631326267</v>
      </c>
      <c r="CJ68" s="34">
        <f t="shared" si="1"/>
        <v>28780240.986035634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</row>
    <row r="69" spans="1:180" x14ac:dyDescent="0.2">
      <c r="A69" s="1" t="s">
        <v>192</v>
      </c>
      <c r="B69" s="23" t="s">
        <v>193</v>
      </c>
      <c r="C69" s="23">
        <v>579.50851328155545</v>
      </c>
      <c r="D69" s="23">
        <v>244.2479417170828</v>
      </c>
      <c r="E69" s="23">
        <v>5894.1657015714072</v>
      </c>
      <c r="F69" s="23">
        <v>434.0678463997213</v>
      </c>
      <c r="G69" s="23">
        <v>6093.8108609080609</v>
      </c>
      <c r="H69" s="23">
        <v>176.79424889278471</v>
      </c>
      <c r="I69" s="23">
        <v>292.44374396629587</v>
      </c>
      <c r="J69" s="23">
        <v>167.87562818643514</v>
      </c>
      <c r="K69" s="23">
        <v>197.13793718629873</v>
      </c>
      <c r="L69" s="23">
        <v>285.31526120624619</v>
      </c>
      <c r="M69" s="23">
        <v>2943.8122960472674</v>
      </c>
      <c r="N69" s="23">
        <v>6473.520854787389</v>
      </c>
      <c r="O69" s="23">
        <v>493.33295146906107</v>
      </c>
      <c r="P69" s="23">
        <v>1185.032478598082</v>
      </c>
      <c r="Q69" s="23">
        <v>11.563341914727914</v>
      </c>
      <c r="R69" s="23">
        <v>1032.1949855946857</v>
      </c>
      <c r="S69" s="23">
        <v>1250.1076541022189</v>
      </c>
      <c r="T69" s="23">
        <v>464.42057593125924</v>
      </c>
      <c r="U69" s="23">
        <v>4164.4622356672407</v>
      </c>
      <c r="V69" s="23">
        <v>262.97798943646359</v>
      </c>
      <c r="W69" s="23">
        <v>118.20460129446461</v>
      </c>
      <c r="X69" s="23">
        <v>1380.0226185667998</v>
      </c>
      <c r="Y69" s="23">
        <v>1291.1935852023059</v>
      </c>
      <c r="Z69" s="23">
        <v>2343.683157885574</v>
      </c>
      <c r="AA69" s="23">
        <v>234.27717634712855</v>
      </c>
      <c r="AB69" s="23">
        <v>4252.142965042879</v>
      </c>
      <c r="AC69" s="23">
        <v>4749.5132452129783</v>
      </c>
      <c r="AD69" s="23">
        <v>2819.5612167669601</v>
      </c>
      <c r="AE69" s="23">
        <v>119791.87596577071</v>
      </c>
      <c r="AF69" s="23">
        <v>25425.466582365989</v>
      </c>
      <c r="AG69" s="23">
        <v>1617.1309654334189</v>
      </c>
      <c r="AH69" s="23">
        <v>35331.940576759393</v>
      </c>
      <c r="AI69" s="23">
        <v>17.698953128650356</v>
      </c>
      <c r="AJ69" s="23">
        <v>4591.6309563400318</v>
      </c>
      <c r="AK69" s="23">
        <v>374.29827645531282</v>
      </c>
      <c r="AL69" s="23">
        <v>6209.5659524848215</v>
      </c>
      <c r="AM69" s="23">
        <v>1138.9676318215379</v>
      </c>
      <c r="AN69" s="23">
        <v>110539.85605463645</v>
      </c>
      <c r="AO69" s="23">
        <v>1321.164373962225</v>
      </c>
      <c r="AP69" s="23">
        <v>160524.99742950447</v>
      </c>
      <c r="AQ69" s="23">
        <v>5809.696799655856</v>
      </c>
      <c r="AR69" s="23">
        <v>342.12279722716312</v>
      </c>
      <c r="AS69" s="23">
        <v>628.85397398293071</v>
      </c>
      <c r="AT69" s="23">
        <v>212.17586433618803</v>
      </c>
      <c r="AU69" s="23">
        <v>1026.9815044496368</v>
      </c>
      <c r="AV69" s="23">
        <v>8.8942330951887509</v>
      </c>
      <c r="AW69" s="23">
        <v>9.3662045840758932</v>
      </c>
      <c r="AX69" s="23">
        <v>115792.80221984569</v>
      </c>
      <c r="AY69" s="23">
        <v>101765.69561406189</v>
      </c>
      <c r="AZ69" s="23">
        <v>9327.2751101660851</v>
      </c>
      <c r="BA69" s="23">
        <v>3.7162344579763511</v>
      </c>
      <c r="BB69" s="23">
        <v>114992.7806053911</v>
      </c>
      <c r="BC69" s="23">
        <v>1498.975194553414</v>
      </c>
      <c r="BD69" s="23">
        <v>42682.856146630562</v>
      </c>
      <c r="BE69" s="23">
        <v>1781.4562853551774</v>
      </c>
      <c r="BF69" s="23">
        <v>127.48128718742566</v>
      </c>
      <c r="BG69" s="23">
        <v>100484.49468469614</v>
      </c>
      <c r="BH69" s="23">
        <v>73695.268908564685</v>
      </c>
      <c r="BI69" s="23">
        <v>6145.4151287392206</v>
      </c>
      <c r="BJ69" s="23">
        <v>70105.954889918445</v>
      </c>
      <c r="BK69" s="23">
        <v>462.48381593737332</v>
      </c>
      <c r="BL69" s="23">
        <v>3476.154379892223</v>
      </c>
      <c r="BM69" s="23">
        <v>801308.87040799996</v>
      </c>
      <c r="BN69" s="23">
        <v>142241.06575264229</v>
      </c>
      <c r="BO69" s="23">
        <v>195102.69908730951</v>
      </c>
      <c r="BP69" s="23">
        <v>38906.945830453682</v>
      </c>
      <c r="BQ69" s="23">
        <v>435.47562031510972</v>
      </c>
      <c r="BR69" s="23">
        <v>1368.9468900028996</v>
      </c>
      <c r="BS69" s="23">
        <v>0</v>
      </c>
      <c r="BT69" s="64">
        <v>2346464.8908032984</v>
      </c>
      <c r="BU69" s="23">
        <v>5497428.1499972846</v>
      </c>
      <c r="BV69" s="23">
        <v>2828584</v>
      </c>
      <c r="BW69" s="23">
        <v>0</v>
      </c>
      <c r="BX69" s="23">
        <v>3591574.0000000005</v>
      </c>
      <c r="BY69" s="23">
        <v>2211</v>
      </c>
      <c r="BZ69" s="23">
        <v>0</v>
      </c>
      <c r="CA69" s="23">
        <v>0</v>
      </c>
      <c r="CB69" s="23">
        <v>0</v>
      </c>
      <c r="CC69" s="23">
        <v>0</v>
      </c>
      <c r="CD69" s="23">
        <v>5674</v>
      </c>
      <c r="CE69" s="23">
        <v>0</v>
      </c>
      <c r="CF69" s="23">
        <v>54912.99640883712</v>
      </c>
      <c r="CG69" s="23">
        <v>0</v>
      </c>
      <c r="CH69" s="23">
        <v>0</v>
      </c>
      <c r="CI69" s="23">
        <v>427277.99356496934</v>
      </c>
      <c r="CJ69" s="34">
        <f t="shared" ref="CJ69:CJ73" si="2">SUM(BT69:CI69)</f>
        <v>14754127.030774388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</row>
    <row r="70" spans="1:180" x14ac:dyDescent="0.2">
      <c r="A70" s="1" t="s">
        <v>194</v>
      </c>
      <c r="B70" s="23" t="s">
        <v>195</v>
      </c>
      <c r="C70" s="23">
        <v>12635.504375221302</v>
      </c>
      <c r="D70" s="23">
        <v>6342.0302709102643</v>
      </c>
      <c r="E70" s="23">
        <v>1361.5546238925469</v>
      </c>
      <c r="F70" s="23">
        <v>5465.0463979042552</v>
      </c>
      <c r="G70" s="23">
        <v>129022.66023084434</v>
      </c>
      <c r="H70" s="23">
        <v>5565.1315640630746</v>
      </c>
      <c r="I70" s="23">
        <v>4571.2165124490839</v>
      </c>
      <c r="J70" s="23">
        <v>2717.1635975228128</v>
      </c>
      <c r="K70" s="23">
        <v>13297.453788565725</v>
      </c>
      <c r="L70" s="23">
        <v>12383.805046104171</v>
      </c>
      <c r="M70" s="23">
        <v>17449.501754323192</v>
      </c>
      <c r="N70" s="23">
        <v>228369.57350727252</v>
      </c>
      <c r="O70" s="23">
        <v>23657.754799981492</v>
      </c>
      <c r="P70" s="23">
        <v>24964.80760349421</v>
      </c>
      <c r="Q70" s="23">
        <v>1188.1397356628836</v>
      </c>
      <c r="R70" s="23">
        <v>18870.512897168413</v>
      </c>
      <c r="S70" s="23">
        <v>34056.702561316532</v>
      </c>
      <c r="T70" s="23">
        <v>12735.589541531546</v>
      </c>
      <c r="U70" s="23">
        <v>106063.51970871234</v>
      </c>
      <c r="V70" s="23">
        <v>4742.6495142035737</v>
      </c>
      <c r="W70" s="23">
        <v>6510.4904505076329</v>
      </c>
      <c r="X70" s="23">
        <v>32033.198575223934</v>
      </c>
      <c r="Y70" s="23">
        <v>25923.048734691791</v>
      </c>
      <c r="Z70" s="23">
        <v>53677.358704923194</v>
      </c>
      <c r="AA70" s="23">
        <v>17007.541490409967</v>
      </c>
      <c r="AB70" s="23">
        <v>134751.2972383512</v>
      </c>
      <c r="AC70" s="23">
        <v>22542.944787552045</v>
      </c>
      <c r="AD70" s="23">
        <v>67709.100679301904</v>
      </c>
      <c r="AE70" s="23">
        <v>363709.49043306778</v>
      </c>
      <c r="AF70" s="23">
        <v>387672.45538662409</v>
      </c>
      <c r="AG70" s="23">
        <v>56456.951659766048</v>
      </c>
      <c r="AH70" s="23">
        <v>74984.59853053547</v>
      </c>
      <c r="AI70" s="23">
        <v>3481.180053365269</v>
      </c>
      <c r="AJ70" s="23">
        <v>165724.18757305763</v>
      </c>
      <c r="AK70" s="23">
        <v>86159.454056485571</v>
      </c>
      <c r="AL70" s="23">
        <v>166259.29639022436</v>
      </c>
      <c r="AM70" s="23">
        <v>36863.050958201558</v>
      </c>
      <c r="AN70" s="23">
        <v>32941.892602866086</v>
      </c>
      <c r="AO70" s="23">
        <v>136129.69792763269</v>
      </c>
      <c r="AP70" s="23">
        <v>463887.80416845786</v>
      </c>
      <c r="AQ70" s="23">
        <v>259665.51096545946</v>
      </c>
      <c r="AR70" s="23">
        <v>7749.1682372164396</v>
      </c>
      <c r="AS70" s="23">
        <v>82573.234126486263</v>
      </c>
      <c r="AT70" s="23">
        <v>99284.483890287607</v>
      </c>
      <c r="AU70" s="23">
        <v>52411.925477732155</v>
      </c>
      <c r="AV70" s="23">
        <v>8237.7027565463759</v>
      </c>
      <c r="AW70" s="23">
        <v>3239.3901492833525</v>
      </c>
      <c r="AX70" s="23">
        <v>322606.19763371424</v>
      </c>
      <c r="AY70" s="23">
        <v>253587.07132303438</v>
      </c>
      <c r="AZ70" s="23">
        <v>172901.58215049183</v>
      </c>
      <c r="BA70" s="23">
        <v>0</v>
      </c>
      <c r="BB70" s="23">
        <v>43001.938064138587</v>
      </c>
      <c r="BC70" s="23">
        <v>147961.54810350304</v>
      </c>
      <c r="BD70" s="23">
        <v>133180.65383203328</v>
      </c>
      <c r="BE70" s="23">
        <v>167930.02497660342</v>
      </c>
      <c r="BF70" s="23">
        <v>2479.3374590490585</v>
      </c>
      <c r="BG70" s="23">
        <v>247190.539243673</v>
      </c>
      <c r="BH70" s="23">
        <v>26368.972745585666</v>
      </c>
      <c r="BI70" s="23">
        <v>3151.1962908412806</v>
      </c>
      <c r="BJ70" s="23">
        <v>6.0186230628161841E-7</v>
      </c>
      <c r="BK70" s="23">
        <v>17925.153995281209</v>
      </c>
      <c r="BL70" s="23">
        <v>76726.674970555556</v>
      </c>
      <c r="BM70" s="23">
        <v>8.4844267160348423E-8</v>
      </c>
      <c r="BN70" s="23">
        <v>35583.744533218014</v>
      </c>
      <c r="BO70" s="23">
        <v>20660.154549980733</v>
      </c>
      <c r="BP70" s="23">
        <v>49206.227366762228</v>
      </c>
      <c r="BQ70" s="23">
        <v>25089.666316873365</v>
      </c>
      <c r="BR70" s="23">
        <v>24116.561047539937</v>
      </c>
      <c r="BS70" s="23">
        <v>0</v>
      </c>
      <c r="BT70" s="64">
        <v>5282714.0186389666</v>
      </c>
      <c r="BU70" s="23">
        <v>2676240.9967168733</v>
      </c>
      <c r="BV70" s="23">
        <v>10556278</v>
      </c>
      <c r="BW70" s="23">
        <v>0</v>
      </c>
      <c r="BX70" s="23">
        <v>0</v>
      </c>
      <c r="BY70" s="23">
        <v>6173852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543629.98065382603</v>
      </c>
      <c r="CG70" s="23">
        <v>0</v>
      </c>
      <c r="CH70" s="23">
        <v>0</v>
      </c>
      <c r="CI70" s="23">
        <v>317211.99947657302</v>
      </c>
      <c r="CJ70" s="34">
        <f t="shared" si="2"/>
        <v>25549926.995486241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</row>
    <row r="71" spans="1:180" x14ac:dyDescent="0.2">
      <c r="A71" s="1" t="s">
        <v>196</v>
      </c>
      <c r="B71" s="23" t="s">
        <v>197</v>
      </c>
      <c r="C71" s="23">
        <v>137879.64977042697</v>
      </c>
      <c r="D71" s="23">
        <v>5035.6120525908946</v>
      </c>
      <c r="E71" s="23">
        <v>8627.0786481645646</v>
      </c>
      <c r="F71" s="23">
        <v>49993.641654256571</v>
      </c>
      <c r="G71" s="23">
        <v>144260.36454188815</v>
      </c>
      <c r="H71" s="23">
        <v>6590.3399905700471</v>
      </c>
      <c r="I71" s="23">
        <v>12515.021127088652</v>
      </c>
      <c r="J71" s="23">
        <v>8408.9699789331717</v>
      </c>
      <c r="K71" s="23">
        <v>5986.6556021770803</v>
      </c>
      <c r="L71" s="23">
        <v>22330.947449363917</v>
      </c>
      <c r="M71" s="23">
        <v>32855.597448678272</v>
      </c>
      <c r="N71" s="23">
        <v>78937.918597904441</v>
      </c>
      <c r="O71" s="23">
        <v>18597.779239938831</v>
      </c>
      <c r="P71" s="23">
        <v>38347.428705720944</v>
      </c>
      <c r="Q71" s="23">
        <v>24553.479984939466</v>
      </c>
      <c r="R71" s="23">
        <v>39808.070355659707</v>
      </c>
      <c r="S71" s="23">
        <v>11923.964762417632</v>
      </c>
      <c r="T71" s="23">
        <v>12143.303854790596</v>
      </c>
      <c r="U71" s="23">
        <v>84748.235139162047</v>
      </c>
      <c r="V71" s="23">
        <v>4549.5215090999209</v>
      </c>
      <c r="W71" s="23">
        <v>2012.0006797317139</v>
      </c>
      <c r="X71" s="23">
        <v>94585.812631077133</v>
      </c>
      <c r="Y71" s="23">
        <v>11426.744340934585</v>
      </c>
      <c r="Z71" s="23">
        <v>35113.876997219784</v>
      </c>
      <c r="AA71" s="23">
        <v>1541.5257708392623</v>
      </c>
      <c r="AB71" s="23">
        <v>54016.088794746087</v>
      </c>
      <c r="AC71" s="23">
        <v>50795.812706726858</v>
      </c>
      <c r="AD71" s="23">
        <v>28802.421936728599</v>
      </c>
      <c r="AE71" s="23">
        <v>69222.498407733321</v>
      </c>
      <c r="AF71" s="23">
        <v>37692.455101615888</v>
      </c>
      <c r="AG71" s="23">
        <v>74786.277018423978</v>
      </c>
      <c r="AH71" s="23">
        <v>25084.504657222154</v>
      </c>
      <c r="AI71" s="23">
        <v>7438.4900076348767</v>
      </c>
      <c r="AJ71" s="23">
        <v>12777.619301182127</v>
      </c>
      <c r="AK71" s="23">
        <v>2384.7540965413045</v>
      </c>
      <c r="AL71" s="23">
        <v>55121.187699141148</v>
      </c>
      <c r="AM71" s="23">
        <v>13769.34026179068</v>
      </c>
      <c r="AN71" s="23">
        <v>6526.2257437537664</v>
      </c>
      <c r="AO71" s="23">
        <v>27175.770504212716</v>
      </c>
      <c r="AP71" s="23">
        <v>104256.73094678584</v>
      </c>
      <c r="AQ71" s="23">
        <v>17198.011153319541</v>
      </c>
      <c r="AR71" s="23">
        <v>5756.8902894683551</v>
      </c>
      <c r="AS71" s="23">
        <v>6999.3585065376037</v>
      </c>
      <c r="AT71" s="23">
        <v>12443.09988169803</v>
      </c>
      <c r="AU71" s="23">
        <v>99.988060546362135</v>
      </c>
      <c r="AV71" s="23">
        <v>16.578331282072789</v>
      </c>
      <c r="AW71" s="23">
        <v>7.0587426071870105</v>
      </c>
      <c r="AX71" s="23">
        <v>34629.43850673487</v>
      </c>
      <c r="AY71" s="23">
        <v>25357.982364268988</v>
      </c>
      <c r="AZ71" s="23">
        <v>12343.539013396896</v>
      </c>
      <c r="BA71" s="23">
        <v>583.30157229307292</v>
      </c>
      <c r="BB71" s="23">
        <v>13826.562290679361</v>
      </c>
      <c r="BC71" s="23">
        <v>3587.9135358931062</v>
      </c>
      <c r="BD71" s="23">
        <v>80314.882319364435</v>
      </c>
      <c r="BE71" s="23">
        <v>2.8617843495168405E-8</v>
      </c>
      <c r="BF71" s="23">
        <v>6408.2373825322138</v>
      </c>
      <c r="BG71" s="23">
        <v>64533.349880946138</v>
      </c>
      <c r="BH71" s="23">
        <v>47572.143250364352</v>
      </c>
      <c r="BI71" s="23">
        <v>201.01226654385692</v>
      </c>
      <c r="BJ71" s="23">
        <v>54713.55565097506</v>
      </c>
      <c r="BK71" s="23">
        <v>1695.3286487733535</v>
      </c>
      <c r="BL71" s="23">
        <v>43599.077655872541</v>
      </c>
      <c r="BM71" s="23">
        <v>48892.09539959277</v>
      </c>
      <c r="BN71" s="23">
        <v>18603.860195787882</v>
      </c>
      <c r="BO71" s="23">
        <v>17505.406533001566</v>
      </c>
      <c r="BP71" s="23">
        <v>30784.0353882253</v>
      </c>
      <c r="BQ71" s="23">
        <v>4861.764940592353</v>
      </c>
      <c r="BR71" s="23">
        <v>6278.9782061399565</v>
      </c>
      <c r="BS71" s="23">
        <v>0</v>
      </c>
      <c r="BT71" s="64">
        <v>2021437.16798528</v>
      </c>
      <c r="BU71" s="23">
        <v>2855171.1344497125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15444.191178795385</v>
      </c>
      <c r="CE71" s="23">
        <v>0</v>
      </c>
      <c r="CF71" s="23">
        <v>35199.995394713005</v>
      </c>
      <c r="CG71" s="23">
        <v>0</v>
      </c>
      <c r="CH71" s="23">
        <v>0</v>
      </c>
      <c r="CI71" s="23">
        <v>24546.924261289045</v>
      </c>
      <c r="CJ71" s="34">
        <f t="shared" si="2"/>
        <v>4951799.413269789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</row>
    <row r="72" spans="1:180" x14ac:dyDescent="0.2">
      <c r="A72" s="1" t="s">
        <v>198</v>
      </c>
      <c r="B72" s="23" t="s">
        <v>199</v>
      </c>
      <c r="C72" s="23">
        <v>6673.8303835414008</v>
      </c>
      <c r="D72" s="23">
        <v>3073.4733231131022</v>
      </c>
      <c r="E72" s="23">
        <v>421.24442223671207</v>
      </c>
      <c r="F72" s="23">
        <v>915.81069962788638</v>
      </c>
      <c r="G72" s="23">
        <v>79083.207140642189</v>
      </c>
      <c r="H72" s="23">
        <v>740.4731356959187</v>
      </c>
      <c r="I72" s="23">
        <v>1180.2114769901225</v>
      </c>
      <c r="J72" s="23">
        <v>540.49080819832807</v>
      </c>
      <c r="K72" s="23">
        <v>4165.7139579773529</v>
      </c>
      <c r="L72" s="23">
        <v>3751.4262418648423</v>
      </c>
      <c r="M72" s="23">
        <v>11350.248486089265</v>
      </c>
      <c r="N72" s="23">
        <v>12338.030815702268</v>
      </c>
      <c r="O72" s="23">
        <v>3162.3385433754429</v>
      </c>
      <c r="P72" s="23">
        <v>4626.5262775808715</v>
      </c>
      <c r="Q72" s="23">
        <v>443.27367352756966</v>
      </c>
      <c r="R72" s="23">
        <v>3042.6919609815704</v>
      </c>
      <c r="S72" s="23">
        <v>5804.6940186404763</v>
      </c>
      <c r="T72" s="23">
        <v>3691.1539563925771</v>
      </c>
      <c r="U72" s="23">
        <v>21062.697743582976</v>
      </c>
      <c r="V72" s="23">
        <v>1942.9659108793455</v>
      </c>
      <c r="W72" s="23">
        <v>699.01973134179457</v>
      </c>
      <c r="X72" s="23">
        <v>6179.0040701093794</v>
      </c>
      <c r="Y72" s="23">
        <v>5302.2194128543942</v>
      </c>
      <c r="Z72" s="23">
        <v>20093.146558988061</v>
      </c>
      <c r="AA72" s="23">
        <v>7636.8046172795539</v>
      </c>
      <c r="AB72" s="23">
        <v>97408.355155740923</v>
      </c>
      <c r="AC72" s="23">
        <v>7669.5599152854538</v>
      </c>
      <c r="AD72" s="23">
        <v>8545.5624693140089</v>
      </c>
      <c r="AE72" s="23">
        <v>93582.62754854557</v>
      </c>
      <c r="AF72" s="23">
        <v>73779.951358434904</v>
      </c>
      <c r="AG72" s="23">
        <v>11689.119980708401</v>
      </c>
      <c r="AH72" s="23">
        <v>10154.513009765094</v>
      </c>
      <c r="AI72" s="23">
        <v>151.94946316346793</v>
      </c>
      <c r="AJ72" s="23">
        <v>26427.451632826258</v>
      </c>
      <c r="AK72" s="23">
        <v>5574.2273384360778</v>
      </c>
      <c r="AL72" s="23">
        <v>399358.95695540193</v>
      </c>
      <c r="AM72" s="23">
        <v>5783.2650941145539</v>
      </c>
      <c r="AN72" s="23">
        <v>8752.5420715915861</v>
      </c>
      <c r="AO72" s="23">
        <v>13246.521030334061</v>
      </c>
      <c r="AP72" s="23">
        <v>22853.169067743049</v>
      </c>
      <c r="AQ72" s="23">
        <v>28082.132810630512</v>
      </c>
      <c r="AR72" s="23">
        <v>680.68334598318711</v>
      </c>
      <c r="AS72" s="23">
        <v>2863.2655442439441</v>
      </c>
      <c r="AT72" s="23">
        <v>11816.370254488922</v>
      </c>
      <c r="AU72" s="23">
        <v>17652.235913719804</v>
      </c>
      <c r="AV72" s="23">
        <v>49.979661781445259</v>
      </c>
      <c r="AW72" s="23">
        <v>18.031646908258701</v>
      </c>
      <c r="AX72" s="23">
        <v>31313.526535104163</v>
      </c>
      <c r="AY72" s="23">
        <v>68054.788234028048</v>
      </c>
      <c r="AZ72" s="23">
        <v>89773.359065805431</v>
      </c>
      <c r="BA72" s="23">
        <v>283.1308605113864</v>
      </c>
      <c r="BB72" s="23">
        <v>6438.7473366252889</v>
      </c>
      <c r="BC72" s="23">
        <v>32743.105632556486</v>
      </c>
      <c r="BD72" s="23">
        <v>114902.56791981666</v>
      </c>
      <c r="BE72" s="23">
        <v>25122.941541018827</v>
      </c>
      <c r="BF72" s="23">
        <v>259.04151257155399</v>
      </c>
      <c r="BG72" s="23">
        <v>170471.35392452052</v>
      </c>
      <c r="BH72" s="23">
        <v>100085.55337108836</v>
      </c>
      <c r="BI72" s="23">
        <v>7513.8619074666467</v>
      </c>
      <c r="BJ72" s="23">
        <v>40280.196024327088</v>
      </c>
      <c r="BK72" s="23">
        <v>3937.9405917862359</v>
      </c>
      <c r="BL72" s="23">
        <v>740010.05732238514</v>
      </c>
      <c r="BM72" s="23">
        <v>598287.52282581548</v>
      </c>
      <c r="BN72" s="23">
        <v>18432.084782027421</v>
      </c>
      <c r="BO72" s="23">
        <v>7632.2715767074214</v>
      </c>
      <c r="BP72" s="23">
        <v>16745.037097579163</v>
      </c>
      <c r="BQ72" s="23">
        <v>3226.9657557948717</v>
      </c>
      <c r="BR72" s="23">
        <v>17295.783580674215</v>
      </c>
      <c r="BS72" s="23">
        <v>0</v>
      </c>
      <c r="BT72" s="64">
        <v>3146871.0060345852</v>
      </c>
      <c r="BU72" s="23">
        <v>8150742.8223159937</v>
      </c>
      <c r="BV72" s="23">
        <v>0</v>
      </c>
      <c r="BW72" s="23">
        <v>0</v>
      </c>
      <c r="BX72" s="23">
        <v>0</v>
      </c>
      <c r="BY72" s="23">
        <v>10485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935.99987754123231</v>
      </c>
      <c r="CG72" s="23">
        <v>0</v>
      </c>
      <c r="CH72" s="23">
        <v>0</v>
      </c>
      <c r="CI72" s="23">
        <v>41953.993965414695</v>
      </c>
      <c r="CJ72" s="34">
        <f t="shared" si="2"/>
        <v>11350988.822193535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</row>
    <row r="73" spans="1:180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64">
        <v>0</v>
      </c>
      <c r="BU73" s="23">
        <v>1077698</v>
      </c>
      <c r="BV73" s="23">
        <v>0</v>
      </c>
      <c r="BW73" s="23">
        <v>3783829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34">
        <f t="shared" si="2"/>
        <v>4861527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</row>
    <row r="74" spans="1:180" ht="15.75" x14ac:dyDescent="0.25">
      <c r="A74" s="53" t="s">
        <v>7</v>
      </c>
      <c r="B74" s="51"/>
      <c r="C74" s="9"/>
      <c r="D74" s="10"/>
      <c r="E74" s="9"/>
      <c r="F74" s="10"/>
      <c r="G74" s="9"/>
      <c r="H74" s="10"/>
      <c r="I74" s="9"/>
      <c r="J74" s="10"/>
      <c r="K74" s="9"/>
      <c r="L74" s="10"/>
      <c r="M74" s="9"/>
      <c r="N74" s="10"/>
      <c r="O74" s="9"/>
      <c r="P74" s="10"/>
      <c r="Q74" s="9"/>
      <c r="R74" s="10"/>
      <c r="S74" s="9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9"/>
      <c r="AL74" s="10"/>
      <c r="AM74" s="9"/>
      <c r="AN74" s="10"/>
      <c r="AO74" s="9"/>
      <c r="AP74" s="10"/>
      <c r="AQ74" s="9"/>
      <c r="AR74" s="10"/>
      <c r="AS74" s="9"/>
      <c r="AT74" s="10"/>
      <c r="AU74" s="9"/>
      <c r="AV74" s="10"/>
      <c r="AW74" s="9"/>
      <c r="AX74" s="10"/>
      <c r="AY74" s="9"/>
      <c r="AZ74" s="10"/>
      <c r="BA74" s="9"/>
      <c r="BB74" s="10"/>
      <c r="BC74" s="9"/>
      <c r="BD74" s="10"/>
      <c r="BE74" s="9"/>
      <c r="BF74" s="10"/>
      <c r="BG74" s="9"/>
      <c r="BH74" s="9"/>
      <c r="BI74" s="10"/>
      <c r="BJ74" s="9"/>
      <c r="BK74" s="10"/>
      <c r="BL74" s="10"/>
      <c r="BM74" s="9"/>
      <c r="BN74" s="10"/>
      <c r="BO74" s="9"/>
      <c r="BP74" s="10"/>
      <c r="BQ74" s="9"/>
      <c r="BR74" s="10"/>
      <c r="BS74" s="9"/>
      <c r="BT74" s="65"/>
      <c r="BU74" s="9"/>
      <c r="BV74" s="10"/>
      <c r="BW74" s="10"/>
      <c r="BX74" s="10"/>
      <c r="BY74" s="10"/>
      <c r="BZ74" s="10"/>
      <c r="CA74" s="9"/>
      <c r="CB74" s="10"/>
      <c r="CC74" s="10"/>
      <c r="CD74" s="10"/>
      <c r="CE74" s="10"/>
      <c r="CF74" s="9"/>
      <c r="CG74" s="9"/>
      <c r="CH74" s="10"/>
      <c r="CI74" s="9"/>
      <c r="CJ74" s="9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</row>
    <row r="75" spans="1:180" x14ac:dyDescent="0.2">
      <c r="A75" s="1" t="s">
        <v>64</v>
      </c>
      <c r="B75" s="23" t="s">
        <v>65</v>
      </c>
      <c r="C75" s="23">
        <v>969839.38135132997</v>
      </c>
      <c r="D75" s="23">
        <v>30202.85634781027</v>
      </c>
      <c r="E75" s="23">
        <v>63.542734620413569</v>
      </c>
      <c r="F75" s="23">
        <v>116.88759581244369</v>
      </c>
      <c r="G75" s="23">
        <v>2464970.7337894365</v>
      </c>
      <c r="H75" s="23">
        <v>58539.906501583348</v>
      </c>
      <c r="I75" s="23">
        <v>3447.5158441935773</v>
      </c>
      <c r="J75" s="23">
        <v>233.52109438467687</v>
      </c>
      <c r="K75" s="23">
        <v>491.72522701653213</v>
      </c>
      <c r="L75" s="23">
        <v>147.39148528075276</v>
      </c>
      <c r="M75" s="23">
        <v>6446.003745958581</v>
      </c>
      <c r="N75" s="23">
        <v>4615.6341161503187</v>
      </c>
      <c r="O75" s="23">
        <v>449.3019882055284</v>
      </c>
      <c r="P75" s="23">
        <v>679.76840236948271</v>
      </c>
      <c r="Q75" s="23">
        <v>127.29378513284523</v>
      </c>
      <c r="R75" s="23">
        <v>1040.4329085559962</v>
      </c>
      <c r="S75" s="23">
        <v>732.55953911407209</v>
      </c>
      <c r="T75" s="23">
        <v>368.62859991898063</v>
      </c>
      <c r="U75" s="23">
        <v>2358.1763532759533</v>
      </c>
      <c r="V75" s="23">
        <v>193.21112630235982</v>
      </c>
      <c r="W75" s="23">
        <v>84.111827369611007</v>
      </c>
      <c r="X75" s="23">
        <v>24436.699089536782</v>
      </c>
      <c r="Y75" s="23">
        <v>599.98687200226402</v>
      </c>
      <c r="Z75" s="23">
        <v>311.35708699504391</v>
      </c>
      <c r="AA75" s="23">
        <v>42.422392054655916</v>
      </c>
      <c r="AB75" s="23">
        <v>897.79168345344999</v>
      </c>
      <c r="AC75" s="23">
        <v>175.82319308223293</v>
      </c>
      <c r="AD75" s="23">
        <v>1143.1637340556656</v>
      </c>
      <c r="AE75" s="23">
        <v>13752.692073860839</v>
      </c>
      <c r="AF75" s="23">
        <v>3821.7301958034286</v>
      </c>
      <c r="AG75" s="23">
        <v>1115.3126519275563</v>
      </c>
      <c r="AH75" s="23">
        <v>1481.962891578981</v>
      </c>
      <c r="AI75" s="23">
        <v>115.65267834660713</v>
      </c>
      <c r="AJ75" s="23">
        <v>998.47529694426044</v>
      </c>
      <c r="AK75" s="23">
        <v>183.65876087134924</v>
      </c>
      <c r="AL75" s="23">
        <v>553376.58115279814</v>
      </c>
      <c r="AM75" s="23">
        <v>821.42983064069688</v>
      </c>
      <c r="AN75" s="23">
        <v>12109.13266691934</v>
      </c>
      <c r="AO75" s="23">
        <v>3145.0469543750014</v>
      </c>
      <c r="AP75" s="23">
        <v>3407.9759592713212</v>
      </c>
      <c r="AQ75" s="23">
        <v>1034.0901482452364</v>
      </c>
      <c r="AR75" s="23">
        <v>229.27127898021314</v>
      </c>
      <c r="AS75" s="23">
        <v>528.95564489234891</v>
      </c>
      <c r="AT75" s="23">
        <v>1042.8131869793447</v>
      </c>
      <c r="AU75" s="23">
        <v>369.50797057199429</v>
      </c>
      <c r="AV75" s="23">
        <v>5.7173200098299066</v>
      </c>
      <c r="AW75" s="23">
        <v>0.781822167384435</v>
      </c>
      <c r="AX75" s="23">
        <v>3177.4026489810162</v>
      </c>
      <c r="AY75" s="23">
        <v>2068.6274191370194</v>
      </c>
      <c r="AZ75" s="23">
        <v>2190.614550363905</v>
      </c>
      <c r="BA75" s="23">
        <v>42.953574621566084</v>
      </c>
      <c r="BB75" s="23">
        <v>800.02449824944927</v>
      </c>
      <c r="BC75" s="23">
        <v>1681.6360943847201</v>
      </c>
      <c r="BD75" s="23">
        <v>2308.4060239458295</v>
      </c>
      <c r="BE75" s="23">
        <v>1714.4601424978953</v>
      </c>
      <c r="BF75" s="23">
        <v>95.299189666189903</v>
      </c>
      <c r="BG75" s="23">
        <v>220527.7853209975</v>
      </c>
      <c r="BH75" s="23">
        <v>47943.890537341489</v>
      </c>
      <c r="BI75" s="23">
        <v>106.04215744778321</v>
      </c>
      <c r="BJ75" s="23">
        <v>29530.864044637128</v>
      </c>
      <c r="BK75" s="23">
        <v>456.9552405154293</v>
      </c>
      <c r="BL75" s="23">
        <v>33114.658753948424</v>
      </c>
      <c r="BM75" s="23">
        <v>152013.59139598289</v>
      </c>
      <c r="BN75" s="23">
        <v>8680.7288446416787</v>
      </c>
      <c r="BO75" s="23">
        <v>9456.271945601351</v>
      </c>
      <c r="BP75" s="23">
        <v>14247.299325654747</v>
      </c>
      <c r="BQ75" s="23">
        <v>167.14740008861006</v>
      </c>
      <c r="BR75" s="23">
        <v>463.70586043135</v>
      </c>
      <c r="BS75" s="23">
        <v>0</v>
      </c>
      <c r="BT75" s="64">
        <v>4701084.9818693213</v>
      </c>
      <c r="BU75" s="23">
        <v>3805096.3914334574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-70192.90795515741</v>
      </c>
      <c r="CF75" s="23">
        <v>0</v>
      </c>
      <c r="CG75" s="23">
        <v>0</v>
      </c>
      <c r="CH75" s="23">
        <v>-4659144.8256927663</v>
      </c>
      <c r="CI75" s="23">
        <v>7960310.2879134407</v>
      </c>
      <c r="CJ75" s="34">
        <f t="shared" ref="CJ75:CJ106" si="3">SUM(BT75:CI75)</f>
        <v>11737153.927568296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</row>
    <row r="76" spans="1:180" x14ac:dyDescent="0.2">
      <c r="A76" s="1" t="s">
        <v>66</v>
      </c>
      <c r="B76" s="23" t="s">
        <v>67</v>
      </c>
      <c r="C76" s="23">
        <v>336.77318414009153</v>
      </c>
      <c r="D76" s="23">
        <v>4806.8688287210343</v>
      </c>
      <c r="E76" s="23">
        <v>0</v>
      </c>
      <c r="F76" s="23">
        <v>859.57760971332539</v>
      </c>
      <c r="G76" s="23">
        <v>3.4853628371548924</v>
      </c>
      <c r="H76" s="23">
        <v>5.6637146103767009</v>
      </c>
      <c r="I76" s="23">
        <v>175594.0247345512</v>
      </c>
      <c r="J76" s="23">
        <v>2209.2843684015575</v>
      </c>
      <c r="K76" s="23">
        <v>0.8713407092887232</v>
      </c>
      <c r="L76" s="23">
        <v>0</v>
      </c>
      <c r="M76" s="23">
        <v>0</v>
      </c>
      <c r="N76" s="23">
        <v>0</v>
      </c>
      <c r="O76" s="23">
        <v>29.625584115816586</v>
      </c>
      <c r="P76" s="23">
        <v>8201.5229816343963</v>
      </c>
      <c r="Q76" s="23">
        <v>23.803293585412963</v>
      </c>
      <c r="R76" s="23">
        <v>6755.8857954890054</v>
      </c>
      <c r="S76" s="23">
        <v>282.30742494011741</v>
      </c>
      <c r="T76" s="23">
        <v>0.8713407092887232</v>
      </c>
      <c r="U76" s="23">
        <v>140.72152455012881</v>
      </c>
      <c r="V76" s="23">
        <v>8.7134070928872323</v>
      </c>
      <c r="W76" s="23">
        <v>3.4853628371548928</v>
      </c>
      <c r="X76" s="23">
        <v>37395.096870551286</v>
      </c>
      <c r="Y76" s="23">
        <v>168.39365851327608</v>
      </c>
      <c r="Z76" s="23">
        <v>198472.2440803668</v>
      </c>
      <c r="AA76" s="23">
        <v>0</v>
      </c>
      <c r="AB76" s="23">
        <v>3.9210331917992547</v>
      </c>
      <c r="AC76" s="23">
        <v>10209.390739301176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219.14218838611384</v>
      </c>
      <c r="BI76" s="23">
        <v>19.169495604351912</v>
      </c>
      <c r="BJ76" s="23">
        <v>586.41229735131071</v>
      </c>
      <c r="BK76" s="23">
        <v>0</v>
      </c>
      <c r="BL76" s="23">
        <v>366.39876825590812</v>
      </c>
      <c r="BM76" s="23">
        <v>641.30676203650023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64">
        <v>447344.96175219677</v>
      </c>
      <c r="BU76" s="23">
        <v>185987.75522277493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2684.5360747691134</v>
      </c>
      <c r="CI76" s="23">
        <v>51733.690779840603</v>
      </c>
      <c r="CJ76" s="34">
        <f t="shared" si="3"/>
        <v>687750.94382958137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</row>
    <row r="77" spans="1:180" x14ac:dyDescent="0.2">
      <c r="A77" s="1" t="s">
        <v>68</v>
      </c>
      <c r="B77" s="23" t="s">
        <v>69</v>
      </c>
      <c r="C77" s="23">
        <v>34556.291696677676</v>
      </c>
      <c r="D77" s="23">
        <v>14.892979730843912</v>
      </c>
      <c r="E77" s="23">
        <v>5228.3808303883088</v>
      </c>
      <c r="F77" s="23">
        <v>5.4993291905037678</v>
      </c>
      <c r="G77" s="23">
        <v>2013289.896187024</v>
      </c>
      <c r="H77" s="23">
        <v>3.2597833663167131</v>
      </c>
      <c r="I77" s="23">
        <v>3.9855621056365913</v>
      </c>
      <c r="J77" s="23">
        <v>2.231251210023399</v>
      </c>
      <c r="K77" s="23">
        <v>8.7466706355749952</v>
      </c>
      <c r="L77" s="23">
        <v>12.242850505555895</v>
      </c>
      <c r="M77" s="23">
        <v>61380.627347517184</v>
      </c>
      <c r="N77" s="23">
        <v>39.970675580884567</v>
      </c>
      <c r="O77" s="23">
        <v>10.032335830941639</v>
      </c>
      <c r="P77" s="23">
        <v>13.333592268076631</v>
      </c>
      <c r="Q77" s="23">
        <v>0.23224919658236121</v>
      </c>
      <c r="R77" s="23">
        <v>9.0411294383847753</v>
      </c>
      <c r="S77" s="23">
        <v>22.743832036744088</v>
      </c>
      <c r="T77" s="23">
        <v>10.256290413360343</v>
      </c>
      <c r="U77" s="23">
        <v>58.398231019218372</v>
      </c>
      <c r="V77" s="23">
        <v>3.7284290665632631</v>
      </c>
      <c r="W77" s="23">
        <v>4.0062986410457313</v>
      </c>
      <c r="X77" s="23">
        <v>1577.0402868126719</v>
      </c>
      <c r="Y77" s="23">
        <v>34.289934952552905</v>
      </c>
      <c r="Z77" s="23">
        <v>11.645638285772682</v>
      </c>
      <c r="AA77" s="23">
        <v>2.3059027374963006</v>
      </c>
      <c r="AB77" s="23">
        <v>50.800364445309683</v>
      </c>
      <c r="AC77" s="23">
        <v>0.49767684981934546</v>
      </c>
      <c r="AD77" s="23">
        <v>90.809435863703229</v>
      </c>
      <c r="AE77" s="23">
        <v>895.74367814734899</v>
      </c>
      <c r="AF77" s="23">
        <v>242.33959471244842</v>
      </c>
      <c r="AG77" s="23">
        <v>97.669081777046557</v>
      </c>
      <c r="AH77" s="23">
        <v>141.29045766371217</v>
      </c>
      <c r="AI77" s="23">
        <v>11.479746002499569</v>
      </c>
      <c r="AJ77" s="23">
        <v>71.325387193275859</v>
      </c>
      <c r="AK77" s="23">
        <v>13.715144519604795</v>
      </c>
      <c r="AL77" s="23">
        <v>131978.14485229377</v>
      </c>
      <c r="AM77" s="23">
        <v>25.02485093174942</v>
      </c>
      <c r="AN77" s="23">
        <v>157.30735761373145</v>
      </c>
      <c r="AO77" s="23">
        <v>19.674824796191459</v>
      </c>
      <c r="AP77" s="23">
        <v>220.49572831246101</v>
      </c>
      <c r="AQ77" s="23">
        <v>55.656861038130145</v>
      </c>
      <c r="AR77" s="23">
        <v>20.122733961028867</v>
      </c>
      <c r="AS77" s="23">
        <v>48.046552542975981</v>
      </c>
      <c r="AT77" s="23">
        <v>102.73294372395839</v>
      </c>
      <c r="AU77" s="23">
        <v>28.010912030665491</v>
      </c>
      <c r="AV77" s="23">
        <v>0.21565996825504968</v>
      </c>
      <c r="AW77" s="23">
        <v>0</v>
      </c>
      <c r="AX77" s="23">
        <v>257.44823441154739</v>
      </c>
      <c r="AY77" s="23">
        <v>129.00613408733801</v>
      </c>
      <c r="AZ77" s="23">
        <v>101.19429279660024</v>
      </c>
      <c r="BA77" s="23">
        <v>4.3214939792646492</v>
      </c>
      <c r="BB77" s="23">
        <v>60.40138033974123</v>
      </c>
      <c r="BC77" s="23">
        <v>156.49448542569317</v>
      </c>
      <c r="BD77" s="23">
        <v>24.241009893283948</v>
      </c>
      <c r="BE77" s="23">
        <v>159.66717534329152</v>
      </c>
      <c r="BF77" s="23">
        <v>8.311203391983069</v>
      </c>
      <c r="BG77" s="23">
        <v>214.18767424100079</v>
      </c>
      <c r="BH77" s="23">
        <v>2412.6253906329775</v>
      </c>
      <c r="BI77" s="23">
        <v>6.5942182601063282</v>
      </c>
      <c r="BJ77" s="23">
        <v>1554.1494139229339</v>
      </c>
      <c r="BK77" s="23">
        <v>41.846328455643295</v>
      </c>
      <c r="BL77" s="23">
        <v>2720.2353041992333</v>
      </c>
      <c r="BM77" s="23">
        <v>9270.3842792540563</v>
      </c>
      <c r="BN77" s="23">
        <v>212.51630948702416</v>
      </c>
      <c r="BO77" s="23">
        <v>120.72810915200955</v>
      </c>
      <c r="BP77" s="23">
        <v>1106.9701751319246</v>
      </c>
      <c r="BQ77" s="23">
        <v>14.910566945730185</v>
      </c>
      <c r="BR77" s="23">
        <v>32.879850544731426</v>
      </c>
      <c r="BS77" s="23">
        <v>0</v>
      </c>
      <c r="BT77" s="64">
        <v>2269183.2961889147</v>
      </c>
      <c r="BU77" s="23">
        <v>126350.61110664645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-7542.1574337516267</v>
      </c>
      <c r="CI77" s="23">
        <v>1136044.1055142335</v>
      </c>
      <c r="CJ77" s="34">
        <f t="shared" si="3"/>
        <v>3524035.8553760429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</row>
    <row r="78" spans="1:180" x14ac:dyDescent="0.2">
      <c r="A78" s="1" t="s">
        <v>70</v>
      </c>
      <c r="B78" s="23" t="s">
        <v>71</v>
      </c>
      <c r="C78" s="23">
        <v>118040.13949395937</v>
      </c>
      <c r="D78" s="23">
        <v>4.054632306546897</v>
      </c>
      <c r="E78" s="23">
        <v>5.183315720101195</v>
      </c>
      <c r="F78" s="23">
        <v>1879526.7226939134</v>
      </c>
      <c r="G78" s="23">
        <v>108844.41288730719</v>
      </c>
      <c r="H78" s="23">
        <v>3148.0491356713815</v>
      </c>
      <c r="I78" s="23">
        <v>4018.5637313261418</v>
      </c>
      <c r="J78" s="23">
        <v>7177.8307699928209</v>
      </c>
      <c r="K78" s="23">
        <v>65.4201842019597</v>
      </c>
      <c r="L78" s="23">
        <v>22146516.073116109</v>
      </c>
      <c r="M78" s="23">
        <v>99480.645562697231</v>
      </c>
      <c r="N78" s="23">
        <v>12475.888778648639</v>
      </c>
      <c r="O78" s="23">
        <v>10668.438188743343</v>
      </c>
      <c r="P78" s="23">
        <v>268864.21285053832</v>
      </c>
      <c r="Q78" s="23">
        <v>17674.975997151843</v>
      </c>
      <c r="R78" s="23">
        <v>16570.506219411804</v>
      </c>
      <c r="S78" s="23">
        <v>357.21988419322241</v>
      </c>
      <c r="T78" s="23">
        <v>119.56037592321579</v>
      </c>
      <c r="U78" s="23">
        <v>18127.641427163719</v>
      </c>
      <c r="V78" s="23">
        <v>30.514384857770153</v>
      </c>
      <c r="W78" s="23">
        <v>16.703249720223624</v>
      </c>
      <c r="X78" s="23">
        <v>1648.1760107146524</v>
      </c>
      <c r="Y78" s="23">
        <v>354.33794572585896</v>
      </c>
      <c r="Z78" s="23">
        <v>5876820.8731261259</v>
      </c>
      <c r="AA78" s="23">
        <v>8.7163244008899454</v>
      </c>
      <c r="AB78" s="23">
        <v>2088.2828531945452</v>
      </c>
      <c r="AC78" s="23">
        <v>235757.97418875157</v>
      </c>
      <c r="AD78" s="23">
        <v>106.26246037324439</v>
      </c>
      <c r="AE78" s="23">
        <v>2189.9985970279481</v>
      </c>
      <c r="AF78" s="23">
        <v>542.82267791934703</v>
      </c>
      <c r="AG78" s="23">
        <v>62.413920426999276</v>
      </c>
      <c r="AH78" s="23">
        <v>35.772478640250718</v>
      </c>
      <c r="AI78" s="23">
        <v>0.70864332088087567</v>
      </c>
      <c r="AJ78" s="23">
        <v>806.98201836299097</v>
      </c>
      <c r="AK78" s="23">
        <v>16.433957170034862</v>
      </c>
      <c r="AL78" s="23">
        <v>41177.64529493115</v>
      </c>
      <c r="AM78" s="23">
        <v>100.77497227206842</v>
      </c>
      <c r="AN78" s="23">
        <v>2807.2271665257076</v>
      </c>
      <c r="AO78" s="23">
        <v>473.65780423584829</v>
      </c>
      <c r="AP78" s="23">
        <v>421.91729617377439</v>
      </c>
      <c r="AQ78" s="23">
        <v>118.78842498227205</v>
      </c>
      <c r="AR78" s="23">
        <v>12.90282050741617</v>
      </c>
      <c r="AS78" s="23">
        <v>23.397589421545728</v>
      </c>
      <c r="AT78" s="23">
        <v>8.8420802072746856</v>
      </c>
      <c r="AU78" s="23">
        <v>35.766001111408215</v>
      </c>
      <c r="AV78" s="23">
        <v>5.5781234839970599</v>
      </c>
      <c r="AW78" s="23">
        <v>1.2820215797983368</v>
      </c>
      <c r="AX78" s="23">
        <v>200.10478367774527</v>
      </c>
      <c r="AY78" s="23">
        <v>337.72499786752843</v>
      </c>
      <c r="AZ78" s="23">
        <v>408.07743356423845</v>
      </c>
      <c r="BA78" s="23">
        <v>73.220852048674288</v>
      </c>
      <c r="BB78" s="23">
        <v>70.852965478422163</v>
      </c>
      <c r="BC78" s="23">
        <v>59.029908202528503</v>
      </c>
      <c r="BD78" s="23">
        <v>423.03626371985627</v>
      </c>
      <c r="BE78" s="23">
        <v>57.321206744601746</v>
      </c>
      <c r="BF78" s="23">
        <v>5.0776229360593783</v>
      </c>
      <c r="BG78" s="23">
        <v>44745.284455922811</v>
      </c>
      <c r="BH78" s="23">
        <v>55141.360920165171</v>
      </c>
      <c r="BI78" s="23">
        <v>2289.5452964576357</v>
      </c>
      <c r="BJ78" s="23">
        <v>9411.9101724227112</v>
      </c>
      <c r="BK78" s="23">
        <v>17.71167483873473</v>
      </c>
      <c r="BL78" s="23">
        <v>7699.7065761808235</v>
      </c>
      <c r="BM78" s="23">
        <v>18129.77752591062</v>
      </c>
      <c r="BN78" s="23">
        <v>1339.6162552599837</v>
      </c>
      <c r="BO78" s="23">
        <v>540.41212054396101</v>
      </c>
      <c r="BP78" s="23">
        <v>364.71934304116752</v>
      </c>
      <c r="BQ78" s="23">
        <v>18.621622396530313</v>
      </c>
      <c r="BR78" s="23">
        <v>54.477306095522493</v>
      </c>
      <c r="BS78" s="23">
        <v>0</v>
      </c>
      <c r="BT78" s="64">
        <v>31018747.880980607</v>
      </c>
      <c r="BU78" s="23">
        <v>105255.61552178484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9240.265178710757</v>
      </c>
      <c r="CE78" s="23">
        <v>0</v>
      </c>
      <c r="CF78" s="23">
        <v>0</v>
      </c>
      <c r="CG78" s="23">
        <v>0</v>
      </c>
      <c r="CH78" s="23">
        <v>-380984.63356424967</v>
      </c>
      <c r="CI78" s="23">
        <v>277237.63218516891</v>
      </c>
      <c r="CJ78" s="34">
        <f t="shared" si="3"/>
        <v>31029496.760302022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</row>
    <row r="79" spans="1:180" x14ac:dyDescent="0.2">
      <c r="A79" s="1" t="s">
        <v>72</v>
      </c>
      <c r="B79" s="23" t="s">
        <v>73</v>
      </c>
      <c r="C79" s="23">
        <v>5987130.7518131556</v>
      </c>
      <c r="D79" s="23">
        <v>1388.436328500678</v>
      </c>
      <c r="E79" s="23">
        <v>83681.143148588453</v>
      </c>
      <c r="F79" s="23">
        <v>4058.9455786183989</v>
      </c>
      <c r="G79" s="23">
        <v>16349247.701855689</v>
      </c>
      <c r="H79" s="23">
        <v>100815.7514502229</v>
      </c>
      <c r="I79" s="23">
        <v>4485.0567564453586</v>
      </c>
      <c r="J79" s="23">
        <v>117782.26368946988</v>
      </c>
      <c r="K79" s="23">
        <v>2651.8257722211233</v>
      </c>
      <c r="L79" s="23">
        <v>459904.85126718512</v>
      </c>
      <c r="M79" s="23">
        <v>1329349.7649836713</v>
      </c>
      <c r="N79" s="23">
        <v>672417.23118010198</v>
      </c>
      <c r="O79" s="23">
        <v>50960.416936667083</v>
      </c>
      <c r="P79" s="23">
        <v>13344.817247034478</v>
      </c>
      <c r="Q79" s="23">
        <v>2958.8230622841465</v>
      </c>
      <c r="R79" s="23">
        <v>9925.9534924441068</v>
      </c>
      <c r="S79" s="23">
        <v>10340.568455279172</v>
      </c>
      <c r="T79" s="23">
        <v>3430.042461714721</v>
      </c>
      <c r="U79" s="23">
        <v>47163.115249337367</v>
      </c>
      <c r="V79" s="23">
        <v>4951.1207244506131</v>
      </c>
      <c r="W79" s="23">
        <v>886.17377798687119</v>
      </c>
      <c r="X79" s="23">
        <v>24374.091954103482</v>
      </c>
      <c r="Y79" s="23">
        <v>8377.5408101355424</v>
      </c>
      <c r="Z79" s="23">
        <v>31387.665027591353</v>
      </c>
      <c r="AA79" s="23">
        <v>1176.8487221748724</v>
      </c>
      <c r="AB79" s="23">
        <v>26050.000886527545</v>
      </c>
      <c r="AC79" s="23">
        <v>27087.964128154366</v>
      </c>
      <c r="AD79" s="23">
        <v>18253.125204690659</v>
      </c>
      <c r="AE79" s="23">
        <v>256524.09143858263</v>
      </c>
      <c r="AF79" s="23">
        <v>118222.51684309804</v>
      </c>
      <c r="AG79" s="23">
        <v>13433.032317689886</v>
      </c>
      <c r="AH79" s="23">
        <v>13316.751900346793</v>
      </c>
      <c r="AI79" s="23">
        <v>818.90357749192628</v>
      </c>
      <c r="AJ79" s="23">
        <v>19619.404867468125</v>
      </c>
      <c r="AK79" s="23">
        <v>2578.792641458544</v>
      </c>
      <c r="AL79" s="23">
        <v>5780909.1021383433</v>
      </c>
      <c r="AM79" s="23">
        <v>5937.1376695208337</v>
      </c>
      <c r="AN79" s="23">
        <v>32355.490203219451</v>
      </c>
      <c r="AO79" s="23">
        <v>16001.917269921652</v>
      </c>
      <c r="AP79" s="23">
        <v>57998.5346638353</v>
      </c>
      <c r="AQ79" s="23">
        <v>12902.292567042934</v>
      </c>
      <c r="AR79" s="23">
        <v>2802.5754480681758</v>
      </c>
      <c r="AS79" s="23">
        <v>5857.7988652367567</v>
      </c>
      <c r="AT79" s="23">
        <v>7574.9527911801179</v>
      </c>
      <c r="AU79" s="23">
        <v>5774.5959261977569</v>
      </c>
      <c r="AV79" s="23">
        <v>61.863192767968513</v>
      </c>
      <c r="AW79" s="23">
        <v>41.105499997361022</v>
      </c>
      <c r="AX79" s="23">
        <v>36377.192868318838</v>
      </c>
      <c r="AY79" s="23">
        <v>47466.836905889635</v>
      </c>
      <c r="AZ79" s="23">
        <v>66278.662083967924</v>
      </c>
      <c r="BA79" s="23">
        <v>300.0437341077108</v>
      </c>
      <c r="BB79" s="23">
        <v>11335.296590482942</v>
      </c>
      <c r="BC79" s="23">
        <v>17430.559767604314</v>
      </c>
      <c r="BD79" s="23">
        <v>27083.381968820304</v>
      </c>
      <c r="BE79" s="23">
        <v>17003.434242924388</v>
      </c>
      <c r="BF79" s="23">
        <v>1102.397212449398</v>
      </c>
      <c r="BG79" s="23">
        <v>39623.123926093707</v>
      </c>
      <c r="BH79" s="23">
        <v>185594.24278109492</v>
      </c>
      <c r="BI79" s="23">
        <v>1667.6772072247602</v>
      </c>
      <c r="BJ79" s="23">
        <v>109859.97211695502</v>
      </c>
      <c r="BK79" s="23">
        <v>4738.4208576610627</v>
      </c>
      <c r="BL79" s="23">
        <v>226014.22146330538</v>
      </c>
      <c r="BM79" s="23">
        <v>658059.60099569615</v>
      </c>
      <c r="BN79" s="23">
        <v>42386.498673080518</v>
      </c>
      <c r="BO79" s="23">
        <v>22424.241655982973</v>
      </c>
      <c r="BP79" s="23">
        <v>114235.40712446702</v>
      </c>
      <c r="BQ79" s="23">
        <v>2752.3689973666928</v>
      </c>
      <c r="BR79" s="23">
        <v>8437.0564521508004</v>
      </c>
      <c r="BS79" s="23">
        <v>0</v>
      </c>
      <c r="BT79" s="64">
        <v>33386483.489411552</v>
      </c>
      <c r="BU79" s="23">
        <v>21849134.181091908</v>
      </c>
      <c r="BV79" s="23">
        <v>0</v>
      </c>
      <c r="BW79" s="23">
        <v>72434.052649813952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1.2791452828668362</v>
      </c>
      <c r="CE79" s="23">
        <v>0</v>
      </c>
      <c r="CF79" s="23">
        <v>0</v>
      </c>
      <c r="CG79" s="23">
        <v>0</v>
      </c>
      <c r="CH79" s="23">
        <v>806103.49198733841</v>
      </c>
      <c r="CI79" s="23">
        <v>12391606.453400854</v>
      </c>
      <c r="CJ79" s="34">
        <f t="shared" si="3"/>
        <v>68505762.947686747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</row>
    <row r="80" spans="1:180" x14ac:dyDescent="0.2">
      <c r="A80" s="1" t="s">
        <v>74</v>
      </c>
      <c r="B80" s="23" t="s">
        <v>75</v>
      </c>
      <c r="C80" s="23">
        <v>19310.586777539058</v>
      </c>
      <c r="D80" s="23">
        <v>984.04984644221054</v>
      </c>
      <c r="E80" s="23">
        <v>3135.448830758367</v>
      </c>
      <c r="F80" s="23">
        <v>3326.2276193830867</v>
      </c>
      <c r="G80" s="23">
        <v>56421.876232726223</v>
      </c>
      <c r="H80" s="23">
        <v>1710925.4192625582</v>
      </c>
      <c r="I80" s="23">
        <v>21691.883473393424</v>
      </c>
      <c r="J80" s="23">
        <v>65808.182106573993</v>
      </c>
      <c r="K80" s="23">
        <v>2430.3115412116113</v>
      </c>
      <c r="L80" s="23">
        <v>1874.8591810847558</v>
      </c>
      <c r="M80" s="23">
        <v>93354.868879670146</v>
      </c>
      <c r="N80" s="23">
        <v>31044.549368564505</v>
      </c>
      <c r="O80" s="23">
        <v>157650.04690842165</v>
      </c>
      <c r="P80" s="23">
        <v>50517.487433837479</v>
      </c>
      <c r="Q80" s="23">
        <v>25740.900250118615</v>
      </c>
      <c r="R80" s="23">
        <v>191604.71421438412</v>
      </c>
      <c r="S80" s="23">
        <v>31143.809442589685</v>
      </c>
      <c r="T80" s="23">
        <v>25630.432143073249</v>
      </c>
      <c r="U80" s="23">
        <v>318566.02380080608</v>
      </c>
      <c r="V80" s="23">
        <v>12576.2434837046</v>
      </c>
      <c r="W80" s="23">
        <v>46450.085133069071</v>
      </c>
      <c r="X80" s="23">
        <v>203286.84351857367</v>
      </c>
      <c r="Y80" s="23">
        <v>68110.33964783921</v>
      </c>
      <c r="Z80" s="23">
        <v>13537.808952447445</v>
      </c>
      <c r="AA80" s="23">
        <v>1018.8506413957585</v>
      </c>
      <c r="AB80" s="23">
        <v>104386.9087663792</v>
      </c>
      <c r="AC80" s="23">
        <v>119120.68765303752</v>
      </c>
      <c r="AD80" s="23">
        <v>26107.47624011074</v>
      </c>
      <c r="AE80" s="23">
        <v>112955.1205570233</v>
      </c>
      <c r="AF80" s="23">
        <v>60105.564862601423</v>
      </c>
      <c r="AG80" s="23">
        <v>41719.507751576311</v>
      </c>
      <c r="AH80" s="23">
        <v>30510.85254890539</v>
      </c>
      <c r="AI80" s="23">
        <v>4967.7920375719041</v>
      </c>
      <c r="AJ80" s="23">
        <v>33368.867637664887</v>
      </c>
      <c r="AK80" s="23">
        <v>77102.156404594367</v>
      </c>
      <c r="AL80" s="23">
        <v>64705.920137744295</v>
      </c>
      <c r="AM80" s="23">
        <v>3882.3708356048928</v>
      </c>
      <c r="AN80" s="23">
        <v>20225.683112048238</v>
      </c>
      <c r="AO80" s="23">
        <v>9410.6785667481654</v>
      </c>
      <c r="AP80" s="23">
        <v>42587.506869586221</v>
      </c>
      <c r="AQ80" s="23">
        <v>8405.0563629984499</v>
      </c>
      <c r="AR80" s="23">
        <v>1593.5352951371362</v>
      </c>
      <c r="AS80" s="23">
        <v>2821.2926025032748</v>
      </c>
      <c r="AT80" s="23">
        <v>936.71494674907751</v>
      </c>
      <c r="AU80" s="23">
        <v>3707.3946114550499</v>
      </c>
      <c r="AV80" s="23">
        <v>504.56598824463083</v>
      </c>
      <c r="AW80" s="23">
        <v>361.0819369087003</v>
      </c>
      <c r="AX80" s="23">
        <v>18386.374707643394</v>
      </c>
      <c r="AY80" s="23">
        <v>37655.55169666939</v>
      </c>
      <c r="AZ80" s="23">
        <v>45023.380731018231</v>
      </c>
      <c r="BA80" s="23">
        <v>88.308524680972411</v>
      </c>
      <c r="BB80" s="23">
        <v>6914.543474252856</v>
      </c>
      <c r="BC80" s="23">
        <v>11000.012182255077</v>
      </c>
      <c r="BD80" s="23">
        <v>20088.141550744476</v>
      </c>
      <c r="BE80" s="23">
        <v>9319.177145406702</v>
      </c>
      <c r="BF80" s="23">
        <v>1013.7446246954552</v>
      </c>
      <c r="BG80" s="23">
        <v>555574.4384238082</v>
      </c>
      <c r="BH80" s="23">
        <v>201937.15820340367</v>
      </c>
      <c r="BI80" s="23">
        <v>33902.310545991764</v>
      </c>
      <c r="BJ80" s="23">
        <v>76164.562723330484</v>
      </c>
      <c r="BK80" s="23">
        <v>1971.1926589198367</v>
      </c>
      <c r="BL80" s="23">
        <v>170329.09828725891</v>
      </c>
      <c r="BM80" s="23">
        <v>330598.18459845055</v>
      </c>
      <c r="BN80" s="23">
        <v>37207.803141469994</v>
      </c>
      <c r="BO80" s="23">
        <v>38026.668569235626</v>
      </c>
      <c r="BP80" s="23">
        <v>44512.931855010807</v>
      </c>
      <c r="BQ80" s="23">
        <v>6325.8333075151631</v>
      </c>
      <c r="BR80" s="23">
        <v>65818.084138664897</v>
      </c>
      <c r="BS80" s="23">
        <v>0</v>
      </c>
      <c r="BT80" s="64">
        <v>5637486.0855057864</v>
      </c>
      <c r="BU80" s="23">
        <v>12048708.045206886</v>
      </c>
      <c r="BV80" s="23">
        <v>0</v>
      </c>
      <c r="BW80" s="23">
        <v>41695.44897726948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439004.20757060189</v>
      </c>
      <c r="CE80" s="23">
        <v>0</v>
      </c>
      <c r="CF80" s="23">
        <v>0</v>
      </c>
      <c r="CG80" s="23">
        <v>7967.7406426151147</v>
      </c>
      <c r="CH80" s="23">
        <v>289576.91416529816</v>
      </c>
      <c r="CI80" s="23">
        <v>23049545.97350819</v>
      </c>
      <c r="CJ80" s="34">
        <f t="shared" si="3"/>
        <v>41513984.415576652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</row>
    <row r="81" spans="1:180" x14ac:dyDescent="0.2">
      <c r="A81" s="1" t="s">
        <v>76</v>
      </c>
      <c r="B81" s="23" t="s">
        <v>77</v>
      </c>
      <c r="C81" s="23">
        <v>2962.4042353763525</v>
      </c>
      <c r="D81" s="23">
        <v>130.29932400691067</v>
      </c>
      <c r="E81" s="23">
        <v>133.22518664820976</v>
      </c>
      <c r="F81" s="23">
        <v>22916.00738009773</v>
      </c>
      <c r="G81" s="23">
        <v>56030.077603269398</v>
      </c>
      <c r="H81" s="23">
        <v>17629.322684574621</v>
      </c>
      <c r="I81" s="23">
        <v>1190705.1801870919</v>
      </c>
      <c r="J81" s="23">
        <v>165817.78343038363</v>
      </c>
      <c r="K81" s="23">
        <v>3095.6927698951877</v>
      </c>
      <c r="L81" s="23">
        <v>343.5779780402616</v>
      </c>
      <c r="M81" s="23">
        <v>30020.283155450128</v>
      </c>
      <c r="N81" s="23">
        <v>4680.6006712511207</v>
      </c>
      <c r="O81" s="23">
        <v>85427.631123097191</v>
      </c>
      <c r="P81" s="23">
        <v>157994.26020647457</v>
      </c>
      <c r="Q81" s="23">
        <v>25329.960814292579</v>
      </c>
      <c r="R81" s="23">
        <v>324961.54214776569</v>
      </c>
      <c r="S81" s="23">
        <v>65156.665417267526</v>
      </c>
      <c r="T81" s="23">
        <v>33512.638925702864</v>
      </c>
      <c r="U81" s="23">
        <v>191305.67374547885</v>
      </c>
      <c r="V81" s="23">
        <v>53060.593645583802</v>
      </c>
      <c r="W81" s="23">
        <v>19376.902495952865</v>
      </c>
      <c r="X81" s="23">
        <v>851734.19072116795</v>
      </c>
      <c r="Y81" s="23">
        <v>61924.450912771696</v>
      </c>
      <c r="Z81" s="23">
        <v>1433722.4906033389</v>
      </c>
      <c r="AA81" s="23">
        <v>154.95198646145866</v>
      </c>
      <c r="AB81" s="23">
        <v>60762.900682782674</v>
      </c>
      <c r="AC81" s="23">
        <v>3198144.6741382973</v>
      </c>
      <c r="AD81" s="23">
        <v>10490.362492957069</v>
      </c>
      <c r="AE81" s="23">
        <v>165549.05221579474</v>
      </c>
      <c r="AF81" s="23">
        <v>21404.082151230112</v>
      </c>
      <c r="AG81" s="23">
        <v>9253.0307461678458</v>
      </c>
      <c r="AH81" s="23">
        <v>768.14439223192846</v>
      </c>
      <c r="AI81" s="23">
        <v>488.3799198915508</v>
      </c>
      <c r="AJ81" s="23">
        <v>14766.646066705001</v>
      </c>
      <c r="AK81" s="23">
        <v>1082.9606895129918</v>
      </c>
      <c r="AL81" s="23">
        <v>10841.095366183727</v>
      </c>
      <c r="AM81" s="23">
        <v>581.70215002641282</v>
      </c>
      <c r="AN81" s="23">
        <v>4912.8252454292115</v>
      </c>
      <c r="AO81" s="23">
        <v>2954.8071880841135</v>
      </c>
      <c r="AP81" s="23">
        <v>6523.5220480766329</v>
      </c>
      <c r="AQ81" s="23">
        <v>1289.8799295017466</v>
      </c>
      <c r="AR81" s="23">
        <v>251.54692807943894</v>
      </c>
      <c r="AS81" s="23">
        <v>447.64198934530668</v>
      </c>
      <c r="AT81" s="23">
        <v>147.0360833009276</v>
      </c>
      <c r="AU81" s="23">
        <v>549.47509541184252</v>
      </c>
      <c r="AV81" s="23">
        <v>271.12930102052093</v>
      </c>
      <c r="AW81" s="23">
        <v>207.24289149735105</v>
      </c>
      <c r="AX81" s="23">
        <v>5954.1918749893412</v>
      </c>
      <c r="AY81" s="23">
        <v>5652.5865530571109</v>
      </c>
      <c r="AZ81" s="23">
        <v>5821.1174862431153</v>
      </c>
      <c r="BA81" s="23">
        <v>3.3380231066978063</v>
      </c>
      <c r="BB81" s="23">
        <v>1158.0285542361905</v>
      </c>
      <c r="BC81" s="23">
        <v>964.09231341665804</v>
      </c>
      <c r="BD81" s="23">
        <v>4140.0364335414788</v>
      </c>
      <c r="BE81" s="23">
        <v>4628.7590312881539</v>
      </c>
      <c r="BF81" s="23">
        <v>124.37757050003768</v>
      </c>
      <c r="BG81" s="23">
        <v>85229.380056593029</v>
      </c>
      <c r="BH81" s="23">
        <v>12037.386669871808</v>
      </c>
      <c r="BI81" s="23">
        <v>1286.0088966705789</v>
      </c>
      <c r="BJ81" s="23">
        <v>28290.166763549656</v>
      </c>
      <c r="BK81" s="23">
        <v>297.32584358110444</v>
      </c>
      <c r="BL81" s="23">
        <v>13823.869896649916</v>
      </c>
      <c r="BM81" s="23">
        <v>25442.456671240776</v>
      </c>
      <c r="BN81" s="23">
        <v>34223.089107795095</v>
      </c>
      <c r="BO81" s="23">
        <v>12679.864878911707</v>
      </c>
      <c r="BP81" s="23">
        <v>6320.5366621192743</v>
      </c>
      <c r="BQ81" s="23">
        <v>19617.125925300341</v>
      </c>
      <c r="BR81" s="23">
        <v>3334.3318490841689</v>
      </c>
      <c r="BS81" s="23">
        <v>0</v>
      </c>
      <c r="BT81" s="64">
        <v>8580842.6161247157</v>
      </c>
      <c r="BU81" s="23">
        <v>1205639.2048353113</v>
      </c>
      <c r="BV81" s="23">
        <v>0</v>
      </c>
      <c r="BW81" s="23">
        <v>59.921307704318721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135446.13508506358</v>
      </c>
      <c r="CE81" s="23">
        <v>0</v>
      </c>
      <c r="CF81" s="23">
        <v>0</v>
      </c>
      <c r="CG81" s="23">
        <v>0</v>
      </c>
      <c r="CH81" s="23">
        <v>52032.776880482241</v>
      </c>
      <c r="CI81" s="23">
        <v>779153.49386625737</v>
      </c>
      <c r="CJ81" s="34">
        <f t="shared" si="3"/>
        <v>10753174.148099532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</row>
    <row r="82" spans="1:180" x14ac:dyDescent="0.2">
      <c r="A82" s="1" t="s">
        <v>78</v>
      </c>
      <c r="B82" s="23" t="s">
        <v>79</v>
      </c>
      <c r="C82" s="23">
        <v>3907.0071258707126</v>
      </c>
      <c r="D82" s="23">
        <v>94.451961157967901</v>
      </c>
      <c r="E82" s="23">
        <v>123.26109620755103</v>
      </c>
      <c r="F82" s="23">
        <v>12374.338074851492</v>
      </c>
      <c r="G82" s="23">
        <v>557480.99353755603</v>
      </c>
      <c r="H82" s="23">
        <v>20817.873218760553</v>
      </c>
      <c r="I82" s="23">
        <v>45633.422403686884</v>
      </c>
      <c r="J82" s="23">
        <v>695009.57457951782</v>
      </c>
      <c r="K82" s="23">
        <v>1202829.0433429114</v>
      </c>
      <c r="L82" s="23">
        <v>338.50911868221192</v>
      </c>
      <c r="M82" s="23">
        <v>103170.77539353911</v>
      </c>
      <c r="N82" s="23">
        <v>65154.829108376136</v>
      </c>
      <c r="O82" s="23">
        <v>169621.83330097239</v>
      </c>
      <c r="P82" s="23">
        <v>109839.07470793338</v>
      </c>
      <c r="Q82" s="23">
        <v>20985.465954730596</v>
      </c>
      <c r="R82" s="23">
        <v>71554.287998737942</v>
      </c>
      <c r="S82" s="23">
        <v>33222.335685334139</v>
      </c>
      <c r="T82" s="23">
        <v>27148.977707866077</v>
      </c>
      <c r="U82" s="23">
        <v>66818.811191045883</v>
      </c>
      <c r="V82" s="23">
        <v>3924.4904466088365</v>
      </c>
      <c r="W82" s="23">
        <v>453.19935359298802</v>
      </c>
      <c r="X82" s="23">
        <v>82181.577572850249</v>
      </c>
      <c r="Y82" s="23">
        <v>9613.9869812759116</v>
      </c>
      <c r="Z82" s="23">
        <v>2342.7262859862331</v>
      </c>
      <c r="AA82" s="23">
        <v>231.28382936037727</v>
      </c>
      <c r="AB82" s="23">
        <v>28306.65664725018</v>
      </c>
      <c r="AC82" s="23">
        <v>14142.812321492796</v>
      </c>
      <c r="AD82" s="23">
        <v>86085.247846507686</v>
      </c>
      <c r="AE82" s="23">
        <v>1181218.4567871657</v>
      </c>
      <c r="AF82" s="23">
        <v>253608.31098698635</v>
      </c>
      <c r="AG82" s="23">
        <v>7793.062566348799</v>
      </c>
      <c r="AH82" s="23">
        <v>978.71481478039527</v>
      </c>
      <c r="AI82" s="23">
        <v>326.98508671849879</v>
      </c>
      <c r="AJ82" s="23">
        <v>4863.3289473714503</v>
      </c>
      <c r="AK82" s="23">
        <v>45494.464998411975</v>
      </c>
      <c r="AL82" s="23">
        <v>23374.17229643403</v>
      </c>
      <c r="AM82" s="23">
        <v>334782.53087791818</v>
      </c>
      <c r="AN82" s="23">
        <v>1071.2554276324272</v>
      </c>
      <c r="AO82" s="23">
        <v>95636.496581364132</v>
      </c>
      <c r="AP82" s="23">
        <v>10019.055535426396</v>
      </c>
      <c r="AQ82" s="23">
        <v>61942.884490452394</v>
      </c>
      <c r="AR82" s="23">
        <v>5828.4127295651197</v>
      </c>
      <c r="AS82" s="23">
        <v>15026.187408906011</v>
      </c>
      <c r="AT82" s="23">
        <v>296.54986132877582</v>
      </c>
      <c r="AU82" s="23">
        <v>871.98582723285517</v>
      </c>
      <c r="AV82" s="23">
        <v>494.7268015954599</v>
      </c>
      <c r="AW82" s="23">
        <v>406.35630138717522</v>
      </c>
      <c r="AX82" s="23">
        <v>8538.167410071077</v>
      </c>
      <c r="AY82" s="23">
        <v>9064.1803433818295</v>
      </c>
      <c r="AZ82" s="23">
        <v>9407.7835462503754</v>
      </c>
      <c r="BA82" s="23">
        <v>1094.8420895584513</v>
      </c>
      <c r="BB82" s="23">
        <v>30486.413804671949</v>
      </c>
      <c r="BC82" s="23">
        <v>5320.2154871186031</v>
      </c>
      <c r="BD82" s="23">
        <v>4585.4919808988216</v>
      </c>
      <c r="BE82" s="23">
        <v>3321.6980761533459</v>
      </c>
      <c r="BF82" s="23">
        <v>295.70246739935499</v>
      </c>
      <c r="BG82" s="23">
        <v>36106.105043991425</v>
      </c>
      <c r="BH82" s="23">
        <v>76777.986636726971</v>
      </c>
      <c r="BI82" s="23">
        <v>6189.5962188801632</v>
      </c>
      <c r="BJ82" s="23">
        <v>146868.8763855955</v>
      </c>
      <c r="BK82" s="23">
        <v>1158.5696138840296</v>
      </c>
      <c r="BL82" s="23">
        <v>55528.41587459686</v>
      </c>
      <c r="BM82" s="23">
        <v>124042.9077922095</v>
      </c>
      <c r="BN82" s="23">
        <v>23052.084351232719</v>
      </c>
      <c r="BO82" s="23">
        <v>16441.583124797151</v>
      </c>
      <c r="BP82" s="23">
        <v>14290.087198136074</v>
      </c>
      <c r="BQ82" s="23">
        <v>11885.658661729201</v>
      </c>
      <c r="BR82" s="23">
        <v>21275.377519434111</v>
      </c>
      <c r="BS82" s="23">
        <v>0</v>
      </c>
      <c r="BT82" s="64">
        <v>6083172.5287464065</v>
      </c>
      <c r="BU82" s="23">
        <v>933968.24856839853</v>
      </c>
      <c r="BV82" s="23">
        <v>0</v>
      </c>
      <c r="BW82" s="23">
        <v>98115.446600006369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19212.301522181486</v>
      </c>
      <c r="CE82" s="23">
        <v>0</v>
      </c>
      <c r="CF82" s="23">
        <v>0</v>
      </c>
      <c r="CG82" s="23">
        <v>0</v>
      </c>
      <c r="CH82" s="23">
        <v>-125872.03375120781</v>
      </c>
      <c r="CI82" s="23">
        <v>1825910.7439136743</v>
      </c>
      <c r="CJ82" s="34">
        <f t="shared" si="3"/>
        <v>8834507.2355994601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</row>
    <row r="83" spans="1:180" x14ac:dyDescent="0.2">
      <c r="A83" s="1" t="s">
        <v>80</v>
      </c>
      <c r="B83" s="23" t="s">
        <v>81</v>
      </c>
      <c r="C83" s="23">
        <v>940.22889978746809</v>
      </c>
      <c r="D83" s="23">
        <v>54.253453162373802</v>
      </c>
      <c r="E83" s="23">
        <v>96.749985292254181</v>
      </c>
      <c r="F83" s="23">
        <v>452.08894194603391</v>
      </c>
      <c r="G83" s="23">
        <v>10595.530425152057</v>
      </c>
      <c r="H83" s="23">
        <v>2275.7645261204189</v>
      </c>
      <c r="I83" s="23">
        <v>1593.7833730228867</v>
      </c>
      <c r="J83" s="23">
        <v>44276.456486092684</v>
      </c>
      <c r="K83" s="23">
        <v>237376.58558297431</v>
      </c>
      <c r="L83" s="23">
        <v>255.04585644898916</v>
      </c>
      <c r="M83" s="23">
        <v>2871.3241015883195</v>
      </c>
      <c r="N83" s="23">
        <v>5883.8824035565622</v>
      </c>
      <c r="O83" s="23">
        <v>12589.787816316528</v>
      </c>
      <c r="P83" s="23">
        <v>5610.2592005447395</v>
      </c>
      <c r="Q83" s="23">
        <v>942.71797148925771</v>
      </c>
      <c r="R83" s="23">
        <v>5402.2901553106121</v>
      </c>
      <c r="S83" s="23">
        <v>49368.22750522173</v>
      </c>
      <c r="T83" s="23">
        <v>8878.5930687336258</v>
      </c>
      <c r="U83" s="23">
        <v>24997.788457274663</v>
      </c>
      <c r="V83" s="23">
        <v>442.35312391354239</v>
      </c>
      <c r="W83" s="23">
        <v>3073.0603566354653</v>
      </c>
      <c r="X83" s="23">
        <v>8054.2724799294883</v>
      </c>
      <c r="Y83" s="23">
        <v>4404.4280300515557</v>
      </c>
      <c r="Z83" s="23">
        <v>1383.9965293942441</v>
      </c>
      <c r="AA83" s="23">
        <v>129.55060198390794</v>
      </c>
      <c r="AB83" s="23">
        <v>7367.6799695863956</v>
      </c>
      <c r="AC83" s="23">
        <v>4924.5600144438486</v>
      </c>
      <c r="AD83" s="23">
        <v>7725.8098393207592</v>
      </c>
      <c r="AE83" s="23">
        <v>132977.49139003956</v>
      </c>
      <c r="AF83" s="23">
        <v>20028.327031562847</v>
      </c>
      <c r="AG83" s="23">
        <v>2126.8062405624028</v>
      </c>
      <c r="AH83" s="23">
        <v>635.19731558861088</v>
      </c>
      <c r="AI83" s="23">
        <v>197.21307826136265</v>
      </c>
      <c r="AJ83" s="23">
        <v>2256.4360586079165</v>
      </c>
      <c r="AK83" s="23">
        <v>19479.493939220149</v>
      </c>
      <c r="AL83" s="23">
        <v>3360.41362873254</v>
      </c>
      <c r="AM83" s="23">
        <v>79577.917610755045</v>
      </c>
      <c r="AN83" s="23">
        <v>29654.748311003568</v>
      </c>
      <c r="AO83" s="23">
        <v>31062.419205733284</v>
      </c>
      <c r="AP83" s="23">
        <v>101374.89289026073</v>
      </c>
      <c r="AQ83" s="23">
        <v>15966.15453982697</v>
      </c>
      <c r="AR83" s="23">
        <v>898.07811726744512</v>
      </c>
      <c r="AS83" s="23">
        <v>16435.664073705841</v>
      </c>
      <c r="AT83" s="23">
        <v>20119.970122392173</v>
      </c>
      <c r="AU83" s="23">
        <v>467.41428741176571</v>
      </c>
      <c r="AV83" s="23">
        <v>190.44481632083759</v>
      </c>
      <c r="AW83" s="23">
        <v>180.34019543922693</v>
      </c>
      <c r="AX83" s="23">
        <v>46243.689564686094</v>
      </c>
      <c r="AY83" s="23">
        <v>61046.724644940252</v>
      </c>
      <c r="AZ83" s="23">
        <v>32690.382099753631</v>
      </c>
      <c r="BA83" s="23">
        <v>812.87829114187946</v>
      </c>
      <c r="BB83" s="23">
        <v>140146.11270617266</v>
      </c>
      <c r="BC83" s="23">
        <v>19148.643223945255</v>
      </c>
      <c r="BD83" s="23">
        <v>19380.080011724975</v>
      </c>
      <c r="BE83" s="23">
        <v>20766.486613885914</v>
      </c>
      <c r="BF83" s="23">
        <v>984.698778658999</v>
      </c>
      <c r="BG83" s="23">
        <v>28408.654410952335</v>
      </c>
      <c r="BH83" s="23">
        <v>53247.759853587901</v>
      </c>
      <c r="BI83" s="23">
        <v>2139.8659841774929</v>
      </c>
      <c r="BJ83" s="23">
        <v>55024.534170326995</v>
      </c>
      <c r="BK83" s="23">
        <v>1469.7527633005031</v>
      </c>
      <c r="BL83" s="23">
        <v>13392.256290666062</v>
      </c>
      <c r="BM83" s="23">
        <v>66483.137271968837</v>
      </c>
      <c r="BN83" s="23">
        <v>41130.083830225303</v>
      </c>
      <c r="BO83" s="23">
        <v>15207.350232104403</v>
      </c>
      <c r="BP83" s="23">
        <v>13530.230681578982</v>
      </c>
      <c r="BQ83" s="23">
        <v>1502.2521523911416</v>
      </c>
      <c r="BR83" s="23">
        <v>1640.9283307734136</v>
      </c>
      <c r="BS83" s="23">
        <v>0</v>
      </c>
      <c r="BT83" s="64">
        <v>1563352.9939149502</v>
      </c>
      <c r="BU83" s="23">
        <v>426646.19989231479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8199.015626008415</v>
      </c>
      <c r="CE83" s="23">
        <v>0</v>
      </c>
      <c r="CF83" s="23">
        <v>45135.114335923732</v>
      </c>
      <c r="CG83" s="23">
        <v>0</v>
      </c>
      <c r="CH83" s="23">
        <v>-47716.716349332411</v>
      </c>
      <c r="CI83" s="23">
        <v>1628919.7485742914</v>
      </c>
      <c r="CJ83" s="34">
        <f t="shared" si="3"/>
        <v>3624536.3559941561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</row>
    <row r="84" spans="1:180" x14ac:dyDescent="0.2">
      <c r="A84" s="1" t="s">
        <v>82</v>
      </c>
      <c r="B84" s="23" t="s">
        <v>83</v>
      </c>
      <c r="C84" s="23">
        <v>1506594.2978776686</v>
      </c>
      <c r="D84" s="23">
        <v>64775.027201733217</v>
      </c>
      <c r="E84" s="23">
        <v>531755.85260229895</v>
      </c>
      <c r="F84" s="23">
        <v>76543.677954815299</v>
      </c>
      <c r="G84" s="23">
        <v>239900.75422915173</v>
      </c>
      <c r="H84" s="23">
        <v>6937.7174941634248</v>
      </c>
      <c r="I84" s="23">
        <v>20469.595727196178</v>
      </c>
      <c r="J84" s="23">
        <v>13118.644216414987</v>
      </c>
      <c r="K84" s="23">
        <v>4379.2016418083513</v>
      </c>
      <c r="L84" s="23">
        <v>977989.68325093947</v>
      </c>
      <c r="M84" s="23">
        <v>42294.87282611266</v>
      </c>
      <c r="N84" s="23">
        <v>8203.0583709378843</v>
      </c>
      <c r="O84" s="23">
        <v>30386.90206310475</v>
      </c>
      <c r="P84" s="23">
        <v>700379.66941235715</v>
      </c>
      <c r="Q84" s="23">
        <v>8466.6531563145218</v>
      </c>
      <c r="R84" s="23">
        <v>96423.655995925685</v>
      </c>
      <c r="S84" s="23">
        <v>5668.2626066877247</v>
      </c>
      <c r="T84" s="23">
        <v>7079.4224799148287</v>
      </c>
      <c r="U84" s="23">
        <v>76511.965718589912</v>
      </c>
      <c r="V84" s="23">
        <v>7690.7881185915621</v>
      </c>
      <c r="W84" s="23">
        <v>1912.981774738688</v>
      </c>
      <c r="X84" s="23">
        <v>20266.697089676345</v>
      </c>
      <c r="Y84" s="23">
        <v>30620.480720582265</v>
      </c>
      <c r="Z84" s="23">
        <v>435239.35694072093</v>
      </c>
      <c r="AA84" s="23">
        <v>4237.0576546800585</v>
      </c>
      <c r="AB84" s="23">
        <v>120337.58203997594</v>
      </c>
      <c r="AC84" s="23">
        <v>1295256.914306981</v>
      </c>
      <c r="AD84" s="23">
        <v>167528.0503898157</v>
      </c>
      <c r="AE84" s="23">
        <v>431263.77733473998</v>
      </c>
      <c r="AF84" s="23">
        <v>93770.2131346237</v>
      </c>
      <c r="AG84" s="23">
        <v>4030098.5520870797</v>
      </c>
      <c r="AH84" s="23">
        <v>997255.97455787589</v>
      </c>
      <c r="AI84" s="23">
        <v>5000601.3643535236</v>
      </c>
      <c r="AJ84" s="23">
        <v>191009.50628405233</v>
      </c>
      <c r="AK84" s="23">
        <v>59060.662358962167</v>
      </c>
      <c r="AL84" s="23">
        <v>35473.082534380199</v>
      </c>
      <c r="AM84" s="23">
        <v>4939.827803490507</v>
      </c>
      <c r="AN84" s="23">
        <v>10292.567079531793</v>
      </c>
      <c r="AO84" s="23">
        <v>8453.2077620382388</v>
      </c>
      <c r="AP84" s="23">
        <v>19045.548336605174</v>
      </c>
      <c r="AQ84" s="23">
        <v>26911.453598882523</v>
      </c>
      <c r="AR84" s="23">
        <v>4198.3776754099017</v>
      </c>
      <c r="AS84" s="23">
        <v>2885.0591620731129</v>
      </c>
      <c r="AT84" s="23">
        <v>10844.727340208783</v>
      </c>
      <c r="AU84" s="23">
        <v>57697.472357977174</v>
      </c>
      <c r="AV84" s="23">
        <v>16979.475833157718</v>
      </c>
      <c r="AW84" s="23">
        <v>5071.9942834407348</v>
      </c>
      <c r="AX84" s="23">
        <v>39884.699905649126</v>
      </c>
      <c r="AY84" s="23">
        <v>26875.391675517014</v>
      </c>
      <c r="AZ84" s="23">
        <v>1739.833497535509</v>
      </c>
      <c r="BA84" s="23">
        <v>3175.0340978574977</v>
      </c>
      <c r="BB84" s="23">
        <v>8274.7428658435783</v>
      </c>
      <c r="BC84" s="23">
        <v>11050.583665388605</v>
      </c>
      <c r="BD84" s="23">
        <v>25581.082577235127</v>
      </c>
      <c r="BE84" s="23">
        <v>3936.7035265570348</v>
      </c>
      <c r="BF84" s="23">
        <v>2820.715151713855</v>
      </c>
      <c r="BG84" s="23">
        <v>116559.31638642015</v>
      </c>
      <c r="BH84" s="23">
        <v>412248.49271284579</v>
      </c>
      <c r="BI84" s="23">
        <v>5074.1216648349164</v>
      </c>
      <c r="BJ84" s="23">
        <v>93653.890293161036</v>
      </c>
      <c r="BK84" s="23">
        <v>3587.2082159376159</v>
      </c>
      <c r="BL84" s="23">
        <v>48254.28031086269</v>
      </c>
      <c r="BM84" s="23">
        <v>77702.966520360031</v>
      </c>
      <c r="BN84" s="23">
        <v>20662.294228620831</v>
      </c>
      <c r="BO84" s="23">
        <v>17850.940382160799</v>
      </c>
      <c r="BP84" s="23">
        <v>8847.208514575459</v>
      </c>
      <c r="BQ84" s="23">
        <v>16357.985860929599</v>
      </c>
      <c r="BR84" s="23">
        <v>21870.798548079252</v>
      </c>
      <c r="BS84" s="23">
        <v>0</v>
      </c>
      <c r="BT84" s="64">
        <v>18472829.958342034</v>
      </c>
      <c r="BU84" s="23">
        <v>5450207.4577079955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8991727.0871083215</v>
      </c>
      <c r="CI84" s="23">
        <v>7362358.2340449234</v>
      </c>
      <c r="CJ84" s="34">
        <f t="shared" si="3"/>
        <v>40277122.737203278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</row>
    <row r="85" spans="1:180" x14ac:dyDescent="0.2">
      <c r="A85" s="1" t="s">
        <v>84</v>
      </c>
      <c r="B85" s="23" t="s">
        <v>85</v>
      </c>
      <c r="C85" s="23">
        <v>2115673.7111049774</v>
      </c>
      <c r="D85" s="23">
        <v>1438.2107413281722</v>
      </c>
      <c r="E85" s="23">
        <v>2682.8554144169439</v>
      </c>
      <c r="F85" s="23">
        <v>239984.84180476921</v>
      </c>
      <c r="G85" s="23">
        <v>1211955.2892615476</v>
      </c>
      <c r="H85" s="23">
        <v>821646.14225696807</v>
      </c>
      <c r="I85" s="23">
        <v>146334.32582301894</v>
      </c>
      <c r="J85" s="23">
        <v>303566.89575808326</v>
      </c>
      <c r="K85" s="23">
        <v>193480.0033175518</v>
      </c>
      <c r="L85" s="23">
        <v>413726.41240183573</v>
      </c>
      <c r="M85" s="23">
        <v>6874523.2497808486</v>
      </c>
      <c r="N85" s="23">
        <v>1408656.8825759117</v>
      </c>
      <c r="O85" s="23">
        <v>3925708.4510214897</v>
      </c>
      <c r="P85" s="23">
        <v>440606.57669786987</v>
      </c>
      <c r="Q85" s="23">
        <v>237813.45139660206</v>
      </c>
      <c r="R85" s="23">
        <v>434175.59120738402</v>
      </c>
      <c r="S85" s="23">
        <v>223912.08639276974</v>
      </c>
      <c r="T85" s="23">
        <v>213040.32045414983</v>
      </c>
      <c r="U85" s="23">
        <v>914490.00512402877</v>
      </c>
      <c r="V85" s="23">
        <v>74972.353593645254</v>
      </c>
      <c r="W85" s="23">
        <v>65159.746087147418</v>
      </c>
      <c r="X85" s="23">
        <v>4158615.9025411583</v>
      </c>
      <c r="Y85" s="23">
        <v>122085.91832641512</v>
      </c>
      <c r="Z85" s="23">
        <v>14244.454948512834</v>
      </c>
      <c r="AA85" s="23">
        <v>550.08080459168298</v>
      </c>
      <c r="AB85" s="23">
        <v>67098.15285154192</v>
      </c>
      <c r="AC85" s="23">
        <v>508472.99419766979</v>
      </c>
      <c r="AD85" s="23">
        <v>46272.086192860086</v>
      </c>
      <c r="AE85" s="23">
        <v>218766.34133086802</v>
      </c>
      <c r="AF85" s="23">
        <v>54119.462527428048</v>
      </c>
      <c r="AG85" s="23">
        <v>187404.63594463703</v>
      </c>
      <c r="AH85" s="23">
        <v>15656.272249981421</v>
      </c>
      <c r="AI85" s="23">
        <v>2125.7173214853105</v>
      </c>
      <c r="AJ85" s="23">
        <v>46611.223208508491</v>
      </c>
      <c r="AK85" s="23">
        <v>3156.5009859048992</v>
      </c>
      <c r="AL85" s="23">
        <v>119527.56371394651</v>
      </c>
      <c r="AM85" s="23">
        <v>51167.58449346666</v>
      </c>
      <c r="AN85" s="23">
        <v>167540.31024380808</v>
      </c>
      <c r="AO85" s="23">
        <v>82856.483204507866</v>
      </c>
      <c r="AP85" s="23">
        <v>31211.21070910303</v>
      </c>
      <c r="AQ85" s="23">
        <v>21551.982708874071</v>
      </c>
      <c r="AR85" s="23">
        <v>817.08567924973659</v>
      </c>
      <c r="AS85" s="23">
        <v>2802.5395956455609</v>
      </c>
      <c r="AT85" s="23">
        <v>1248.4534655546945</v>
      </c>
      <c r="AU85" s="23">
        <v>14224.875476516372</v>
      </c>
      <c r="AV85" s="23">
        <v>3955.6989252609806</v>
      </c>
      <c r="AW85" s="23">
        <v>73.518796544107502</v>
      </c>
      <c r="AX85" s="23">
        <v>18358.603359374221</v>
      </c>
      <c r="AY85" s="23">
        <v>23455.540580624849</v>
      </c>
      <c r="AZ85" s="23">
        <v>140179.74367450926</v>
      </c>
      <c r="BA85" s="23">
        <v>2304.3022210426943</v>
      </c>
      <c r="BB85" s="23">
        <v>5216.3326083055854</v>
      </c>
      <c r="BC85" s="23">
        <v>22372.653336529485</v>
      </c>
      <c r="BD85" s="23">
        <v>54211.125134857546</v>
      </c>
      <c r="BE85" s="23">
        <v>17622.234735945338</v>
      </c>
      <c r="BF85" s="23">
        <v>551.52345101832373</v>
      </c>
      <c r="BG85" s="23">
        <v>552013.81755582953</v>
      </c>
      <c r="BH85" s="23">
        <v>141911.93628779866</v>
      </c>
      <c r="BI85" s="23">
        <v>8642.1728801939898</v>
      </c>
      <c r="BJ85" s="23">
        <v>157834.13244169476</v>
      </c>
      <c r="BK85" s="23">
        <v>1427.7114882921594</v>
      </c>
      <c r="BL85" s="23">
        <v>141637.71709141837</v>
      </c>
      <c r="BM85" s="23">
        <v>106111.96471917685</v>
      </c>
      <c r="BN85" s="23">
        <v>38220.211229685236</v>
      </c>
      <c r="BO85" s="23">
        <v>24268.535773741423</v>
      </c>
      <c r="BP85" s="23">
        <v>22108.567750383765</v>
      </c>
      <c r="BQ85" s="23">
        <v>6486.593533692756</v>
      </c>
      <c r="BR85" s="23">
        <v>323001.95282272442</v>
      </c>
      <c r="BS85" s="23">
        <v>0</v>
      </c>
      <c r="BT85" s="64">
        <v>28013641.825337227</v>
      </c>
      <c r="BU85" s="23">
        <v>2265944.2822256866</v>
      </c>
      <c r="BV85" s="23">
        <v>0</v>
      </c>
      <c r="BW85" s="23">
        <v>12545.436854232548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896.20333086133951</v>
      </c>
      <c r="CE85" s="23">
        <v>0</v>
      </c>
      <c r="CF85" s="23">
        <v>0</v>
      </c>
      <c r="CG85" s="23">
        <v>0</v>
      </c>
      <c r="CH85" s="23">
        <v>-55899.981558329309</v>
      </c>
      <c r="CI85" s="23">
        <v>8989834.4519906547</v>
      </c>
      <c r="CJ85" s="34">
        <f t="shared" si="3"/>
        <v>39226962.218180329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</row>
    <row r="86" spans="1:180" x14ac:dyDescent="0.2">
      <c r="A86" s="1" t="s">
        <v>86</v>
      </c>
      <c r="B86" s="23" t="s">
        <v>87</v>
      </c>
      <c r="C86" s="23">
        <v>560495.16125542612</v>
      </c>
      <c r="D86" s="23">
        <v>270.27518286931502</v>
      </c>
      <c r="E86" s="23">
        <v>433.52168294952594</v>
      </c>
      <c r="F86" s="23">
        <v>2316.5715249731811</v>
      </c>
      <c r="G86" s="23">
        <v>575930.30772482115</v>
      </c>
      <c r="H86" s="23">
        <v>33282.791650591011</v>
      </c>
      <c r="I86" s="23">
        <v>23831.949038248626</v>
      </c>
      <c r="J86" s="23">
        <v>7602.8392293456691</v>
      </c>
      <c r="K86" s="23">
        <v>13050.441543584951</v>
      </c>
      <c r="L86" s="23">
        <v>793.97700869251435</v>
      </c>
      <c r="M86" s="23">
        <v>306837.43657475401</v>
      </c>
      <c r="N86" s="23">
        <v>3912929.7383654038</v>
      </c>
      <c r="O86" s="23">
        <v>50896.971563042316</v>
      </c>
      <c r="P86" s="23">
        <v>18140.054846978517</v>
      </c>
      <c r="Q86" s="23">
        <v>11539.589037795724</v>
      </c>
      <c r="R86" s="23">
        <v>30269.362798373892</v>
      </c>
      <c r="S86" s="23">
        <v>93251.105700146785</v>
      </c>
      <c r="T86" s="23">
        <v>10238.879811414712</v>
      </c>
      <c r="U86" s="23">
        <v>56372.875041447463</v>
      </c>
      <c r="V86" s="23">
        <v>4824.3554657915938</v>
      </c>
      <c r="W86" s="23">
        <v>8549.9926846730068</v>
      </c>
      <c r="X86" s="23">
        <v>334225.18266005954</v>
      </c>
      <c r="Y86" s="23">
        <v>7249.696524074503</v>
      </c>
      <c r="Z86" s="23">
        <v>3858.2252198814926</v>
      </c>
      <c r="AA86" s="23">
        <v>382.30824225436544</v>
      </c>
      <c r="AB86" s="23">
        <v>8219.4237157302377</v>
      </c>
      <c r="AC86" s="23">
        <v>4397.3892697200299</v>
      </c>
      <c r="AD86" s="23">
        <v>6810.2810576935308</v>
      </c>
      <c r="AE86" s="23">
        <v>239510.6809792367</v>
      </c>
      <c r="AF86" s="23">
        <v>31741.029259496601</v>
      </c>
      <c r="AG86" s="23">
        <v>3035.731272011767</v>
      </c>
      <c r="AH86" s="23">
        <v>1613.3208252012053</v>
      </c>
      <c r="AI86" s="23">
        <v>43.081222660563498</v>
      </c>
      <c r="AJ86" s="23">
        <v>6375.260909606699</v>
      </c>
      <c r="AK86" s="23">
        <v>1149.1670622839788</v>
      </c>
      <c r="AL86" s="23">
        <v>49843.056969020625</v>
      </c>
      <c r="AM86" s="23">
        <v>18186.801182481195</v>
      </c>
      <c r="AN86" s="23">
        <v>111285.88541214676</v>
      </c>
      <c r="AO86" s="23">
        <v>95093.453237855225</v>
      </c>
      <c r="AP86" s="23">
        <v>29343.638717743546</v>
      </c>
      <c r="AQ86" s="23">
        <v>13706.730262340338</v>
      </c>
      <c r="AR86" s="23">
        <v>598.70141442370232</v>
      </c>
      <c r="AS86" s="23">
        <v>1032.1122502194019</v>
      </c>
      <c r="AT86" s="23">
        <v>567.55977139311074</v>
      </c>
      <c r="AU86" s="23">
        <v>2023.8599519514432</v>
      </c>
      <c r="AV86" s="23">
        <v>107.649525144292</v>
      </c>
      <c r="AW86" s="23">
        <v>15.563500656356828</v>
      </c>
      <c r="AX86" s="23">
        <v>15715.497542106166</v>
      </c>
      <c r="AY86" s="23">
        <v>16063.602920159236</v>
      </c>
      <c r="AZ86" s="23">
        <v>941459.99738960038</v>
      </c>
      <c r="BA86" s="23">
        <v>11305.012680394404</v>
      </c>
      <c r="BB86" s="23">
        <v>4770.8568193422543</v>
      </c>
      <c r="BC86" s="23">
        <v>255959.19165471222</v>
      </c>
      <c r="BD86" s="23">
        <v>62610.257533546712</v>
      </c>
      <c r="BE86" s="23">
        <v>2642.9847958135483</v>
      </c>
      <c r="BF86" s="23">
        <v>282.28193172476335</v>
      </c>
      <c r="BG86" s="23">
        <v>32915.968567135831</v>
      </c>
      <c r="BH86" s="23">
        <v>590563.15830329759</v>
      </c>
      <c r="BI86" s="23">
        <v>68540.740568363879</v>
      </c>
      <c r="BJ86" s="23">
        <v>362968.6820482965</v>
      </c>
      <c r="BK86" s="23">
        <v>870.35443477632919</v>
      </c>
      <c r="BL86" s="23">
        <v>6520404.5817995211</v>
      </c>
      <c r="BM86" s="23">
        <v>1267103.065815035</v>
      </c>
      <c r="BN86" s="23">
        <v>7865.3195262957561</v>
      </c>
      <c r="BO86" s="23">
        <v>2889.1314434622491</v>
      </c>
      <c r="BP86" s="23">
        <v>20442.219528384376</v>
      </c>
      <c r="BQ86" s="23">
        <v>868.96493565269782</v>
      </c>
      <c r="BR86" s="23">
        <v>3450.4140590596712</v>
      </c>
      <c r="BS86" s="23">
        <v>0</v>
      </c>
      <c r="BT86" s="64">
        <v>16881966.272443291</v>
      </c>
      <c r="BU86" s="23">
        <v>4040050.7616599789</v>
      </c>
      <c r="BV86" s="23">
        <v>0</v>
      </c>
      <c r="BW86" s="23">
        <v>2841383.7260202183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110282.95832904092</v>
      </c>
      <c r="CE86" s="23">
        <v>0</v>
      </c>
      <c r="CF86" s="23">
        <v>-30607</v>
      </c>
      <c r="CG86" s="23">
        <v>0</v>
      </c>
      <c r="CH86" s="23">
        <v>468180.49926722137</v>
      </c>
      <c r="CI86" s="23">
        <v>5047429.2515212838</v>
      </c>
      <c r="CJ86" s="34">
        <f t="shared" si="3"/>
        <v>29358686.469241031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</row>
    <row r="87" spans="1:180" x14ac:dyDescent="0.2">
      <c r="A87" s="1" t="s">
        <v>88</v>
      </c>
      <c r="B87" s="23" t="s">
        <v>89</v>
      </c>
      <c r="C87" s="23">
        <v>86446.808804769491</v>
      </c>
      <c r="D87" s="23">
        <v>3968.9195120225568</v>
      </c>
      <c r="E87" s="23">
        <v>6316.9713734164943</v>
      </c>
      <c r="F87" s="23">
        <v>61673.91205567924</v>
      </c>
      <c r="G87" s="23">
        <v>1237506.2196681763</v>
      </c>
      <c r="H87" s="23">
        <v>158497.3719830678</v>
      </c>
      <c r="I87" s="23">
        <v>84914.542550452694</v>
      </c>
      <c r="J87" s="23">
        <v>178664.70321425342</v>
      </c>
      <c r="K87" s="23">
        <v>74912.731807259232</v>
      </c>
      <c r="L87" s="23">
        <v>15721.685378980324</v>
      </c>
      <c r="M87" s="23">
        <v>366271.49325350858</v>
      </c>
      <c r="N87" s="23">
        <v>188191.40924765106</v>
      </c>
      <c r="O87" s="23">
        <v>1681650.217450452</v>
      </c>
      <c r="P87" s="23">
        <v>162357.8049233481</v>
      </c>
      <c r="Q87" s="23">
        <v>95522.432232049119</v>
      </c>
      <c r="R87" s="23">
        <v>307664.31331040274</v>
      </c>
      <c r="S87" s="23">
        <v>329033.55051665835</v>
      </c>
      <c r="T87" s="23">
        <v>148612.06354729232</v>
      </c>
      <c r="U87" s="23">
        <v>935907.59445244086</v>
      </c>
      <c r="V87" s="23">
        <v>67842.88007761781</v>
      </c>
      <c r="W87" s="23">
        <v>50451.638864241715</v>
      </c>
      <c r="X87" s="23">
        <v>487930.66924218432</v>
      </c>
      <c r="Y87" s="23">
        <v>158956.45866056962</v>
      </c>
      <c r="Z87" s="23">
        <v>25062.799537061466</v>
      </c>
      <c r="AA87" s="23">
        <v>1957.7798682266284</v>
      </c>
      <c r="AB87" s="23">
        <v>51456.432353519238</v>
      </c>
      <c r="AC87" s="23">
        <v>1687526.820499134</v>
      </c>
      <c r="AD87" s="23">
        <v>1597161.7200380596</v>
      </c>
      <c r="AE87" s="23">
        <v>1911636.3116117183</v>
      </c>
      <c r="AF87" s="23">
        <v>400709.70925414865</v>
      </c>
      <c r="AG87" s="23">
        <v>104188.58354261529</v>
      </c>
      <c r="AH87" s="23">
        <v>17029.201517612244</v>
      </c>
      <c r="AI87" s="23">
        <v>11147.357007471601</v>
      </c>
      <c r="AJ87" s="23">
        <v>86470.277383327659</v>
      </c>
      <c r="AK87" s="23">
        <v>14050.779264856381</v>
      </c>
      <c r="AL87" s="23">
        <v>51342.331198463908</v>
      </c>
      <c r="AM87" s="23">
        <v>19247.682789181305</v>
      </c>
      <c r="AN87" s="23">
        <v>45777.307945618835</v>
      </c>
      <c r="AO87" s="23">
        <v>40857.096973580461</v>
      </c>
      <c r="AP87" s="23">
        <v>67194.190966747221</v>
      </c>
      <c r="AQ87" s="23">
        <v>14310.190585298849</v>
      </c>
      <c r="AR87" s="23">
        <v>3855.7595947321352</v>
      </c>
      <c r="AS87" s="23">
        <v>9652.5465177066399</v>
      </c>
      <c r="AT87" s="23">
        <v>1526.4013540353176</v>
      </c>
      <c r="AU87" s="23">
        <v>3334.7593482073898</v>
      </c>
      <c r="AV87" s="23">
        <v>5718.3907330483125</v>
      </c>
      <c r="AW87" s="23">
        <v>8690.7325287086078</v>
      </c>
      <c r="AX87" s="23">
        <v>26088.612986660963</v>
      </c>
      <c r="AY87" s="23">
        <v>41340.866090276875</v>
      </c>
      <c r="AZ87" s="23">
        <v>83785.653399268442</v>
      </c>
      <c r="BA87" s="23">
        <v>1650.4649886584009</v>
      </c>
      <c r="BB87" s="23">
        <v>5697.6993061836483</v>
      </c>
      <c r="BC87" s="23">
        <v>17004.107288417548</v>
      </c>
      <c r="BD87" s="23">
        <v>17134.326398296329</v>
      </c>
      <c r="BE87" s="23">
        <v>4538.312406125181</v>
      </c>
      <c r="BF87" s="23">
        <v>6399.7036133714337</v>
      </c>
      <c r="BG87" s="23">
        <v>110382.64136793451</v>
      </c>
      <c r="BH87" s="23">
        <v>171994.66508067722</v>
      </c>
      <c r="BI87" s="23">
        <v>22383.860961670325</v>
      </c>
      <c r="BJ87" s="23">
        <v>145892.66562671377</v>
      </c>
      <c r="BK87" s="23">
        <v>2851.4164203402347</v>
      </c>
      <c r="BL87" s="23">
        <v>389275.76441868127</v>
      </c>
      <c r="BM87" s="23">
        <v>187795.85435821209</v>
      </c>
      <c r="BN87" s="23">
        <v>63994.630418716821</v>
      </c>
      <c r="BO87" s="23">
        <v>42905.959179256548</v>
      </c>
      <c r="BP87" s="23">
        <v>54701.634541128231</v>
      </c>
      <c r="BQ87" s="23">
        <v>44777.046532270149</v>
      </c>
      <c r="BR87" s="23">
        <v>10822.395162746672</v>
      </c>
      <c r="BS87" s="23">
        <v>0</v>
      </c>
      <c r="BT87" s="64">
        <v>14520339.835085182</v>
      </c>
      <c r="BU87" s="23">
        <v>1047494.9267133955</v>
      </c>
      <c r="BV87" s="23">
        <v>0</v>
      </c>
      <c r="BW87" s="23">
        <v>117878.46917552788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374818.18726621533</v>
      </c>
      <c r="CE87" s="23">
        <v>0</v>
      </c>
      <c r="CF87" s="23">
        <v>0</v>
      </c>
      <c r="CG87" s="23">
        <v>0</v>
      </c>
      <c r="CH87" s="23">
        <v>-208685.57080702364</v>
      </c>
      <c r="CI87" s="23">
        <v>3917027.9126913249</v>
      </c>
      <c r="CJ87" s="34">
        <f t="shared" si="3"/>
        <v>19768873.760124624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</row>
    <row r="88" spans="1:180" x14ac:dyDescent="0.2">
      <c r="A88" s="1" t="s">
        <v>90</v>
      </c>
      <c r="B88" s="23" t="s">
        <v>91</v>
      </c>
      <c r="C88" s="23">
        <v>6317.0414299345211</v>
      </c>
      <c r="D88" s="23">
        <v>236.32193877408079</v>
      </c>
      <c r="E88" s="23">
        <v>457.66196274019637</v>
      </c>
      <c r="F88" s="23">
        <v>22891.903307863326</v>
      </c>
      <c r="G88" s="23">
        <v>148762.38133288966</v>
      </c>
      <c r="H88" s="23">
        <v>23637.725929006854</v>
      </c>
      <c r="I88" s="23">
        <v>123093.73586286152</v>
      </c>
      <c r="J88" s="23">
        <v>18511.198841896112</v>
      </c>
      <c r="K88" s="23">
        <v>5234.1595818262258</v>
      </c>
      <c r="L88" s="23">
        <v>1810.8119605065003</v>
      </c>
      <c r="M88" s="23">
        <v>218330.61384703382</v>
      </c>
      <c r="N88" s="23">
        <v>77103.205362265726</v>
      </c>
      <c r="O88" s="23">
        <v>130608.32379771698</v>
      </c>
      <c r="P88" s="23">
        <v>635621.82547171682</v>
      </c>
      <c r="Q88" s="23">
        <v>25953.553705673618</v>
      </c>
      <c r="R88" s="23">
        <v>131577.1926865901</v>
      </c>
      <c r="S88" s="23">
        <v>67768.899061149103</v>
      </c>
      <c r="T88" s="23">
        <v>42564.4652652972</v>
      </c>
      <c r="U88" s="23">
        <v>502311.45733048714</v>
      </c>
      <c r="V88" s="23">
        <v>39637.630501267849</v>
      </c>
      <c r="W88" s="23">
        <v>34296.100517202038</v>
      </c>
      <c r="X88" s="23">
        <v>197211.08579461672</v>
      </c>
      <c r="Y88" s="23">
        <v>367334.129295917</v>
      </c>
      <c r="Z88" s="23">
        <v>5936.3748872143851</v>
      </c>
      <c r="AA88" s="23">
        <v>543.42256355820678</v>
      </c>
      <c r="AB88" s="23">
        <v>24759.218657368274</v>
      </c>
      <c r="AC88" s="23">
        <v>2524979.088710818</v>
      </c>
      <c r="AD88" s="23">
        <v>51922.61732338462</v>
      </c>
      <c r="AE88" s="23">
        <v>224359.75194595722</v>
      </c>
      <c r="AF88" s="23">
        <v>39538.949448275154</v>
      </c>
      <c r="AG88" s="23">
        <v>29346.858256673375</v>
      </c>
      <c r="AH88" s="23">
        <v>2618.8757508945496</v>
      </c>
      <c r="AI88" s="23">
        <v>3854.3501525866254</v>
      </c>
      <c r="AJ88" s="23">
        <v>8838.1876106134623</v>
      </c>
      <c r="AK88" s="23">
        <v>1839.2625020217849</v>
      </c>
      <c r="AL88" s="23">
        <v>18813.049088226428</v>
      </c>
      <c r="AM88" s="23">
        <v>4580.2475992298432</v>
      </c>
      <c r="AN88" s="23">
        <v>18825.485679390902</v>
      </c>
      <c r="AO88" s="23">
        <v>19149.153998242386</v>
      </c>
      <c r="AP88" s="23">
        <v>24804.44042964117</v>
      </c>
      <c r="AQ88" s="23">
        <v>6091.5869880083264</v>
      </c>
      <c r="AR88" s="23">
        <v>872.61568593633888</v>
      </c>
      <c r="AS88" s="23">
        <v>1518.60118338282</v>
      </c>
      <c r="AT88" s="23">
        <v>532.72799013024655</v>
      </c>
      <c r="AU88" s="23">
        <v>2449.5912000358221</v>
      </c>
      <c r="AV88" s="23">
        <v>55.057202599609177</v>
      </c>
      <c r="AW88" s="23">
        <v>37.819004963511617</v>
      </c>
      <c r="AX88" s="23">
        <v>11064.13099049499</v>
      </c>
      <c r="AY88" s="23">
        <v>20156.325469923628</v>
      </c>
      <c r="AZ88" s="23">
        <v>24903.470058376508</v>
      </c>
      <c r="BA88" s="23">
        <v>9.6847904753992271</v>
      </c>
      <c r="BB88" s="23">
        <v>3982.7037988498978</v>
      </c>
      <c r="BC88" s="23">
        <v>3607.7034253312622</v>
      </c>
      <c r="BD88" s="23">
        <v>18428.091286016472</v>
      </c>
      <c r="BE88" s="23">
        <v>3346.0737737477089</v>
      </c>
      <c r="BF88" s="23">
        <v>435.91437961017812</v>
      </c>
      <c r="BG88" s="23">
        <v>13185.405962893801</v>
      </c>
      <c r="BH88" s="23">
        <v>16858.330584639811</v>
      </c>
      <c r="BI88" s="23">
        <v>1510.7296755893833</v>
      </c>
      <c r="BJ88" s="23">
        <v>8979.6726805273884</v>
      </c>
      <c r="BK88" s="23">
        <v>1061.3530812729916</v>
      </c>
      <c r="BL88" s="23">
        <v>39402.255289509907</v>
      </c>
      <c r="BM88" s="23">
        <v>13700.219525977947</v>
      </c>
      <c r="BN88" s="23">
        <v>4943.2748244694812</v>
      </c>
      <c r="BO88" s="23">
        <v>3192.2006902403045</v>
      </c>
      <c r="BP88" s="23">
        <v>21280.399651718697</v>
      </c>
      <c r="BQ88" s="23">
        <v>2074.0918493944582</v>
      </c>
      <c r="BR88" s="23">
        <v>3234.2992775809994</v>
      </c>
      <c r="BS88" s="23">
        <v>0</v>
      </c>
      <c r="BT88" s="64">
        <v>6052895.0897110263</v>
      </c>
      <c r="BU88" s="23">
        <v>442001.03119130037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79969.79811104371</v>
      </c>
      <c r="CE88" s="23">
        <v>0</v>
      </c>
      <c r="CF88" s="23">
        <v>0</v>
      </c>
      <c r="CG88" s="23">
        <v>0</v>
      </c>
      <c r="CH88" s="23">
        <v>38720.002138569202</v>
      </c>
      <c r="CI88" s="23">
        <v>1599224.8045747494</v>
      </c>
      <c r="CJ88" s="34">
        <f t="shared" si="3"/>
        <v>8212810.7257266892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</row>
    <row r="89" spans="1:180" x14ac:dyDescent="0.2">
      <c r="A89" s="1" t="s">
        <v>92</v>
      </c>
      <c r="B89" s="23" t="s">
        <v>93</v>
      </c>
      <c r="C89" s="23">
        <v>19008.656361168654</v>
      </c>
      <c r="D89" s="23">
        <v>154.37343473528637</v>
      </c>
      <c r="E89" s="23">
        <v>1050.1123454917754</v>
      </c>
      <c r="F89" s="23">
        <v>7662.0944013946419</v>
      </c>
      <c r="G89" s="23">
        <v>180811.08221417505</v>
      </c>
      <c r="H89" s="23">
        <v>25598.14881714177</v>
      </c>
      <c r="I89" s="23">
        <v>64652.535674387458</v>
      </c>
      <c r="J89" s="23">
        <v>453812.54787540261</v>
      </c>
      <c r="K89" s="23">
        <v>6172.5595322760737</v>
      </c>
      <c r="L89" s="23">
        <v>7478.4643603938785</v>
      </c>
      <c r="M89" s="23">
        <v>25922.19249677474</v>
      </c>
      <c r="N89" s="23">
        <v>15567.975830362728</v>
      </c>
      <c r="O89" s="23">
        <v>258721.60844282451</v>
      </c>
      <c r="P89" s="23">
        <v>87791.047654980546</v>
      </c>
      <c r="Q89" s="23">
        <v>1207295.7847283389</v>
      </c>
      <c r="R89" s="23">
        <v>2028773.6310688348</v>
      </c>
      <c r="S89" s="23">
        <v>165953.23024949571</v>
      </c>
      <c r="T89" s="23">
        <v>161224.92051695471</v>
      </c>
      <c r="U89" s="23">
        <v>2235845.1202726071</v>
      </c>
      <c r="V89" s="23">
        <v>345444.24390826724</v>
      </c>
      <c r="W89" s="23">
        <v>150751.60357371799</v>
      </c>
      <c r="X89" s="23">
        <v>175215.70628542645</v>
      </c>
      <c r="Y89" s="23">
        <v>435164.45610926056</v>
      </c>
      <c r="Z89" s="23">
        <v>4659.2179450913009</v>
      </c>
      <c r="AA89" s="23">
        <v>321.94211176824115</v>
      </c>
      <c r="AB89" s="23">
        <v>8300.47057278178</v>
      </c>
      <c r="AC89" s="23">
        <v>1029606.3619381684</v>
      </c>
      <c r="AD89" s="23">
        <v>144500.40273628483</v>
      </c>
      <c r="AE89" s="23">
        <v>218040.63123661949</v>
      </c>
      <c r="AF89" s="23">
        <v>45635.532832928191</v>
      </c>
      <c r="AG89" s="23">
        <v>41936.629680145808</v>
      </c>
      <c r="AH89" s="23">
        <v>3152.1034805312861</v>
      </c>
      <c r="AI89" s="23">
        <v>1860.2438010541769</v>
      </c>
      <c r="AJ89" s="23">
        <v>3804.5178646498648</v>
      </c>
      <c r="AK89" s="23">
        <v>613.26182375232497</v>
      </c>
      <c r="AL89" s="23">
        <v>4498.6858222312057</v>
      </c>
      <c r="AM89" s="23">
        <v>4047.2419238106345</v>
      </c>
      <c r="AN89" s="23">
        <v>2300.2196308008406</v>
      </c>
      <c r="AO89" s="23">
        <v>4527.6983992109363</v>
      </c>
      <c r="AP89" s="23">
        <v>11534.112375467956</v>
      </c>
      <c r="AQ89" s="23">
        <v>2598.6820899642821</v>
      </c>
      <c r="AR89" s="23">
        <v>753.68522266928017</v>
      </c>
      <c r="AS89" s="23">
        <v>1105.5176621003773</v>
      </c>
      <c r="AT89" s="23">
        <v>266.28719287005009</v>
      </c>
      <c r="AU89" s="23">
        <v>234.16590788407322</v>
      </c>
      <c r="AV89" s="23">
        <v>12.95848954173805</v>
      </c>
      <c r="AW89" s="23">
        <v>16.1392331501524</v>
      </c>
      <c r="AX89" s="23">
        <v>2768.3295534887684</v>
      </c>
      <c r="AY89" s="23">
        <v>5144.5271611926382</v>
      </c>
      <c r="AZ89" s="23">
        <v>3799.8841318519299</v>
      </c>
      <c r="BA89" s="23">
        <v>60.22443952593197</v>
      </c>
      <c r="BB89" s="23">
        <v>1437.3056729001437</v>
      </c>
      <c r="BC89" s="23">
        <v>795.09687319251884</v>
      </c>
      <c r="BD89" s="23">
        <v>7471.674531982284</v>
      </c>
      <c r="BE89" s="23">
        <v>412.65878326047647</v>
      </c>
      <c r="BF89" s="23">
        <v>779.10665841049615</v>
      </c>
      <c r="BG89" s="23">
        <v>7113.5080976648514</v>
      </c>
      <c r="BH89" s="23">
        <v>31012.964767015364</v>
      </c>
      <c r="BI89" s="23">
        <v>790.77459853365895</v>
      </c>
      <c r="BJ89" s="23">
        <v>15289.534093856095</v>
      </c>
      <c r="BK89" s="23">
        <v>311.55420689457895</v>
      </c>
      <c r="BL89" s="23">
        <v>7836.5887220156728</v>
      </c>
      <c r="BM89" s="23">
        <v>10668.05045037886</v>
      </c>
      <c r="BN89" s="23">
        <v>3613.1980898436873</v>
      </c>
      <c r="BO89" s="23">
        <v>2984.6935358433902</v>
      </c>
      <c r="BP89" s="23">
        <v>5033.302689986449</v>
      </c>
      <c r="BQ89" s="23">
        <v>5690.4361872884374</v>
      </c>
      <c r="BR89" s="23">
        <v>1144.7547781144176</v>
      </c>
      <c r="BS89" s="23">
        <v>0</v>
      </c>
      <c r="BT89" s="64">
        <v>9708556.9741511289</v>
      </c>
      <c r="BU89" s="23">
        <v>49897.486658382033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31627.169958030394</v>
      </c>
      <c r="CE89" s="23">
        <v>0</v>
      </c>
      <c r="CF89" s="23">
        <v>0</v>
      </c>
      <c r="CG89" s="23">
        <v>0</v>
      </c>
      <c r="CH89" s="23">
        <v>112402.02552230963</v>
      </c>
      <c r="CI89" s="23">
        <v>2701808.3508699569</v>
      </c>
      <c r="CJ89" s="34">
        <f t="shared" si="3"/>
        <v>12604292.007159809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</row>
    <row r="90" spans="1:180" x14ac:dyDescent="0.2">
      <c r="A90" s="1" t="s">
        <v>94</v>
      </c>
      <c r="B90" s="23" t="s">
        <v>95</v>
      </c>
      <c r="C90" s="23">
        <v>99754.496638724217</v>
      </c>
      <c r="D90" s="23">
        <v>15882.888140909683</v>
      </c>
      <c r="E90" s="23">
        <v>3790.9984541796935</v>
      </c>
      <c r="F90" s="23">
        <v>25686.227733271728</v>
      </c>
      <c r="G90" s="23">
        <v>666165.77965070109</v>
      </c>
      <c r="H90" s="23">
        <v>53185.930223880627</v>
      </c>
      <c r="I90" s="23">
        <v>398822.98783088668</v>
      </c>
      <c r="J90" s="23">
        <v>26721.478107999937</v>
      </c>
      <c r="K90" s="23">
        <v>14511.876501077237</v>
      </c>
      <c r="L90" s="23">
        <v>13548.605527092839</v>
      </c>
      <c r="M90" s="23">
        <v>143192.18636159028</v>
      </c>
      <c r="N90" s="23">
        <v>73344.897879408294</v>
      </c>
      <c r="O90" s="23">
        <v>739119.52188561589</v>
      </c>
      <c r="P90" s="23">
        <v>326630.26175873901</v>
      </c>
      <c r="Q90" s="23">
        <v>1515894.5027138782</v>
      </c>
      <c r="R90" s="23">
        <v>3270552.2249317928</v>
      </c>
      <c r="S90" s="23">
        <v>413159.85258274764</v>
      </c>
      <c r="T90" s="23">
        <v>609464.51268700475</v>
      </c>
      <c r="U90" s="23">
        <v>5033491.7004493074</v>
      </c>
      <c r="V90" s="23">
        <v>341060.45081837248</v>
      </c>
      <c r="W90" s="23">
        <v>115849.81525458361</v>
      </c>
      <c r="X90" s="23">
        <v>585080.5008945968</v>
      </c>
      <c r="Y90" s="23">
        <v>774178.19537255727</v>
      </c>
      <c r="Z90" s="23">
        <v>19337.889231956804</v>
      </c>
      <c r="AA90" s="23">
        <v>3031.16055819351</v>
      </c>
      <c r="AB90" s="23">
        <v>86187.604902052495</v>
      </c>
      <c r="AC90" s="23">
        <v>2817364.0027766181</v>
      </c>
      <c r="AD90" s="23">
        <v>279899.40611053613</v>
      </c>
      <c r="AE90" s="23">
        <v>379472.77358476777</v>
      </c>
      <c r="AF90" s="23">
        <v>65711.375675683041</v>
      </c>
      <c r="AG90" s="23">
        <v>80120.130005562387</v>
      </c>
      <c r="AH90" s="23">
        <v>16296.420358717814</v>
      </c>
      <c r="AI90" s="23">
        <v>10069.067013149361</v>
      </c>
      <c r="AJ90" s="23">
        <v>37270.05438779929</v>
      </c>
      <c r="AK90" s="23">
        <v>14446.74303881024</v>
      </c>
      <c r="AL90" s="23">
        <v>29694.458734365049</v>
      </c>
      <c r="AM90" s="23">
        <v>7934.7880526210265</v>
      </c>
      <c r="AN90" s="23">
        <v>14301.752116772066</v>
      </c>
      <c r="AO90" s="23">
        <v>36275.214477635804</v>
      </c>
      <c r="AP90" s="23">
        <v>54633.193736554706</v>
      </c>
      <c r="AQ90" s="23">
        <v>16875.356591448475</v>
      </c>
      <c r="AR90" s="23">
        <v>3078.5690476406839</v>
      </c>
      <c r="AS90" s="23">
        <v>7441.4439597635637</v>
      </c>
      <c r="AT90" s="23">
        <v>1208.690877101611</v>
      </c>
      <c r="AU90" s="23">
        <v>8724.6358611867909</v>
      </c>
      <c r="AV90" s="23">
        <v>511.19647858816518</v>
      </c>
      <c r="AW90" s="23">
        <v>522.56055541041633</v>
      </c>
      <c r="AX90" s="23">
        <v>16294.28603435152</v>
      </c>
      <c r="AY90" s="23">
        <v>30022.629284412444</v>
      </c>
      <c r="AZ90" s="23">
        <v>25938.971510604901</v>
      </c>
      <c r="BA90" s="23">
        <v>140.70184640382129</v>
      </c>
      <c r="BB90" s="23">
        <v>4421.9181905702308</v>
      </c>
      <c r="BC90" s="23">
        <v>5032.4659843843847</v>
      </c>
      <c r="BD90" s="23">
        <v>17827.295771857716</v>
      </c>
      <c r="BE90" s="23">
        <v>4043.9046835580989</v>
      </c>
      <c r="BF90" s="23">
        <v>2994.0090153443539</v>
      </c>
      <c r="BG90" s="23">
        <v>122143.64183830751</v>
      </c>
      <c r="BH90" s="23">
        <v>188094.70639801971</v>
      </c>
      <c r="BI90" s="23">
        <v>8004.2577773933544</v>
      </c>
      <c r="BJ90" s="23">
        <v>94862.673742576939</v>
      </c>
      <c r="BK90" s="23">
        <v>1691.7943681585787</v>
      </c>
      <c r="BL90" s="23">
        <v>28572.080811024545</v>
      </c>
      <c r="BM90" s="23">
        <v>55914.9737877691</v>
      </c>
      <c r="BN90" s="23">
        <v>14254.378447388706</v>
      </c>
      <c r="BO90" s="23">
        <v>14664.309837677976</v>
      </c>
      <c r="BP90" s="23">
        <v>30147.995892050891</v>
      </c>
      <c r="BQ90" s="23">
        <v>28079.329411293551</v>
      </c>
      <c r="BR90" s="23">
        <v>5889.4024598689657</v>
      </c>
      <c r="BS90" s="23">
        <v>0</v>
      </c>
      <c r="BT90" s="64">
        <v>19948534.107624866</v>
      </c>
      <c r="BU90" s="23">
        <v>461475.50240066613</v>
      </c>
      <c r="BV90" s="23">
        <v>0</v>
      </c>
      <c r="BW90" s="23">
        <v>23.987549894477628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10907.377080340751</v>
      </c>
      <c r="CD90" s="23">
        <v>708073.09356421139</v>
      </c>
      <c r="CE90" s="23">
        <v>0</v>
      </c>
      <c r="CF90" s="23">
        <v>476.25043946296631</v>
      </c>
      <c r="CG90" s="23">
        <v>0</v>
      </c>
      <c r="CH90" s="23">
        <v>46610.635701995197</v>
      </c>
      <c r="CI90" s="23">
        <v>5989415.7377629867</v>
      </c>
      <c r="CJ90" s="34">
        <f t="shared" si="3"/>
        <v>27165516.692124423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</row>
    <row r="91" spans="1:180" x14ac:dyDescent="0.2">
      <c r="A91" s="1" t="s">
        <v>96</v>
      </c>
      <c r="B91" s="23" t="s">
        <v>97</v>
      </c>
      <c r="C91" s="23">
        <v>97020.565276398222</v>
      </c>
      <c r="D91" s="23">
        <v>808.96537864361903</v>
      </c>
      <c r="E91" s="23">
        <v>5605.5193386306919</v>
      </c>
      <c r="F91" s="23">
        <v>32085.887510433684</v>
      </c>
      <c r="G91" s="23">
        <v>127196.44652938884</v>
      </c>
      <c r="H91" s="23">
        <v>7398.1092181677277</v>
      </c>
      <c r="I91" s="23">
        <v>9821.8150956044738</v>
      </c>
      <c r="J91" s="23">
        <v>36061.949819651309</v>
      </c>
      <c r="K91" s="23">
        <v>103821.38497675721</v>
      </c>
      <c r="L91" s="23">
        <v>18658.474080499967</v>
      </c>
      <c r="M91" s="23">
        <v>58370.063343959591</v>
      </c>
      <c r="N91" s="23">
        <v>211732.72230259547</v>
      </c>
      <c r="O91" s="23">
        <v>37123.605213237308</v>
      </c>
      <c r="P91" s="23">
        <v>34244.125609174545</v>
      </c>
      <c r="Q91" s="23">
        <v>39221.378400856804</v>
      </c>
      <c r="R91" s="23">
        <v>259007.36798212444</v>
      </c>
      <c r="S91" s="23">
        <v>2351807.5435200743</v>
      </c>
      <c r="T91" s="23">
        <v>576661.06004001806</v>
      </c>
      <c r="U91" s="23">
        <v>1788755.3066480891</v>
      </c>
      <c r="V91" s="23">
        <v>47963.213282728306</v>
      </c>
      <c r="W91" s="23">
        <v>73707.709397395229</v>
      </c>
      <c r="X91" s="23">
        <v>270402.11356970423</v>
      </c>
      <c r="Y91" s="23">
        <v>231880.37385322174</v>
      </c>
      <c r="Z91" s="23">
        <v>33346.073359109287</v>
      </c>
      <c r="AA91" s="23">
        <v>2080.0772970388807</v>
      </c>
      <c r="AB91" s="23">
        <v>339702.94785379752</v>
      </c>
      <c r="AC91" s="23">
        <v>3052996.4121894725</v>
      </c>
      <c r="AD91" s="23">
        <v>135541.21359033816</v>
      </c>
      <c r="AE91" s="23">
        <v>178144.92232284014</v>
      </c>
      <c r="AF91" s="23">
        <v>166303.57413930056</v>
      </c>
      <c r="AG91" s="23">
        <v>98385.584400316919</v>
      </c>
      <c r="AH91" s="23">
        <v>35791.141315680572</v>
      </c>
      <c r="AI91" s="23">
        <v>18499.683819287729</v>
      </c>
      <c r="AJ91" s="23">
        <v>86469.709738413047</v>
      </c>
      <c r="AK91" s="23">
        <v>289481.44822048093</v>
      </c>
      <c r="AL91" s="23">
        <v>46678.100283219188</v>
      </c>
      <c r="AM91" s="23">
        <v>43037.418275214106</v>
      </c>
      <c r="AN91" s="23">
        <v>52819.267643350853</v>
      </c>
      <c r="AO91" s="23">
        <v>653821.75998482783</v>
      </c>
      <c r="AP91" s="23">
        <v>624751.59408779675</v>
      </c>
      <c r="AQ91" s="23">
        <v>21797.659238939654</v>
      </c>
      <c r="AR91" s="23">
        <v>5154.5362855297881</v>
      </c>
      <c r="AS91" s="23">
        <v>24310.195756744346</v>
      </c>
      <c r="AT91" s="23">
        <v>2144.3830698232496</v>
      </c>
      <c r="AU91" s="23">
        <v>4599.0713876114532</v>
      </c>
      <c r="AV91" s="23">
        <v>85.356806530082537</v>
      </c>
      <c r="AW91" s="23">
        <v>87.949422773922564</v>
      </c>
      <c r="AX91" s="23">
        <v>40461.561321732705</v>
      </c>
      <c r="AY91" s="23">
        <v>310907.17785469571</v>
      </c>
      <c r="AZ91" s="23">
        <v>197992.66976212888</v>
      </c>
      <c r="BA91" s="23">
        <v>585.77986412933205</v>
      </c>
      <c r="BB91" s="23">
        <v>11648.963913795707</v>
      </c>
      <c r="BC91" s="23">
        <v>51017.458015192642</v>
      </c>
      <c r="BD91" s="23">
        <v>120454.88115374939</v>
      </c>
      <c r="BE91" s="23">
        <v>7699.1450935378398</v>
      </c>
      <c r="BF91" s="23">
        <v>4925.6416988152578</v>
      </c>
      <c r="BG91" s="23">
        <v>80166.938198620395</v>
      </c>
      <c r="BH91" s="23">
        <v>574364.81159330381</v>
      </c>
      <c r="BI91" s="23">
        <v>18381.864890389741</v>
      </c>
      <c r="BJ91" s="23">
        <v>121134.00171508169</v>
      </c>
      <c r="BK91" s="23">
        <v>3327.5610369745036</v>
      </c>
      <c r="BL91" s="23">
        <v>153289.43813718294</v>
      </c>
      <c r="BM91" s="23">
        <v>85094.644585324466</v>
      </c>
      <c r="BN91" s="23">
        <v>62238.779626642165</v>
      </c>
      <c r="BO91" s="23">
        <v>40617.909357066936</v>
      </c>
      <c r="BP91" s="23">
        <v>58877.888205738091</v>
      </c>
      <c r="BQ91" s="23">
        <v>143353.0442640314</v>
      </c>
      <c r="BR91" s="23">
        <v>10846.659058006682</v>
      </c>
      <c r="BS91" s="23">
        <v>0</v>
      </c>
      <c r="BT91" s="64">
        <v>14432772.60022193</v>
      </c>
      <c r="BU91" s="23">
        <v>7280044.3086972749</v>
      </c>
      <c r="BV91" s="23">
        <v>0</v>
      </c>
      <c r="BW91" s="23">
        <v>95745.037428077689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-127.15429760247679</v>
      </c>
      <c r="CD91" s="23">
        <v>10067367.314325446</v>
      </c>
      <c r="CE91" s="23">
        <v>0</v>
      </c>
      <c r="CF91" s="23">
        <v>30900.1156712505</v>
      </c>
      <c r="CG91" s="23">
        <v>40887.797522107343</v>
      </c>
      <c r="CH91" s="23">
        <v>160821.44416542386</v>
      </c>
      <c r="CI91" s="23">
        <v>14377614.373523286</v>
      </c>
      <c r="CJ91" s="34">
        <f t="shared" si="3"/>
        <v>46486025.837257199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</row>
    <row r="92" spans="1:180" x14ac:dyDescent="0.2">
      <c r="A92" s="1" t="s">
        <v>98</v>
      </c>
      <c r="B92" s="23" t="s">
        <v>99</v>
      </c>
      <c r="C92" s="23">
        <v>49556.300518618998</v>
      </c>
      <c r="D92" s="23">
        <v>359.73704630417387</v>
      </c>
      <c r="E92" s="23">
        <v>3189.5941503437534</v>
      </c>
      <c r="F92" s="23">
        <v>18136.417868642813</v>
      </c>
      <c r="G92" s="23">
        <v>65833.974555340144</v>
      </c>
      <c r="H92" s="23">
        <v>12933.629036638691</v>
      </c>
      <c r="I92" s="23">
        <v>6599.7250623979107</v>
      </c>
      <c r="J92" s="23">
        <v>130233.06304046843</v>
      </c>
      <c r="K92" s="23">
        <v>5896.7901216482842</v>
      </c>
      <c r="L92" s="23">
        <v>8643.9744298728328</v>
      </c>
      <c r="M92" s="23">
        <v>17926.161757155955</v>
      </c>
      <c r="N92" s="23">
        <v>39480.892914306889</v>
      </c>
      <c r="O92" s="23">
        <v>14288.107818535347</v>
      </c>
      <c r="P92" s="23">
        <v>21959.91596294054</v>
      </c>
      <c r="Q92" s="23">
        <v>44757.132394070795</v>
      </c>
      <c r="R92" s="23">
        <v>373437.20608123136</v>
      </c>
      <c r="S92" s="23">
        <v>782280.10676851263</v>
      </c>
      <c r="T92" s="23">
        <v>1441549.5458238707</v>
      </c>
      <c r="U92" s="23">
        <v>4914119.2466208357</v>
      </c>
      <c r="V92" s="23">
        <v>54722.131382776221</v>
      </c>
      <c r="W92" s="23">
        <v>82352.879999494544</v>
      </c>
      <c r="X92" s="23">
        <v>255546.49000322862</v>
      </c>
      <c r="Y92" s="23">
        <v>293660.085119144</v>
      </c>
      <c r="Z92" s="23">
        <v>16170.407550929513</v>
      </c>
      <c r="AA92" s="23">
        <v>957.25651496223941</v>
      </c>
      <c r="AB92" s="23">
        <v>225337.33571203251</v>
      </c>
      <c r="AC92" s="23">
        <v>2116957.6646480896</v>
      </c>
      <c r="AD92" s="23">
        <v>93531.608748276078</v>
      </c>
      <c r="AE92" s="23">
        <v>79292.12876334507</v>
      </c>
      <c r="AF92" s="23">
        <v>41610.663618306542</v>
      </c>
      <c r="AG92" s="23">
        <v>41321.513295849683</v>
      </c>
      <c r="AH92" s="23">
        <v>16138.962619841512</v>
      </c>
      <c r="AI92" s="23">
        <v>10766.794679938646</v>
      </c>
      <c r="AJ92" s="23">
        <v>29059.881145081814</v>
      </c>
      <c r="AK92" s="23">
        <v>89261.839353468473</v>
      </c>
      <c r="AL92" s="23">
        <v>19246.671652842888</v>
      </c>
      <c r="AM92" s="23">
        <v>6078.2709993085018</v>
      </c>
      <c r="AN92" s="23">
        <v>70687.883394412303</v>
      </c>
      <c r="AO92" s="23">
        <v>185373.94537713469</v>
      </c>
      <c r="AP92" s="23">
        <v>79420.456333259965</v>
      </c>
      <c r="AQ92" s="23">
        <v>9344.6415848413199</v>
      </c>
      <c r="AR92" s="23">
        <v>2579.85202148709</v>
      </c>
      <c r="AS92" s="23">
        <v>3913.6162670846115</v>
      </c>
      <c r="AT92" s="23">
        <v>997.73891684320301</v>
      </c>
      <c r="AU92" s="23">
        <v>26189.175281983433</v>
      </c>
      <c r="AV92" s="23">
        <v>1344.6670977764193</v>
      </c>
      <c r="AW92" s="23">
        <v>1092.9372979196742</v>
      </c>
      <c r="AX92" s="23">
        <v>12305.871583692282</v>
      </c>
      <c r="AY92" s="23">
        <v>24852.680026256683</v>
      </c>
      <c r="AZ92" s="23">
        <v>20307.955348380405</v>
      </c>
      <c r="BA92" s="23">
        <v>246.57636770527714</v>
      </c>
      <c r="BB92" s="23">
        <v>3470.7143669419097</v>
      </c>
      <c r="BC92" s="23">
        <v>4146.2608728217883</v>
      </c>
      <c r="BD92" s="23">
        <v>21369.144303371868</v>
      </c>
      <c r="BE92" s="23">
        <v>2590.1461036212513</v>
      </c>
      <c r="BF92" s="23">
        <v>3202.1099961166642</v>
      </c>
      <c r="BG92" s="23">
        <v>6444.3688426116651</v>
      </c>
      <c r="BH92" s="23">
        <v>143762.55941468544</v>
      </c>
      <c r="BI92" s="23">
        <v>4292.548494798004</v>
      </c>
      <c r="BJ92" s="23">
        <v>36668.842894739806</v>
      </c>
      <c r="BK92" s="23">
        <v>1374.6109515327014</v>
      </c>
      <c r="BL92" s="23">
        <v>26383.214073292573</v>
      </c>
      <c r="BM92" s="23">
        <v>39255.155670447668</v>
      </c>
      <c r="BN92" s="23">
        <v>28961.14550288982</v>
      </c>
      <c r="BO92" s="23">
        <v>26220.675903337724</v>
      </c>
      <c r="BP92" s="23">
        <v>26665.701427731216</v>
      </c>
      <c r="BQ92" s="23">
        <v>95585.118272856897</v>
      </c>
      <c r="BR92" s="23">
        <v>4519.880085320644</v>
      </c>
      <c r="BS92" s="23">
        <v>0</v>
      </c>
      <c r="BT92" s="64">
        <v>12336764.301854545</v>
      </c>
      <c r="BU92" s="23">
        <v>3038515.4368034438</v>
      </c>
      <c r="BV92" s="23">
        <v>0</v>
      </c>
      <c r="BW92" s="23">
        <v>1699.7258017694041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1084057.8829783464</v>
      </c>
      <c r="CE92" s="23">
        <v>0</v>
      </c>
      <c r="CF92" s="23">
        <v>0</v>
      </c>
      <c r="CG92" s="23">
        <v>0</v>
      </c>
      <c r="CH92" s="23">
        <v>41291.578408600086</v>
      </c>
      <c r="CI92" s="23">
        <v>5488058.598604016</v>
      </c>
      <c r="CJ92" s="34">
        <f t="shared" si="3"/>
        <v>21990387.524450719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</row>
    <row r="93" spans="1:180" x14ac:dyDescent="0.2">
      <c r="A93" s="1" t="s">
        <v>100</v>
      </c>
      <c r="B93" s="23" t="s">
        <v>101</v>
      </c>
      <c r="C93" s="23">
        <v>320824.42786262283</v>
      </c>
      <c r="D93" s="23">
        <v>6022.7246741503386</v>
      </c>
      <c r="E93" s="23">
        <v>18922.662952139784</v>
      </c>
      <c r="F93" s="23">
        <v>109548.15991524373</v>
      </c>
      <c r="G93" s="23">
        <v>467512.3610368871</v>
      </c>
      <c r="H93" s="23">
        <v>46812.191066568572</v>
      </c>
      <c r="I93" s="23">
        <v>63030.647907548744</v>
      </c>
      <c r="J93" s="23">
        <v>201915.14119434883</v>
      </c>
      <c r="K93" s="23">
        <v>52289.836622252646</v>
      </c>
      <c r="L93" s="23">
        <v>59032.197243415583</v>
      </c>
      <c r="M93" s="23">
        <v>123674.73297661377</v>
      </c>
      <c r="N93" s="23">
        <v>235593.05389191493</v>
      </c>
      <c r="O93" s="23">
        <v>170373.59552570584</v>
      </c>
      <c r="P93" s="23">
        <v>172985.12150341115</v>
      </c>
      <c r="Q93" s="23">
        <v>428183.4159858186</v>
      </c>
      <c r="R93" s="23">
        <v>1380019.150294781</v>
      </c>
      <c r="S93" s="23">
        <v>603883.85953529668</v>
      </c>
      <c r="T93" s="23">
        <v>1084655.6296171783</v>
      </c>
      <c r="U93" s="23">
        <v>11951625.436397307</v>
      </c>
      <c r="V93" s="23">
        <v>428434.9927763312</v>
      </c>
      <c r="W93" s="23">
        <v>279739.20622046851</v>
      </c>
      <c r="X93" s="23">
        <v>260218.35105229684</v>
      </c>
      <c r="Y93" s="23">
        <v>950488.38579170627</v>
      </c>
      <c r="Z93" s="23">
        <v>83037.587092132046</v>
      </c>
      <c r="AA93" s="23">
        <v>15941.014663013246</v>
      </c>
      <c r="AB93" s="23">
        <v>327516.13803758001</v>
      </c>
      <c r="AC93" s="23">
        <v>3647178.5709885587</v>
      </c>
      <c r="AD93" s="23">
        <v>646728.12685032212</v>
      </c>
      <c r="AE93" s="23">
        <v>962529.98083922511</v>
      </c>
      <c r="AF93" s="23">
        <v>255663.74797717461</v>
      </c>
      <c r="AG93" s="23">
        <v>244374.88923209615</v>
      </c>
      <c r="AH93" s="23">
        <v>131589.2529453829</v>
      </c>
      <c r="AI93" s="23">
        <v>38864.389824588769</v>
      </c>
      <c r="AJ93" s="23">
        <v>148036.99913275708</v>
      </c>
      <c r="AK93" s="23">
        <v>183265.71900405522</v>
      </c>
      <c r="AL93" s="23">
        <v>103152.80363625142</v>
      </c>
      <c r="AM93" s="23">
        <v>47734.382336651863</v>
      </c>
      <c r="AN93" s="23">
        <v>54749.16662129965</v>
      </c>
      <c r="AO93" s="23">
        <v>424458.11050255317</v>
      </c>
      <c r="AP93" s="23">
        <v>385023.24815788295</v>
      </c>
      <c r="AQ93" s="23">
        <v>46494.391889870414</v>
      </c>
      <c r="AR93" s="23">
        <v>13311.53963164499</v>
      </c>
      <c r="AS93" s="23">
        <v>45136.454545544235</v>
      </c>
      <c r="AT93" s="23">
        <v>4598.3835004961302</v>
      </c>
      <c r="AU93" s="23">
        <v>3374.9448917303453</v>
      </c>
      <c r="AV93" s="23">
        <v>188.69733339367286</v>
      </c>
      <c r="AW93" s="23">
        <v>160.08066710590074</v>
      </c>
      <c r="AX93" s="23">
        <v>46441.094200873835</v>
      </c>
      <c r="AY93" s="23">
        <v>88425.350886775705</v>
      </c>
      <c r="AZ93" s="23">
        <v>82409.925428267408</v>
      </c>
      <c r="BA93" s="23">
        <v>881.7315134625868</v>
      </c>
      <c r="BB93" s="23">
        <v>10121.554586473192</v>
      </c>
      <c r="BC93" s="23">
        <v>13368.283472569903</v>
      </c>
      <c r="BD93" s="23">
        <v>149656.05894540111</v>
      </c>
      <c r="BE93" s="23">
        <v>5635.0057941610057</v>
      </c>
      <c r="BF93" s="23">
        <v>14194.154709292116</v>
      </c>
      <c r="BG93" s="23">
        <v>211574.33461385767</v>
      </c>
      <c r="BH93" s="23">
        <v>264059.58051055757</v>
      </c>
      <c r="BI93" s="23">
        <v>18692.033051440383</v>
      </c>
      <c r="BJ93" s="23">
        <v>72103.197495882749</v>
      </c>
      <c r="BK93" s="23">
        <v>4989.918566234257</v>
      </c>
      <c r="BL93" s="23">
        <v>79024.200387979086</v>
      </c>
      <c r="BM93" s="23">
        <v>81374.119548735587</v>
      </c>
      <c r="BN93" s="23">
        <v>38899.868189177672</v>
      </c>
      <c r="BO93" s="23">
        <v>35788.073275171038</v>
      </c>
      <c r="BP93" s="23">
        <v>74518.280938464042</v>
      </c>
      <c r="BQ93" s="23">
        <v>74884.609633514832</v>
      </c>
      <c r="BR93" s="23">
        <v>49389.162298924901</v>
      </c>
      <c r="BS93" s="23">
        <v>0</v>
      </c>
      <c r="BT93" s="64">
        <v>28645324.440392539</v>
      </c>
      <c r="BU93" s="23">
        <v>1421193.2450372325</v>
      </c>
      <c r="BV93" s="23">
        <v>0</v>
      </c>
      <c r="BW93" s="23">
        <v>29.035557819335992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51286.05987221095</v>
      </c>
      <c r="CD93" s="23">
        <v>14712300.984295331</v>
      </c>
      <c r="CE93" s="23">
        <v>0</v>
      </c>
      <c r="CF93" s="23">
        <v>4444.8642336838784</v>
      </c>
      <c r="CG93" s="23">
        <v>0</v>
      </c>
      <c r="CH93" s="23">
        <v>-16261.60561688909</v>
      </c>
      <c r="CI93" s="23">
        <v>20919644.700986773</v>
      </c>
      <c r="CJ93" s="34">
        <f t="shared" si="3"/>
        <v>65737961.7247587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</row>
    <row r="94" spans="1:180" x14ac:dyDescent="0.2">
      <c r="A94" s="1" t="s">
        <v>102</v>
      </c>
      <c r="B94" s="23" t="s">
        <v>103</v>
      </c>
      <c r="C94" s="23">
        <v>6825.0314011559922</v>
      </c>
      <c r="D94" s="23">
        <v>51.118297434743155</v>
      </c>
      <c r="E94" s="23">
        <v>439.38192642819826</v>
      </c>
      <c r="F94" s="23">
        <v>2497.4180333233298</v>
      </c>
      <c r="G94" s="23">
        <v>8726.4562787234063</v>
      </c>
      <c r="H94" s="23">
        <v>3972.6104252470036</v>
      </c>
      <c r="I94" s="23">
        <v>886.52952949410678</v>
      </c>
      <c r="J94" s="23">
        <v>482.52948593855268</v>
      </c>
      <c r="K94" s="23">
        <v>424.09935464099476</v>
      </c>
      <c r="L94" s="23">
        <v>1245.7706422277997</v>
      </c>
      <c r="M94" s="23">
        <v>2663.8718873040425</v>
      </c>
      <c r="N94" s="23">
        <v>6034.6469003578422</v>
      </c>
      <c r="O94" s="23">
        <v>5352.1694856918693</v>
      </c>
      <c r="P94" s="23">
        <v>3500.3650127858691</v>
      </c>
      <c r="Q94" s="23">
        <v>5141.7408007883887</v>
      </c>
      <c r="R94" s="23">
        <v>21079.726474932984</v>
      </c>
      <c r="S94" s="23">
        <v>3822.7360364111196</v>
      </c>
      <c r="T94" s="23">
        <v>9431.0121744926637</v>
      </c>
      <c r="U94" s="23">
        <v>174226.96342912922</v>
      </c>
      <c r="V94" s="23">
        <v>466788.65836230631</v>
      </c>
      <c r="W94" s="23">
        <v>9144.5758521502739</v>
      </c>
      <c r="X94" s="23">
        <v>27153.833667029237</v>
      </c>
      <c r="Y94" s="23">
        <v>121973.11059248001</v>
      </c>
      <c r="Z94" s="23">
        <v>2258.8386679032569</v>
      </c>
      <c r="AA94" s="23">
        <v>133.92029515902286</v>
      </c>
      <c r="AB94" s="23">
        <v>3720.34568083473</v>
      </c>
      <c r="AC94" s="23">
        <v>24130.056911707889</v>
      </c>
      <c r="AD94" s="23">
        <v>1583119.7384595571</v>
      </c>
      <c r="AE94" s="23">
        <v>151769.05988476856</v>
      </c>
      <c r="AF94" s="23">
        <v>66102.095978429483</v>
      </c>
      <c r="AG94" s="23">
        <v>587631.98542921129</v>
      </c>
      <c r="AH94" s="23">
        <v>1465.982815039511</v>
      </c>
      <c r="AI94" s="23">
        <v>2198.6718647681378</v>
      </c>
      <c r="AJ94" s="23">
        <v>3303.4280848076414</v>
      </c>
      <c r="AK94" s="23">
        <v>3925.1598970681248</v>
      </c>
      <c r="AL94" s="23">
        <v>2871.6837919978184</v>
      </c>
      <c r="AM94" s="23">
        <v>908.64357409058186</v>
      </c>
      <c r="AN94" s="23">
        <v>1073.6146139449284</v>
      </c>
      <c r="AO94" s="23">
        <v>11142.436511624795</v>
      </c>
      <c r="AP94" s="23">
        <v>6226.0335021301453</v>
      </c>
      <c r="AQ94" s="23">
        <v>1380.4529169129548</v>
      </c>
      <c r="AR94" s="23">
        <v>359.86667967941491</v>
      </c>
      <c r="AS94" s="23">
        <v>514.10932484981993</v>
      </c>
      <c r="AT94" s="23">
        <v>141.63808475587169</v>
      </c>
      <c r="AU94" s="23">
        <v>232.2380588654006</v>
      </c>
      <c r="AV94" s="23">
        <v>3.5801979419950483</v>
      </c>
      <c r="AW94" s="23">
        <v>2.7143051937732716</v>
      </c>
      <c r="AX94" s="23">
        <v>1806.0029220343122</v>
      </c>
      <c r="AY94" s="23">
        <v>3447.9618970154579</v>
      </c>
      <c r="AZ94" s="23">
        <v>3009.689118884115</v>
      </c>
      <c r="BA94" s="23">
        <v>16.379927730231962</v>
      </c>
      <c r="BB94" s="23">
        <v>516.58711737936221</v>
      </c>
      <c r="BC94" s="23">
        <v>548.18123140161697</v>
      </c>
      <c r="BD94" s="23">
        <v>107088.38010908406</v>
      </c>
      <c r="BE94" s="23">
        <v>383.9472785795578</v>
      </c>
      <c r="BF94" s="23">
        <v>337.08998782676008</v>
      </c>
      <c r="BG94" s="23">
        <v>1023.0634279267105</v>
      </c>
      <c r="BH94" s="23">
        <v>143436.06040423573</v>
      </c>
      <c r="BI94" s="23">
        <v>1665.9001030878414</v>
      </c>
      <c r="BJ94" s="23">
        <v>1402.2084862122663</v>
      </c>
      <c r="BK94" s="23">
        <v>197.47513464215862</v>
      </c>
      <c r="BL94" s="23">
        <v>2024.6505753803322</v>
      </c>
      <c r="BM94" s="23">
        <v>1709.2491374438378</v>
      </c>
      <c r="BN94" s="23">
        <v>1073.2543312008449</v>
      </c>
      <c r="BO94" s="23">
        <v>968.93341242299061</v>
      </c>
      <c r="BP94" s="23">
        <v>3350.8644754060547</v>
      </c>
      <c r="BQ94" s="23">
        <v>8500.6920104672663</v>
      </c>
      <c r="BR94" s="23">
        <v>647.03607589240949</v>
      </c>
      <c r="BS94" s="23">
        <v>0</v>
      </c>
      <c r="BT94" s="64">
        <v>3619634.2587459697</v>
      </c>
      <c r="BU94" s="23">
        <v>11791037.810823468</v>
      </c>
      <c r="BV94" s="23">
        <v>0</v>
      </c>
      <c r="BW94" s="23">
        <v>189897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7084317.3107489776</v>
      </c>
      <c r="CD94" s="23">
        <v>58098.717362173018</v>
      </c>
      <c r="CE94" s="23">
        <v>0</v>
      </c>
      <c r="CF94" s="23">
        <v>0</v>
      </c>
      <c r="CG94" s="23">
        <v>0</v>
      </c>
      <c r="CH94" s="23">
        <v>1081308.9193532621</v>
      </c>
      <c r="CI94" s="23">
        <v>7682708.1670874096</v>
      </c>
      <c r="CJ94" s="34">
        <f t="shared" si="3"/>
        <v>31507002.184121262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</row>
    <row r="95" spans="1:180" x14ac:dyDescent="0.2">
      <c r="A95" s="1" t="s">
        <v>104</v>
      </c>
      <c r="B95" s="23" t="s">
        <v>105</v>
      </c>
      <c r="C95" s="23">
        <v>34541.938595791558</v>
      </c>
      <c r="D95" s="23">
        <v>31.705505358591726</v>
      </c>
      <c r="E95" s="23">
        <v>8813.5282213319224</v>
      </c>
      <c r="F95" s="23">
        <v>1382.0608866321995</v>
      </c>
      <c r="G95" s="23">
        <v>4835.9181954759933</v>
      </c>
      <c r="H95" s="23">
        <v>782.20814915528138</v>
      </c>
      <c r="I95" s="23">
        <v>495.64445625835259</v>
      </c>
      <c r="J95" s="23">
        <v>259.49159817332571</v>
      </c>
      <c r="K95" s="23">
        <v>297.69604104368312</v>
      </c>
      <c r="L95" s="23">
        <v>631.92457539439022</v>
      </c>
      <c r="M95" s="23">
        <v>1412.7280398877131</v>
      </c>
      <c r="N95" s="23">
        <v>3281.8177308150457</v>
      </c>
      <c r="O95" s="23">
        <v>885.86140304286778</v>
      </c>
      <c r="P95" s="23">
        <v>1283.2694760182242</v>
      </c>
      <c r="Q95" s="23">
        <v>783.43612237768889</v>
      </c>
      <c r="R95" s="23">
        <v>2522.0660458218545</v>
      </c>
      <c r="S95" s="23">
        <v>8524.6481428166262</v>
      </c>
      <c r="T95" s="23">
        <v>841.59467561750591</v>
      </c>
      <c r="U95" s="23">
        <v>32837.09371954386</v>
      </c>
      <c r="V95" s="23">
        <v>38087.026330538843</v>
      </c>
      <c r="W95" s="23">
        <v>106582.03613616814</v>
      </c>
      <c r="X95" s="23">
        <v>5035.1403291446959</v>
      </c>
      <c r="Y95" s="23">
        <v>33285.75114544524</v>
      </c>
      <c r="Z95" s="23">
        <v>1299.3187897669459</v>
      </c>
      <c r="AA95" s="23">
        <v>78.352368158577349</v>
      </c>
      <c r="AB95" s="23">
        <v>21978.482148564544</v>
      </c>
      <c r="AC95" s="23">
        <v>70906.433911671033</v>
      </c>
      <c r="AD95" s="23">
        <v>40218.426055688135</v>
      </c>
      <c r="AE95" s="23">
        <v>6334.7720860707868</v>
      </c>
      <c r="AF95" s="23">
        <v>44359.61725464146</v>
      </c>
      <c r="AG95" s="23">
        <v>9567.756324350823</v>
      </c>
      <c r="AH95" s="23">
        <v>1269023.4253174914</v>
      </c>
      <c r="AI95" s="23">
        <v>36758.395077966088</v>
      </c>
      <c r="AJ95" s="23">
        <v>20366.884102670341</v>
      </c>
      <c r="AK95" s="23">
        <v>876.37431939564283</v>
      </c>
      <c r="AL95" s="23">
        <v>1676.0874293141119</v>
      </c>
      <c r="AM95" s="23">
        <v>482.20557269686668</v>
      </c>
      <c r="AN95" s="23">
        <v>558.60533939428149</v>
      </c>
      <c r="AO95" s="23">
        <v>1456.1975035383314</v>
      </c>
      <c r="AP95" s="23">
        <v>3631.8495133983338</v>
      </c>
      <c r="AQ95" s="23">
        <v>769.45922093276249</v>
      </c>
      <c r="AR95" s="23">
        <v>206.23209805581735</v>
      </c>
      <c r="AS95" s="23">
        <v>285.8700184013066</v>
      </c>
      <c r="AT95" s="23">
        <v>82.611856574336372</v>
      </c>
      <c r="AU95" s="23">
        <v>147.93241689794343</v>
      </c>
      <c r="AV95" s="23">
        <v>29.135181599416814</v>
      </c>
      <c r="AW95" s="23">
        <v>43.213887526121404</v>
      </c>
      <c r="AX95" s="23">
        <v>1107.0197099529705</v>
      </c>
      <c r="AY95" s="23">
        <v>2106.9655488459043</v>
      </c>
      <c r="AZ95" s="23">
        <v>1852.1267149249481</v>
      </c>
      <c r="BA95" s="23">
        <v>9.0482164336069442</v>
      </c>
      <c r="BB95" s="23">
        <v>319.40896382960233</v>
      </c>
      <c r="BC95" s="23">
        <v>365.00419200074816</v>
      </c>
      <c r="BD95" s="23">
        <v>1808.5327826095377</v>
      </c>
      <c r="BE95" s="23">
        <v>1285.5013196416353</v>
      </c>
      <c r="BF95" s="23">
        <v>196.47700325770069</v>
      </c>
      <c r="BG95" s="23">
        <v>15456.791651977597</v>
      </c>
      <c r="BH95" s="23">
        <v>1129932.5225208588</v>
      </c>
      <c r="BI95" s="23">
        <v>2077.4501807887195</v>
      </c>
      <c r="BJ95" s="23">
        <v>1089.6362034424012</v>
      </c>
      <c r="BK95" s="23">
        <v>119.52140162485004</v>
      </c>
      <c r="BL95" s="23">
        <v>2756.8699407758968</v>
      </c>
      <c r="BM95" s="23">
        <v>4781.0468464701244</v>
      </c>
      <c r="BN95" s="23">
        <v>869.97908113780318</v>
      </c>
      <c r="BO95" s="23">
        <v>685.58677714894964</v>
      </c>
      <c r="BP95" s="23">
        <v>2122.2466874513912</v>
      </c>
      <c r="BQ95" s="23">
        <v>44919.388729878439</v>
      </c>
      <c r="BR95" s="23">
        <v>19057.175790970628</v>
      </c>
      <c r="BS95" s="23">
        <v>0</v>
      </c>
      <c r="BT95" s="64">
        <v>3051490.5235806406</v>
      </c>
      <c r="BU95" s="23">
        <v>1053643.0558053427</v>
      </c>
      <c r="BV95" s="23">
        <v>0</v>
      </c>
      <c r="BW95" s="23">
        <v>31660.74201518999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9803327.7730326205</v>
      </c>
      <c r="CD95" s="23">
        <v>564942.53296664462</v>
      </c>
      <c r="CE95" s="23">
        <v>0</v>
      </c>
      <c r="CF95" s="23">
        <v>0</v>
      </c>
      <c r="CG95" s="23">
        <v>0</v>
      </c>
      <c r="CH95" s="23">
        <v>22070.539167939005</v>
      </c>
      <c r="CI95" s="23">
        <v>5288408.1471334649</v>
      </c>
      <c r="CJ95" s="34">
        <f t="shared" si="3"/>
        <v>19815543.313701842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</row>
    <row r="96" spans="1:180" x14ac:dyDescent="0.2">
      <c r="A96" s="1" t="s">
        <v>106</v>
      </c>
      <c r="B96" s="23" t="s">
        <v>107</v>
      </c>
      <c r="C96" s="23">
        <v>8975.4030756283373</v>
      </c>
      <c r="D96" s="23">
        <v>277.34666091559978</v>
      </c>
      <c r="E96" s="23">
        <v>4325.7013219352148</v>
      </c>
      <c r="F96" s="23">
        <v>4499.1260034852285</v>
      </c>
      <c r="G96" s="23">
        <v>40338.159263647074</v>
      </c>
      <c r="H96" s="23">
        <v>101082.60777164201</v>
      </c>
      <c r="I96" s="23">
        <v>22777.138835668593</v>
      </c>
      <c r="J96" s="23">
        <v>18273.051161678002</v>
      </c>
      <c r="K96" s="23">
        <v>4537.987031454958</v>
      </c>
      <c r="L96" s="23">
        <v>1396.9881536887735</v>
      </c>
      <c r="M96" s="23">
        <v>48133.528547109629</v>
      </c>
      <c r="N96" s="23">
        <v>321692.51734597888</v>
      </c>
      <c r="O96" s="23">
        <v>17093.495215295115</v>
      </c>
      <c r="P96" s="23">
        <v>12707.292911562798</v>
      </c>
      <c r="Q96" s="23">
        <v>14142.768060197619</v>
      </c>
      <c r="R96" s="23">
        <v>52609.549947478728</v>
      </c>
      <c r="S96" s="23">
        <v>169999.05606121168</v>
      </c>
      <c r="T96" s="23">
        <v>13628.177931907334</v>
      </c>
      <c r="U96" s="23">
        <v>103166.78076834</v>
      </c>
      <c r="V96" s="23">
        <v>14893.586101368564</v>
      </c>
      <c r="W96" s="23">
        <v>34854.51742553206</v>
      </c>
      <c r="X96" s="23">
        <v>1503445.004797597</v>
      </c>
      <c r="Y96" s="23">
        <v>76049.749763073123</v>
      </c>
      <c r="Z96" s="23">
        <v>4869.2909317587073</v>
      </c>
      <c r="AA96" s="23">
        <v>407.85807231085795</v>
      </c>
      <c r="AB96" s="23">
        <v>59724.353825375962</v>
      </c>
      <c r="AC96" s="23">
        <v>307271.27496884426</v>
      </c>
      <c r="AD96" s="23">
        <v>13308.630709270634</v>
      </c>
      <c r="AE96" s="23">
        <v>53303.911761569085</v>
      </c>
      <c r="AF96" s="23">
        <v>63791.160892064858</v>
      </c>
      <c r="AG96" s="23">
        <v>100886.50031691739</v>
      </c>
      <c r="AH96" s="23">
        <v>3699.593348671518</v>
      </c>
      <c r="AI96" s="23">
        <v>5021.8811413508247</v>
      </c>
      <c r="AJ96" s="23">
        <v>20424.345800714789</v>
      </c>
      <c r="AK96" s="23">
        <v>5329.1868012162277</v>
      </c>
      <c r="AL96" s="23">
        <v>112266.17827544299</v>
      </c>
      <c r="AM96" s="23">
        <v>2795.1742133603093</v>
      </c>
      <c r="AN96" s="23">
        <v>117622.42870635055</v>
      </c>
      <c r="AO96" s="23">
        <v>9266.0471115348137</v>
      </c>
      <c r="AP96" s="23">
        <v>18015.889455208846</v>
      </c>
      <c r="AQ96" s="23">
        <v>4165.8044672268334</v>
      </c>
      <c r="AR96" s="23">
        <v>748.10865528216937</v>
      </c>
      <c r="AS96" s="23">
        <v>1298.2183235997343</v>
      </c>
      <c r="AT96" s="23">
        <v>392.620222879442</v>
      </c>
      <c r="AU96" s="23">
        <v>2248.044942542449</v>
      </c>
      <c r="AV96" s="23">
        <v>142.08306011108428</v>
      </c>
      <c r="AW96" s="23">
        <v>124.01302280816215</v>
      </c>
      <c r="AX96" s="23">
        <v>7755.9325740280146</v>
      </c>
      <c r="AY96" s="23">
        <v>13874.010714132677</v>
      </c>
      <c r="AZ96" s="23">
        <v>301587.4460553141</v>
      </c>
      <c r="BA96" s="23">
        <v>2826.8331933171471</v>
      </c>
      <c r="BB96" s="23">
        <v>2618.7424494708839</v>
      </c>
      <c r="BC96" s="23">
        <v>27150.602082893256</v>
      </c>
      <c r="BD96" s="23">
        <v>10189.629135130019</v>
      </c>
      <c r="BE96" s="23">
        <v>3127.3022090499421</v>
      </c>
      <c r="BF96" s="23">
        <v>487.68727690150774</v>
      </c>
      <c r="BG96" s="23">
        <v>205571.49168751077</v>
      </c>
      <c r="BH96" s="23">
        <v>81021.303326886002</v>
      </c>
      <c r="BI96" s="23">
        <v>7719.4445419146641</v>
      </c>
      <c r="BJ96" s="23">
        <v>235508.0832702324</v>
      </c>
      <c r="BK96" s="23">
        <v>740.79599620720319</v>
      </c>
      <c r="BL96" s="23">
        <v>1152551.2004975779</v>
      </c>
      <c r="BM96" s="23">
        <v>258349.67133158969</v>
      </c>
      <c r="BN96" s="23">
        <v>53057.484127045122</v>
      </c>
      <c r="BO96" s="23">
        <v>170108.65683600417</v>
      </c>
      <c r="BP96" s="23">
        <v>17953.999529697838</v>
      </c>
      <c r="BQ96" s="23">
        <v>24635.107467711048</v>
      </c>
      <c r="BR96" s="23">
        <v>9265.0168339776246</v>
      </c>
      <c r="BS96" s="23">
        <v>0</v>
      </c>
      <c r="BT96" s="64">
        <v>6082122.5743194008</v>
      </c>
      <c r="BU96" s="23">
        <v>5471364.9545642585</v>
      </c>
      <c r="BV96" s="23">
        <v>0</v>
      </c>
      <c r="BW96" s="23">
        <v>530228.80231059785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869.79967057604017</v>
      </c>
      <c r="CD96" s="23">
        <v>3036143.2954515908</v>
      </c>
      <c r="CE96" s="23">
        <v>0</v>
      </c>
      <c r="CF96" s="23">
        <v>0</v>
      </c>
      <c r="CG96" s="23">
        <v>408453.8712420747</v>
      </c>
      <c r="CH96" s="23">
        <v>292707.86084504123</v>
      </c>
      <c r="CI96" s="23">
        <v>6886522.8063738141</v>
      </c>
      <c r="CJ96" s="34">
        <f t="shared" si="3"/>
        <v>22708413.96477735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</row>
    <row r="97" spans="1:180" x14ac:dyDescent="0.2">
      <c r="A97" s="1" t="s">
        <v>108</v>
      </c>
      <c r="B97" s="23" t="s">
        <v>109</v>
      </c>
      <c r="C97" s="23">
        <v>2371.0931997143789</v>
      </c>
      <c r="D97" s="23">
        <v>155.51414887163176</v>
      </c>
      <c r="E97" s="23">
        <v>38733.36861778274</v>
      </c>
      <c r="F97" s="23">
        <v>1195.7660550331466</v>
      </c>
      <c r="G97" s="23">
        <v>11116.682222713074</v>
      </c>
      <c r="H97" s="23">
        <v>496.75709466688363</v>
      </c>
      <c r="I97" s="23">
        <v>909.5650886094935</v>
      </c>
      <c r="J97" s="23">
        <v>644.69736235901212</v>
      </c>
      <c r="K97" s="23">
        <v>402.8726857738514</v>
      </c>
      <c r="L97" s="23">
        <v>845.59160038022742</v>
      </c>
      <c r="M97" s="23">
        <v>4981.8852524747381</v>
      </c>
      <c r="N97" s="23">
        <v>11300.858137286894</v>
      </c>
      <c r="O97" s="23">
        <v>4212.8753941648229</v>
      </c>
      <c r="P97" s="23">
        <v>2574.9192819647856</v>
      </c>
      <c r="Q97" s="23">
        <v>1709.2521452075919</v>
      </c>
      <c r="R97" s="23">
        <v>43579.442206059044</v>
      </c>
      <c r="S97" s="23">
        <v>16181.351308303221</v>
      </c>
      <c r="T97" s="23">
        <v>29323.352280739662</v>
      </c>
      <c r="U97" s="23">
        <v>166760.33210428542</v>
      </c>
      <c r="V97" s="23">
        <v>3753.3717012996085</v>
      </c>
      <c r="W97" s="23">
        <v>61730.096611022287</v>
      </c>
      <c r="X97" s="23">
        <v>5416.6560261679224</v>
      </c>
      <c r="Y97" s="23">
        <v>25422.927116867322</v>
      </c>
      <c r="Z97" s="23">
        <v>4062.7722890795694</v>
      </c>
      <c r="AA97" s="23">
        <v>385.2977151394561</v>
      </c>
      <c r="AB97" s="23">
        <v>8706.241181184274</v>
      </c>
      <c r="AC97" s="23">
        <v>40307.795078977397</v>
      </c>
      <c r="AD97" s="23">
        <v>6193.9056542596127</v>
      </c>
      <c r="AE97" s="23">
        <v>81577.429978707238</v>
      </c>
      <c r="AF97" s="23">
        <v>21834.65829556933</v>
      </c>
      <c r="AG97" s="23">
        <v>24086.597990129398</v>
      </c>
      <c r="AH97" s="23">
        <v>1366910.962437286</v>
      </c>
      <c r="AI97" s="23">
        <v>55356.574556575833</v>
      </c>
      <c r="AJ97" s="23">
        <v>103937.45210775638</v>
      </c>
      <c r="AK97" s="23">
        <v>693.72766735783739</v>
      </c>
      <c r="AL97" s="23">
        <v>10030.811200868524</v>
      </c>
      <c r="AM97" s="23">
        <v>1102.9177072099014</v>
      </c>
      <c r="AN97" s="23">
        <v>1946.5020677523219</v>
      </c>
      <c r="AO97" s="23">
        <v>2508.4108364792601</v>
      </c>
      <c r="AP97" s="23">
        <v>16045.682125004962</v>
      </c>
      <c r="AQ97" s="23">
        <v>3165.3144615175424</v>
      </c>
      <c r="AR97" s="23">
        <v>597.7717756617534</v>
      </c>
      <c r="AS97" s="23">
        <v>1074.0358024511399</v>
      </c>
      <c r="AT97" s="23">
        <v>352.94281931431777</v>
      </c>
      <c r="AU97" s="23">
        <v>1405.827445848146</v>
      </c>
      <c r="AV97" s="23">
        <v>14.679615022981354</v>
      </c>
      <c r="AW97" s="23">
        <v>15.590347146970549</v>
      </c>
      <c r="AX97" s="23">
        <v>6944.8861639989373</v>
      </c>
      <c r="AY97" s="23">
        <v>14256.371985773039</v>
      </c>
      <c r="AZ97" s="23">
        <v>14817.822812756855</v>
      </c>
      <c r="BA97" s="23">
        <v>5.3318780226689793</v>
      </c>
      <c r="BB97" s="23">
        <v>2618.3422369367991</v>
      </c>
      <c r="BC97" s="23">
        <v>2398.255623064048</v>
      </c>
      <c r="BD97" s="23">
        <v>11880.055569921875</v>
      </c>
      <c r="BE97" s="23">
        <v>2401.6172569792507</v>
      </c>
      <c r="BF97" s="23">
        <v>901.49570746613063</v>
      </c>
      <c r="BG97" s="23">
        <v>4028.4458655842282</v>
      </c>
      <c r="BH97" s="23">
        <v>412616.33009648701</v>
      </c>
      <c r="BI97" s="23">
        <v>11656.670401350815</v>
      </c>
      <c r="BJ97" s="23">
        <v>2855.6191739195024</v>
      </c>
      <c r="BK97" s="23">
        <v>745.80833882552213</v>
      </c>
      <c r="BL97" s="23">
        <v>3367.2233932385952</v>
      </c>
      <c r="BM97" s="23">
        <v>2867.6486491068017</v>
      </c>
      <c r="BN97" s="23">
        <v>2912.1479944283951</v>
      </c>
      <c r="BO97" s="23">
        <v>2068.3074633466726</v>
      </c>
      <c r="BP97" s="23">
        <v>14800.059603229842</v>
      </c>
      <c r="BQ97" s="23">
        <v>2583.4866502234618</v>
      </c>
      <c r="BR97" s="23">
        <v>2220.4814239096722</v>
      </c>
      <c r="BS97" s="23">
        <v>0</v>
      </c>
      <c r="BT97" s="64">
        <v>2705079.5370866177</v>
      </c>
      <c r="BU97" s="23">
        <v>4075.2470208349591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2020584.5391716466</v>
      </c>
      <c r="CD97" s="23">
        <v>214408.81757641758</v>
      </c>
      <c r="CE97" s="23">
        <v>0</v>
      </c>
      <c r="CF97" s="23">
        <v>0</v>
      </c>
      <c r="CG97" s="23">
        <v>0</v>
      </c>
      <c r="CH97" s="23">
        <v>-88.997280407713674</v>
      </c>
      <c r="CI97" s="23">
        <v>1162859.0923849395</v>
      </c>
      <c r="CJ97" s="34">
        <f t="shared" si="3"/>
        <v>6106918.2359600496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</row>
    <row r="98" spans="1:180" x14ac:dyDescent="0.2">
      <c r="A98" s="1" t="s">
        <v>110</v>
      </c>
      <c r="B98" s="23" t="s">
        <v>111</v>
      </c>
      <c r="C98" s="23">
        <v>32642.44676032184</v>
      </c>
      <c r="D98" s="23">
        <v>274.76090960559674</v>
      </c>
      <c r="E98" s="23">
        <v>1375.4711224389539</v>
      </c>
      <c r="F98" s="23">
        <v>1232.7675792190275</v>
      </c>
      <c r="G98" s="23">
        <v>36861.993006201366</v>
      </c>
      <c r="H98" s="23">
        <v>2331.6868464167155</v>
      </c>
      <c r="I98" s="23">
        <v>3306.7821223038241</v>
      </c>
      <c r="J98" s="23">
        <v>3007.4952071875337</v>
      </c>
      <c r="K98" s="23">
        <v>2335.6667256070914</v>
      </c>
      <c r="L98" s="23">
        <v>3422.7707264583501</v>
      </c>
      <c r="M98" s="23">
        <v>11427.228125367659</v>
      </c>
      <c r="N98" s="23">
        <v>4726.2309097964344</v>
      </c>
      <c r="O98" s="23">
        <v>7315.9382989742253</v>
      </c>
      <c r="P98" s="23">
        <v>26754.757140523187</v>
      </c>
      <c r="Q98" s="23">
        <v>5389.3534056479275</v>
      </c>
      <c r="R98" s="23">
        <v>7914.8852428809041</v>
      </c>
      <c r="S98" s="23">
        <v>1863.9764188126921</v>
      </c>
      <c r="T98" s="23">
        <v>1442.1838473676351</v>
      </c>
      <c r="U98" s="23">
        <v>9484.8232122596146</v>
      </c>
      <c r="V98" s="23">
        <v>1022.0827245784872</v>
      </c>
      <c r="W98" s="23">
        <v>686.42966336013478</v>
      </c>
      <c r="X98" s="23">
        <v>4844.6820642000057</v>
      </c>
      <c r="Y98" s="23">
        <v>939.02762072432415</v>
      </c>
      <c r="Z98" s="23">
        <v>2394049.6228389223</v>
      </c>
      <c r="AA98" s="23">
        <v>4344.1376332753798</v>
      </c>
      <c r="AB98" s="23">
        <v>6522.0021489840547</v>
      </c>
      <c r="AC98" s="23">
        <v>6501.3316514390381</v>
      </c>
      <c r="AD98" s="23">
        <v>4324.113866098799</v>
      </c>
      <c r="AE98" s="23">
        <v>16811.905172966897</v>
      </c>
      <c r="AF98" s="23">
        <v>22019.751213288728</v>
      </c>
      <c r="AG98" s="23">
        <v>6080.0614391377185</v>
      </c>
      <c r="AH98" s="23">
        <v>531.63723709944043</v>
      </c>
      <c r="AI98" s="23">
        <v>64.15067769987634</v>
      </c>
      <c r="AJ98" s="23">
        <v>10596.03035645759</v>
      </c>
      <c r="AK98" s="23">
        <v>465.42199706955648</v>
      </c>
      <c r="AL98" s="23">
        <v>13995.568538142121</v>
      </c>
      <c r="AM98" s="23">
        <v>1284.8542481230759</v>
      </c>
      <c r="AN98" s="23">
        <v>1867.533435839091</v>
      </c>
      <c r="AO98" s="23">
        <v>3651.2655404758234</v>
      </c>
      <c r="AP98" s="23">
        <v>3952.8906346164595</v>
      </c>
      <c r="AQ98" s="23">
        <v>2357.5311869092207</v>
      </c>
      <c r="AR98" s="23">
        <v>1040.2657976295186</v>
      </c>
      <c r="AS98" s="23">
        <v>214.44086562645754</v>
      </c>
      <c r="AT98" s="23">
        <v>665.58504610053944</v>
      </c>
      <c r="AU98" s="23">
        <v>2275.7944180368695</v>
      </c>
      <c r="AV98" s="23">
        <v>667.72423116536663</v>
      </c>
      <c r="AW98" s="23">
        <v>187.92492052057611</v>
      </c>
      <c r="AX98" s="23">
        <v>2291.6641863084942</v>
      </c>
      <c r="AY98" s="23">
        <v>2989.4365053612014</v>
      </c>
      <c r="AZ98" s="23">
        <v>543.07938977177207</v>
      </c>
      <c r="BA98" s="23">
        <v>349.85625507900767</v>
      </c>
      <c r="BB98" s="23">
        <v>895.39819509982499</v>
      </c>
      <c r="BC98" s="23">
        <v>840.79922745685155</v>
      </c>
      <c r="BD98" s="23">
        <v>1218.6887565830716</v>
      </c>
      <c r="BE98" s="23">
        <v>563.87425854148773</v>
      </c>
      <c r="BF98" s="23">
        <v>182.20384418441031</v>
      </c>
      <c r="BG98" s="23">
        <v>1385.7690598440522</v>
      </c>
      <c r="BH98" s="23">
        <v>5595.0882855454383</v>
      </c>
      <c r="BI98" s="23">
        <v>302.4956927135309</v>
      </c>
      <c r="BJ98" s="23">
        <v>15005.015146291162</v>
      </c>
      <c r="BK98" s="23">
        <v>56.414787523582604</v>
      </c>
      <c r="BL98" s="23">
        <v>9487.3106367536002</v>
      </c>
      <c r="BM98" s="23">
        <v>13448.210778240693</v>
      </c>
      <c r="BN98" s="23">
        <v>4041.5424435820887</v>
      </c>
      <c r="BO98" s="23">
        <v>3791.0587970377865</v>
      </c>
      <c r="BP98" s="23">
        <v>972.16011498420573</v>
      </c>
      <c r="BQ98" s="23">
        <v>219.01772669539011</v>
      </c>
      <c r="BR98" s="23">
        <v>418.26042866359853</v>
      </c>
      <c r="BS98" s="23">
        <v>0</v>
      </c>
      <c r="BT98" s="64">
        <v>2739672.32929214</v>
      </c>
      <c r="BU98" s="23">
        <v>237054.34019221555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166310.33174534878</v>
      </c>
      <c r="CI98" s="23">
        <v>1870848.1320071158</v>
      </c>
      <c r="CJ98" s="34">
        <f t="shared" si="3"/>
        <v>5013885.1332368199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</row>
    <row r="99" spans="1:180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64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34">
        <f t="shared" si="3"/>
        <v>0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</row>
    <row r="100" spans="1:180" x14ac:dyDescent="0.2">
      <c r="A100" s="1" t="s">
        <v>114</v>
      </c>
      <c r="B100" s="23" t="s">
        <v>115</v>
      </c>
      <c r="C100" s="23">
        <v>1106.1178297964082</v>
      </c>
      <c r="D100" s="23">
        <v>59.131487521049678</v>
      </c>
      <c r="E100" s="23">
        <v>53.539385369314807</v>
      </c>
      <c r="F100" s="23">
        <v>33.915674978973719</v>
      </c>
      <c r="G100" s="23">
        <v>1796.5799209159668</v>
      </c>
      <c r="H100" s="23">
        <v>86.182182748176842</v>
      </c>
      <c r="I100" s="23">
        <v>113.33165609271772</v>
      </c>
      <c r="J100" s="23">
        <v>121.88496222865953</v>
      </c>
      <c r="K100" s="23">
        <v>89.600698286308173</v>
      </c>
      <c r="L100" s="23">
        <v>138.59631010978129</v>
      </c>
      <c r="M100" s="23">
        <v>365.06832868801632</v>
      </c>
      <c r="N100" s="23">
        <v>402.25477251142752</v>
      </c>
      <c r="O100" s="23">
        <v>285.93728358046451</v>
      </c>
      <c r="P100" s="23">
        <v>927.85003550278361</v>
      </c>
      <c r="Q100" s="23">
        <v>152.34664639762252</v>
      </c>
      <c r="R100" s="23">
        <v>371.58202888414121</v>
      </c>
      <c r="S100" s="23">
        <v>555.28327588389266</v>
      </c>
      <c r="T100" s="23">
        <v>85.236677943531049</v>
      </c>
      <c r="U100" s="23">
        <v>665.60506916200893</v>
      </c>
      <c r="V100" s="23">
        <v>67.787260073663759</v>
      </c>
      <c r="W100" s="23">
        <v>50.724173356448389</v>
      </c>
      <c r="X100" s="23">
        <v>19923.491282244315</v>
      </c>
      <c r="Y100" s="23">
        <v>171.43131592715815</v>
      </c>
      <c r="Z100" s="23">
        <v>1593.3784853533407</v>
      </c>
      <c r="AA100" s="23">
        <v>375.72218439505048</v>
      </c>
      <c r="AB100" s="23">
        <v>47899.037755918347</v>
      </c>
      <c r="AC100" s="23">
        <v>486.40070193991471</v>
      </c>
      <c r="AD100" s="23">
        <v>553.77776535885198</v>
      </c>
      <c r="AE100" s="23">
        <v>4632.4585093108262</v>
      </c>
      <c r="AF100" s="23">
        <v>1870.5760578408306</v>
      </c>
      <c r="AG100" s="23">
        <v>516.61745940792252</v>
      </c>
      <c r="AH100" s="23">
        <v>686.8419852367366</v>
      </c>
      <c r="AI100" s="23">
        <v>2.9351654691344402</v>
      </c>
      <c r="AJ100" s="23">
        <v>849.89329640498647</v>
      </c>
      <c r="AK100" s="23">
        <v>624.48939652759873</v>
      </c>
      <c r="AL100" s="23">
        <v>1169.3623907648885</v>
      </c>
      <c r="AM100" s="23">
        <v>194.38349147378284</v>
      </c>
      <c r="AN100" s="23">
        <v>521.01821333848943</v>
      </c>
      <c r="AO100" s="23">
        <v>1564.1301526367122</v>
      </c>
      <c r="AP100" s="23">
        <v>2457.1882080086352</v>
      </c>
      <c r="AQ100" s="23">
        <v>594.14204222778983</v>
      </c>
      <c r="AR100" s="23">
        <v>45.891081172255724</v>
      </c>
      <c r="AS100" s="23">
        <v>362.2651675760099</v>
      </c>
      <c r="AT100" s="23">
        <v>518.21587383397843</v>
      </c>
      <c r="AU100" s="23">
        <v>62.611237594355622</v>
      </c>
      <c r="AV100" s="23">
        <v>18.370306277957436</v>
      </c>
      <c r="AW100" s="23">
        <v>5.1701558608988387</v>
      </c>
      <c r="AX100" s="23">
        <v>1002.9714601824168</v>
      </c>
      <c r="AY100" s="23">
        <v>2120.1180298875724</v>
      </c>
      <c r="AZ100" s="23">
        <v>593.01107307890413</v>
      </c>
      <c r="BA100" s="23">
        <v>145.05295259281689</v>
      </c>
      <c r="BB100" s="23">
        <v>154.04906734642574</v>
      </c>
      <c r="BC100" s="23">
        <v>567.70812892960885</v>
      </c>
      <c r="BD100" s="23">
        <v>687.74616985653734</v>
      </c>
      <c r="BE100" s="23">
        <v>444.87896479714425</v>
      </c>
      <c r="BF100" s="23">
        <v>18.168138145428152</v>
      </c>
      <c r="BG100" s="23">
        <v>835.84140902869126</v>
      </c>
      <c r="BH100" s="23">
        <v>2753.167690473304</v>
      </c>
      <c r="BI100" s="23">
        <v>92.379431238498725</v>
      </c>
      <c r="BJ100" s="23">
        <v>5562.1374380129937</v>
      </c>
      <c r="BK100" s="23">
        <v>140.32922064889615</v>
      </c>
      <c r="BL100" s="23">
        <v>18784.448693993938</v>
      </c>
      <c r="BM100" s="23">
        <v>15187.340579983178</v>
      </c>
      <c r="BN100" s="23">
        <v>1104.4616776440216</v>
      </c>
      <c r="BO100" s="23">
        <v>512.55956978962672</v>
      </c>
      <c r="BP100" s="23">
        <v>403.20765479810308</v>
      </c>
      <c r="BQ100" s="23">
        <v>197.98765152545684</v>
      </c>
      <c r="BR100" s="23">
        <v>193.66472055785297</v>
      </c>
      <c r="BS100" s="23">
        <v>0</v>
      </c>
      <c r="BT100" s="64">
        <v>146729.58506464356</v>
      </c>
      <c r="BU100" s="23">
        <v>14112.207260994202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104.97479067219017</v>
      </c>
      <c r="CI100" s="23">
        <v>100855.32796470048</v>
      </c>
      <c r="CJ100" s="34">
        <f t="shared" si="3"/>
        <v>261802.09508101043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</row>
    <row r="101" spans="1:180" x14ac:dyDescent="0.2">
      <c r="A101" s="1" t="s">
        <v>116</v>
      </c>
      <c r="B101" s="23" t="s">
        <v>117</v>
      </c>
      <c r="C101" s="23">
        <v>8463.5624556249641</v>
      </c>
      <c r="D101" s="23">
        <v>340.299556078644</v>
      </c>
      <c r="E101" s="23">
        <v>39.76390684505408</v>
      </c>
      <c r="F101" s="23">
        <v>11084.744303284109</v>
      </c>
      <c r="G101" s="23">
        <v>4098.4436241484291</v>
      </c>
      <c r="H101" s="23">
        <v>175.13210882507499</v>
      </c>
      <c r="I101" s="23">
        <v>599.30591695119415</v>
      </c>
      <c r="J101" s="23">
        <v>329.64536139126426</v>
      </c>
      <c r="K101" s="23">
        <v>290.31544493334212</v>
      </c>
      <c r="L101" s="23">
        <v>438.90932037543905</v>
      </c>
      <c r="M101" s="23">
        <v>1187.2348245552462</v>
      </c>
      <c r="N101" s="23">
        <v>3332.0422891113858</v>
      </c>
      <c r="O101" s="23">
        <v>596.13373341379645</v>
      </c>
      <c r="P101" s="23">
        <v>950.11212364350604</v>
      </c>
      <c r="Q101" s="23">
        <v>384.13328893426831</v>
      </c>
      <c r="R101" s="23">
        <v>1113.5689657647415</v>
      </c>
      <c r="S101" s="23">
        <v>790.78323463935772</v>
      </c>
      <c r="T101" s="23">
        <v>518.21891902363564</v>
      </c>
      <c r="U101" s="23">
        <v>3288.5529063085587</v>
      </c>
      <c r="V101" s="23">
        <v>159.06384380508493</v>
      </c>
      <c r="W101" s="23">
        <v>88.570542807531695</v>
      </c>
      <c r="X101" s="23">
        <v>1620.2626662084526</v>
      </c>
      <c r="Y101" s="23">
        <v>532.83160632887802</v>
      </c>
      <c r="Z101" s="23">
        <v>32549.281888209771</v>
      </c>
      <c r="AA101" s="23">
        <v>4450.1020794066062</v>
      </c>
      <c r="AB101" s="23">
        <v>16485.493991954801</v>
      </c>
      <c r="AC101" s="23">
        <v>8175320.9029898308</v>
      </c>
      <c r="AD101" s="23">
        <v>1128.6659176357568</v>
      </c>
      <c r="AE101" s="23">
        <v>6456.076630923938</v>
      </c>
      <c r="AF101" s="23">
        <v>2733.5238556260106</v>
      </c>
      <c r="AG101" s="23">
        <v>7102.4248748193986</v>
      </c>
      <c r="AH101" s="23">
        <v>517.71060337777305</v>
      </c>
      <c r="AI101" s="23">
        <v>84.171733066292049</v>
      </c>
      <c r="AJ101" s="23">
        <v>14239.926581348798</v>
      </c>
      <c r="AK101" s="23">
        <v>2662.7603233195418</v>
      </c>
      <c r="AL101" s="23">
        <v>1997.4177849240041</v>
      </c>
      <c r="AM101" s="23">
        <v>335.39256302675903</v>
      </c>
      <c r="AN101" s="23">
        <v>1353.3948576204998</v>
      </c>
      <c r="AO101" s="23">
        <v>33001.205322935035</v>
      </c>
      <c r="AP101" s="23">
        <v>965.22022516909874</v>
      </c>
      <c r="AQ101" s="23">
        <v>8326.6243186592455</v>
      </c>
      <c r="AR101" s="23">
        <v>2302.1329382019248</v>
      </c>
      <c r="AS101" s="23">
        <v>3137.9452746283341</v>
      </c>
      <c r="AT101" s="23">
        <v>1635.6286492370148</v>
      </c>
      <c r="AU101" s="23">
        <v>72258.598597179865</v>
      </c>
      <c r="AV101" s="23">
        <v>57838.006854408137</v>
      </c>
      <c r="AW101" s="23">
        <v>43961.844714780265</v>
      </c>
      <c r="AX101" s="23">
        <v>1630.2306179584086</v>
      </c>
      <c r="AY101" s="23">
        <v>865.60297543286947</v>
      </c>
      <c r="AZ101" s="23">
        <v>212.76792534517386</v>
      </c>
      <c r="BA101" s="23">
        <v>87.598556361826411</v>
      </c>
      <c r="BB101" s="23">
        <v>196.84472455242852</v>
      </c>
      <c r="BC101" s="23">
        <v>841.44314733336535</v>
      </c>
      <c r="BD101" s="23">
        <v>474.00165953813161</v>
      </c>
      <c r="BE101" s="23">
        <v>294.36072791374829</v>
      </c>
      <c r="BF101" s="23">
        <v>69.8808325848035</v>
      </c>
      <c r="BG101" s="23">
        <v>2593.1207409064891</v>
      </c>
      <c r="BH101" s="23">
        <v>34554.870215615112</v>
      </c>
      <c r="BI101" s="23">
        <v>69.134835004905284</v>
      </c>
      <c r="BJ101" s="23">
        <v>3840.5287012623726</v>
      </c>
      <c r="BK101" s="23">
        <v>42.407729307275041</v>
      </c>
      <c r="BL101" s="23">
        <v>5352.617825946375</v>
      </c>
      <c r="BM101" s="23">
        <v>6059.8823566484043</v>
      </c>
      <c r="BN101" s="23">
        <v>1449.5990119271564</v>
      </c>
      <c r="BO101" s="23">
        <v>2781.4881966600396</v>
      </c>
      <c r="BP101" s="23">
        <v>3267.5725777764374</v>
      </c>
      <c r="BQ101" s="23">
        <v>145.90798947272185</v>
      </c>
      <c r="BR101" s="23">
        <v>112.87578316197488</v>
      </c>
      <c r="BS101" s="23">
        <v>0</v>
      </c>
      <c r="BT101" s="64">
        <v>8596208.8216440026</v>
      </c>
      <c r="BU101" s="23">
        <v>8406.643905470497</v>
      </c>
      <c r="BV101" s="23">
        <v>0</v>
      </c>
      <c r="BW101" s="23">
        <v>1737.1911097956245</v>
      </c>
      <c r="BX101" s="23">
        <v>0</v>
      </c>
      <c r="BY101" s="23">
        <v>0</v>
      </c>
      <c r="BZ101" s="23">
        <v>1862210.9999999998</v>
      </c>
      <c r="CA101" s="23">
        <v>575216</v>
      </c>
      <c r="CB101" s="23">
        <v>2560602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7.0272123061007944E-4</v>
      </c>
      <c r="CJ101" s="34">
        <f t="shared" si="3"/>
        <v>13604381.65736199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</row>
    <row r="102" spans="1:180" x14ac:dyDescent="0.2">
      <c r="A102" s="1" t="s">
        <v>118</v>
      </c>
      <c r="B102" s="23" t="s">
        <v>119</v>
      </c>
      <c r="C102" s="23">
        <v>10744.74382467433</v>
      </c>
      <c r="D102" s="23">
        <v>1339.160138714092</v>
      </c>
      <c r="E102" s="23">
        <v>357.87363159355061</v>
      </c>
      <c r="F102" s="23">
        <v>424.4621016920641</v>
      </c>
      <c r="G102" s="23">
        <v>3873.7330609236556</v>
      </c>
      <c r="H102" s="23">
        <v>388.18020286085499</v>
      </c>
      <c r="I102" s="23">
        <v>649.80673824125972</v>
      </c>
      <c r="J102" s="23">
        <v>137.87891837743177</v>
      </c>
      <c r="K102" s="23">
        <v>367.27646242095483</v>
      </c>
      <c r="L102" s="23">
        <v>107.28352874096888</v>
      </c>
      <c r="M102" s="23">
        <v>392.09868401604035</v>
      </c>
      <c r="N102" s="23">
        <v>146.03631419756766</v>
      </c>
      <c r="O102" s="23">
        <v>613.96166587460334</v>
      </c>
      <c r="P102" s="23">
        <v>3038.3731737623602</v>
      </c>
      <c r="Q102" s="23">
        <v>175.97211252822657</v>
      </c>
      <c r="R102" s="23">
        <v>3756.5791980726185</v>
      </c>
      <c r="S102" s="23">
        <v>379.9543541025979</v>
      </c>
      <c r="T102" s="23">
        <v>336.83787349535976</v>
      </c>
      <c r="U102" s="23">
        <v>2485.0104140291978</v>
      </c>
      <c r="V102" s="23">
        <v>277.68571220292006</v>
      </c>
      <c r="W102" s="23">
        <v>103.27622496307603</v>
      </c>
      <c r="X102" s="23">
        <v>1023.1669854100743</v>
      </c>
      <c r="Y102" s="23">
        <v>2025.4841750138125</v>
      </c>
      <c r="Z102" s="23">
        <v>1347.3420254980902</v>
      </c>
      <c r="AA102" s="23">
        <v>340.20660572808492</v>
      </c>
      <c r="AB102" s="23">
        <v>5288.7842809561334</v>
      </c>
      <c r="AC102" s="23">
        <v>49114.442939028551</v>
      </c>
      <c r="AD102" s="23">
        <v>381607.97012352943</v>
      </c>
      <c r="AE102" s="23">
        <v>20311.239989077352</v>
      </c>
      <c r="AF102" s="23">
        <v>7195.1986036472008</v>
      </c>
      <c r="AG102" s="23">
        <v>162605.61215224426</v>
      </c>
      <c r="AH102" s="23">
        <v>227.59539854594652</v>
      </c>
      <c r="AI102" s="23">
        <v>209.17989638555886</v>
      </c>
      <c r="AJ102" s="23">
        <v>9277.9777036403648</v>
      </c>
      <c r="AK102" s="23">
        <v>1293.5431604083524</v>
      </c>
      <c r="AL102" s="23">
        <v>2782.523738917851</v>
      </c>
      <c r="AM102" s="23">
        <v>383.41895650287245</v>
      </c>
      <c r="AN102" s="23">
        <v>595.36985114258403</v>
      </c>
      <c r="AO102" s="23">
        <v>1005.0030032985886</v>
      </c>
      <c r="AP102" s="23">
        <v>1736.9196541393333</v>
      </c>
      <c r="AQ102" s="23">
        <v>10103.815272468782</v>
      </c>
      <c r="AR102" s="23">
        <v>248.99621643247829</v>
      </c>
      <c r="AS102" s="23">
        <v>179.33949585106413</v>
      </c>
      <c r="AT102" s="23">
        <v>855.34747879265592</v>
      </c>
      <c r="AU102" s="23">
        <v>3309.9474921295136</v>
      </c>
      <c r="AV102" s="23">
        <v>551.88967196402416</v>
      </c>
      <c r="AW102" s="23">
        <v>236.41701233994655</v>
      </c>
      <c r="AX102" s="23">
        <v>2936.603602804681</v>
      </c>
      <c r="AY102" s="23">
        <v>2186.610182387165</v>
      </c>
      <c r="AZ102" s="23">
        <v>111.34913789585985</v>
      </c>
      <c r="BA102" s="23">
        <v>142.12928313522923</v>
      </c>
      <c r="BB102" s="23">
        <v>605.26287932662467</v>
      </c>
      <c r="BC102" s="23">
        <v>1018.0445041413028</v>
      </c>
      <c r="BD102" s="23">
        <v>39072.349492641799</v>
      </c>
      <c r="BE102" s="23">
        <v>331.76993550145733</v>
      </c>
      <c r="BF102" s="23">
        <v>208.41652537943833</v>
      </c>
      <c r="BG102" s="23">
        <v>7922.039629271876</v>
      </c>
      <c r="BH102" s="23">
        <v>10989.872255234071</v>
      </c>
      <c r="BI102" s="23">
        <v>87.25694768199439</v>
      </c>
      <c r="BJ102" s="23">
        <v>2355.8984596447917</v>
      </c>
      <c r="BK102" s="23">
        <v>342.59255152138559</v>
      </c>
      <c r="BL102" s="23">
        <v>1133.058644710542</v>
      </c>
      <c r="BM102" s="23">
        <v>1405.4347649896467</v>
      </c>
      <c r="BN102" s="23">
        <v>822.7402686323004</v>
      </c>
      <c r="BO102" s="23">
        <v>812.78474644296944</v>
      </c>
      <c r="BP102" s="23">
        <v>595.17267532124788</v>
      </c>
      <c r="BQ102" s="23">
        <v>1081.8001185967064</v>
      </c>
      <c r="BR102" s="23">
        <v>898.24391693095527</v>
      </c>
      <c r="BS102" s="23">
        <v>0</v>
      </c>
      <c r="BT102" s="64">
        <v>769012.34674076864</v>
      </c>
      <c r="BU102" s="23">
        <v>797031.9826569939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5.7607291291861955E-5</v>
      </c>
      <c r="CJ102" s="34">
        <f t="shared" si="3"/>
        <v>1566044.3294553699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</row>
    <row r="103" spans="1:180" x14ac:dyDescent="0.2">
      <c r="A103" s="1" t="s">
        <v>120</v>
      </c>
      <c r="B103" s="23" t="s">
        <v>121</v>
      </c>
      <c r="C103" s="23">
        <v>115882.31110658363</v>
      </c>
      <c r="D103" s="23">
        <v>218.43964929291951</v>
      </c>
      <c r="E103" s="23">
        <v>442.58481181363925</v>
      </c>
      <c r="F103" s="23">
        <v>3090.3767178624284</v>
      </c>
      <c r="G103" s="23">
        <v>1189381.4946712556</v>
      </c>
      <c r="H103" s="23">
        <v>106975.93739557202</v>
      </c>
      <c r="I103" s="23">
        <v>90025.526997157751</v>
      </c>
      <c r="J103" s="23">
        <v>24405.838992179801</v>
      </c>
      <c r="K103" s="23">
        <v>104593.75492241551</v>
      </c>
      <c r="L103" s="23">
        <v>54276.922406817539</v>
      </c>
      <c r="M103" s="23">
        <v>731255.7229077979</v>
      </c>
      <c r="N103" s="23">
        <v>418577.68475195346</v>
      </c>
      <c r="O103" s="23">
        <v>127243.79311201102</v>
      </c>
      <c r="P103" s="23">
        <v>52649.251284664162</v>
      </c>
      <c r="Q103" s="23">
        <v>17185.222042466012</v>
      </c>
      <c r="R103" s="23">
        <v>191537.23465858621</v>
      </c>
      <c r="S103" s="23">
        <v>209521.12046090743</v>
      </c>
      <c r="T103" s="23">
        <v>76082.337068966764</v>
      </c>
      <c r="U103" s="23">
        <v>1052994.0475095827</v>
      </c>
      <c r="V103" s="23">
        <v>51012.486500717401</v>
      </c>
      <c r="W103" s="23">
        <v>10131.616399925875</v>
      </c>
      <c r="X103" s="23">
        <v>424421.61221717985</v>
      </c>
      <c r="Y103" s="23">
        <v>152602.51054866266</v>
      </c>
      <c r="Z103" s="23">
        <v>15.078856387757506</v>
      </c>
      <c r="AA103" s="23">
        <v>0</v>
      </c>
      <c r="AB103" s="23">
        <v>2468.4495443418168</v>
      </c>
      <c r="AC103" s="23">
        <v>5069.7560395595501</v>
      </c>
      <c r="AD103" s="23">
        <v>460.31265648573248</v>
      </c>
      <c r="AE103" s="23">
        <v>6387543.4952914808</v>
      </c>
      <c r="AF103" s="23">
        <v>19137.717744348611</v>
      </c>
      <c r="AG103" s="23">
        <v>744.16193956878931</v>
      </c>
      <c r="AH103" s="23">
        <v>55.832522300615622</v>
      </c>
      <c r="AI103" s="23">
        <v>21.191906274686225</v>
      </c>
      <c r="AJ103" s="23">
        <v>371.46966479570176</v>
      </c>
      <c r="AK103" s="23">
        <v>1036.1619558344178</v>
      </c>
      <c r="AL103" s="23">
        <v>48907.863157032341</v>
      </c>
      <c r="AM103" s="23">
        <v>81637.484951121456</v>
      </c>
      <c r="AN103" s="23">
        <v>220551.20688203219</v>
      </c>
      <c r="AO103" s="23">
        <v>179325.29959140613</v>
      </c>
      <c r="AP103" s="23">
        <v>26108.224762083864</v>
      </c>
      <c r="AQ103" s="23">
        <v>20488.090464371162</v>
      </c>
      <c r="AR103" s="23">
        <v>73.56036697270892</v>
      </c>
      <c r="AS103" s="23">
        <v>0.40753665912858122</v>
      </c>
      <c r="AT103" s="23">
        <v>400.60853592339527</v>
      </c>
      <c r="AU103" s="23">
        <v>1091.7907098054691</v>
      </c>
      <c r="AV103" s="23">
        <v>179.11236168701143</v>
      </c>
      <c r="AW103" s="23">
        <v>0</v>
      </c>
      <c r="AX103" s="23">
        <v>16673.34356659808</v>
      </c>
      <c r="AY103" s="23">
        <v>3003.7489461072082</v>
      </c>
      <c r="AZ103" s="23">
        <v>25799.515742793963</v>
      </c>
      <c r="BA103" s="23">
        <v>0</v>
      </c>
      <c r="BB103" s="23">
        <v>3998.3421627105108</v>
      </c>
      <c r="BC103" s="23">
        <v>292.00001626562846</v>
      </c>
      <c r="BD103" s="23">
        <v>106304.91869204259</v>
      </c>
      <c r="BE103" s="23">
        <v>242.28054385194156</v>
      </c>
      <c r="BF103" s="23">
        <v>141.4152207176177</v>
      </c>
      <c r="BG103" s="23">
        <v>55503.232680039728</v>
      </c>
      <c r="BH103" s="23">
        <v>37380.68875358042</v>
      </c>
      <c r="BI103" s="23">
        <v>44.42149584501535</v>
      </c>
      <c r="BJ103" s="23">
        <v>2236.1536486385253</v>
      </c>
      <c r="BK103" s="23">
        <v>213.34544105381227</v>
      </c>
      <c r="BL103" s="23">
        <v>39.531055935472381</v>
      </c>
      <c r="BM103" s="23">
        <v>315.22960583595756</v>
      </c>
      <c r="BN103" s="23">
        <v>9630.9063285266311</v>
      </c>
      <c r="BO103" s="23">
        <v>1680.2736455871404</v>
      </c>
      <c r="BP103" s="23">
        <v>10378.532329698013</v>
      </c>
      <c r="BQ103" s="23">
        <v>174.83322676616137</v>
      </c>
      <c r="BR103" s="23">
        <v>1476.5053160228495</v>
      </c>
      <c r="BS103" s="23">
        <v>0</v>
      </c>
      <c r="BT103" s="64">
        <v>12475724.322993465</v>
      </c>
      <c r="BU103" s="23">
        <v>65033.629117567274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3">
        <v>0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808761.66160945862</v>
      </c>
      <c r="CJ103" s="34">
        <f t="shared" si="3"/>
        <v>13349519.61372049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</row>
    <row r="104" spans="1:180" x14ac:dyDescent="0.2">
      <c r="A104" s="1" t="s">
        <v>122</v>
      </c>
      <c r="B104" s="23" t="s">
        <v>123</v>
      </c>
      <c r="C104" s="23">
        <v>548.76966738338172</v>
      </c>
      <c r="D104" s="23">
        <v>11.607527148931259</v>
      </c>
      <c r="E104" s="23">
        <v>23.518235977125656</v>
      </c>
      <c r="F104" s="23">
        <v>87.651989058394179</v>
      </c>
      <c r="G104" s="23">
        <v>4688.9753677322178</v>
      </c>
      <c r="H104" s="23">
        <v>274.60680599257995</v>
      </c>
      <c r="I104" s="23">
        <v>1241.2257949032539</v>
      </c>
      <c r="J104" s="23">
        <v>662.35451793589016</v>
      </c>
      <c r="K104" s="23">
        <v>1303.8003279197405</v>
      </c>
      <c r="L104" s="23">
        <v>7.2763603023151182</v>
      </c>
      <c r="M104" s="23">
        <v>5807.0552612690599</v>
      </c>
      <c r="N104" s="23">
        <v>9776.6887832810353</v>
      </c>
      <c r="O104" s="23">
        <v>1035.6902721970848</v>
      </c>
      <c r="P104" s="23">
        <v>1505.4594562981883</v>
      </c>
      <c r="Q104" s="23">
        <v>416.1926502084616</v>
      </c>
      <c r="R104" s="23">
        <v>2901.3945309625706</v>
      </c>
      <c r="S104" s="23">
        <v>1351.2374328073042</v>
      </c>
      <c r="T104" s="23">
        <v>765.62036347633534</v>
      </c>
      <c r="U104" s="23">
        <v>4803.5130749909822</v>
      </c>
      <c r="V104" s="23">
        <v>450.62542663905998</v>
      </c>
      <c r="W104" s="23">
        <v>115.82622939563218</v>
      </c>
      <c r="X104" s="23">
        <v>10670.111052483895</v>
      </c>
      <c r="Y104" s="23">
        <v>510.63374329892662</v>
      </c>
      <c r="Z104" s="23">
        <v>0.80126586662398624</v>
      </c>
      <c r="AA104" s="23">
        <v>0</v>
      </c>
      <c r="AB104" s="23">
        <v>131.16938794976986</v>
      </c>
      <c r="AC104" s="23">
        <v>269.39857785952404</v>
      </c>
      <c r="AD104" s="23">
        <v>24.460264766264658</v>
      </c>
      <c r="AE104" s="23">
        <v>10486.458750270254</v>
      </c>
      <c r="AF104" s="23">
        <v>1016.9471476683538</v>
      </c>
      <c r="AG104" s="23">
        <v>39.543553309605379</v>
      </c>
      <c r="AH104" s="23">
        <v>2.9668492899320564</v>
      </c>
      <c r="AI104" s="23">
        <v>1.126103380120197</v>
      </c>
      <c r="AJ104" s="23">
        <v>19.739292903453066</v>
      </c>
      <c r="AK104" s="23">
        <v>55.059958537607706</v>
      </c>
      <c r="AL104" s="23">
        <v>2598.884182560666</v>
      </c>
      <c r="AM104" s="23">
        <v>1752.6608040688043</v>
      </c>
      <c r="AN104" s="23">
        <v>11242.009150828208</v>
      </c>
      <c r="AO104" s="23">
        <v>9529.0543188257561</v>
      </c>
      <c r="AP104" s="23">
        <v>1387.348536390966</v>
      </c>
      <c r="AQ104" s="23">
        <v>1088.7037543996664</v>
      </c>
      <c r="AR104" s="23">
        <v>3.9088780790710675</v>
      </c>
      <c r="AS104" s="23">
        <v>2.165583423308071E-2</v>
      </c>
      <c r="AT104" s="23">
        <v>21.287685051118338</v>
      </c>
      <c r="AU104" s="23">
        <v>58.015979910423212</v>
      </c>
      <c r="AV104" s="23">
        <v>9.5177391454389717</v>
      </c>
      <c r="AW104" s="23">
        <v>0</v>
      </c>
      <c r="AX104" s="23">
        <v>885.99431806091457</v>
      </c>
      <c r="AY104" s="23">
        <v>159.61432621492136</v>
      </c>
      <c r="AZ104" s="23">
        <v>1370.9442419594075</v>
      </c>
      <c r="BA104" s="23">
        <v>0</v>
      </c>
      <c r="BB104" s="23">
        <v>212.46538966075485</v>
      </c>
      <c r="BC104" s="23">
        <v>15.516405228002327</v>
      </c>
      <c r="BD104" s="23">
        <v>5648.8702201135211</v>
      </c>
      <c r="BE104" s="23">
        <v>12.874393451566483</v>
      </c>
      <c r="BF104" s="23">
        <v>7.5145744788790081</v>
      </c>
      <c r="BG104" s="23">
        <v>2949.3513758717281</v>
      </c>
      <c r="BH104" s="23">
        <v>1986.3489112779787</v>
      </c>
      <c r="BI104" s="23">
        <v>2.3604859314057971</v>
      </c>
      <c r="BJ104" s="23">
        <v>118.82556243691386</v>
      </c>
      <c r="BK104" s="23">
        <v>11.336829221017751</v>
      </c>
      <c r="BL104" s="23">
        <v>2.1006159206088286</v>
      </c>
      <c r="BM104" s="23">
        <v>16.750787779287929</v>
      </c>
      <c r="BN104" s="23">
        <v>511.7706745961633</v>
      </c>
      <c r="BO104" s="23">
        <v>89.287004542991752</v>
      </c>
      <c r="BP104" s="23">
        <v>551.49830249674983</v>
      </c>
      <c r="BQ104" s="23">
        <v>9.2903528859916236</v>
      </c>
      <c r="BR104" s="23">
        <v>78.459087426451404</v>
      </c>
      <c r="BS104" s="23">
        <v>0</v>
      </c>
      <c r="BT104" s="64">
        <v>103340.0925681135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0</v>
      </c>
      <c r="CH104" s="23">
        <v>0</v>
      </c>
      <c r="CI104" s="23">
        <v>15079.010827919386</v>
      </c>
      <c r="CJ104" s="34">
        <f t="shared" si="3"/>
        <v>118419.10339603288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</row>
    <row r="105" spans="1:180" x14ac:dyDescent="0.2">
      <c r="A105" s="1" t="s">
        <v>124</v>
      </c>
      <c r="B105" s="23" t="s">
        <v>125</v>
      </c>
      <c r="C105" s="23">
        <v>28668.392948913715</v>
      </c>
      <c r="D105" s="23">
        <v>31982.190304621574</v>
      </c>
      <c r="E105" s="23">
        <v>7943.7313083270592</v>
      </c>
      <c r="F105" s="23">
        <v>493925.64482285036</v>
      </c>
      <c r="G105" s="23">
        <v>1313873.2188314365</v>
      </c>
      <c r="H105" s="23">
        <v>24524.536225067892</v>
      </c>
      <c r="I105" s="23">
        <v>57306.148189241489</v>
      </c>
      <c r="J105" s="23">
        <v>92187.690668579889</v>
      </c>
      <c r="K105" s="23">
        <v>24543.541204820882</v>
      </c>
      <c r="L105" s="23">
        <v>36189.831625985389</v>
      </c>
      <c r="M105" s="23">
        <v>115136.01908770707</v>
      </c>
      <c r="N105" s="23">
        <v>16493.404193122416</v>
      </c>
      <c r="O105" s="23">
        <v>75595.88519699937</v>
      </c>
      <c r="P105" s="23">
        <v>299546.10471935442</v>
      </c>
      <c r="Q105" s="23">
        <v>29493.531330242218</v>
      </c>
      <c r="R105" s="23">
        <v>75546.364736811651</v>
      </c>
      <c r="S105" s="23">
        <v>40871.540621287488</v>
      </c>
      <c r="T105" s="23">
        <v>34597.189462011243</v>
      </c>
      <c r="U105" s="23">
        <v>191574.28674952738</v>
      </c>
      <c r="V105" s="23">
        <v>24153.432724841132</v>
      </c>
      <c r="W105" s="23">
        <v>3845.4887109285128</v>
      </c>
      <c r="X105" s="23">
        <v>196552.05044573557</v>
      </c>
      <c r="Y105" s="23">
        <v>22843.354553587662</v>
      </c>
      <c r="Z105" s="23">
        <v>13558.136180201049</v>
      </c>
      <c r="AA105" s="23">
        <v>5179.9122953840106</v>
      </c>
      <c r="AB105" s="23">
        <v>412601.99546637689</v>
      </c>
      <c r="AC105" s="23">
        <v>250939.81448988055</v>
      </c>
      <c r="AD105" s="23">
        <v>135543.81963866446</v>
      </c>
      <c r="AE105" s="23">
        <v>6346656.6869373014</v>
      </c>
      <c r="AF105" s="23">
        <v>507461.3527487808</v>
      </c>
      <c r="AG105" s="23">
        <v>967117.47324444063</v>
      </c>
      <c r="AH105" s="23">
        <v>8904.3328217891285</v>
      </c>
      <c r="AI105" s="23">
        <v>1013.6686938464525</v>
      </c>
      <c r="AJ105" s="23">
        <v>523603.92014263285</v>
      </c>
      <c r="AK105" s="23">
        <v>61931.205789030057</v>
      </c>
      <c r="AL105" s="23">
        <v>13669.23664116213</v>
      </c>
      <c r="AM105" s="23">
        <v>54954.566588931135</v>
      </c>
      <c r="AN105" s="23">
        <v>6991.1319618546959</v>
      </c>
      <c r="AO105" s="23">
        <v>151335.81557955316</v>
      </c>
      <c r="AP105" s="23">
        <v>31771.899433800208</v>
      </c>
      <c r="AQ105" s="23">
        <v>19476.567705578505</v>
      </c>
      <c r="AR105" s="23">
        <v>777.6589544936179</v>
      </c>
      <c r="AS105" s="23">
        <v>4357.1476741256129</v>
      </c>
      <c r="AT105" s="23">
        <v>6623.486835163334</v>
      </c>
      <c r="AU105" s="23">
        <v>14073.535376250889</v>
      </c>
      <c r="AV105" s="23">
        <v>296.84894053870994</v>
      </c>
      <c r="AW105" s="23">
        <v>104.38869163920653</v>
      </c>
      <c r="AX105" s="23">
        <v>35123.259893225812</v>
      </c>
      <c r="AY105" s="23">
        <v>31661.348933529902</v>
      </c>
      <c r="AZ105" s="23">
        <v>5098.5098483857346</v>
      </c>
      <c r="BA105" s="23">
        <v>348.45425047005506</v>
      </c>
      <c r="BB105" s="23">
        <v>6643.0429182597745</v>
      </c>
      <c r="BC105" s="23">
        <v>25507.097913979906</v>
      </c>
      <c r="BD105" s="23">
        <v>24189.987335911617</v>
      </c>
      <c r="BE105" s="23">
        <v>36940.855295850153</v>
      </c>
      <c r="BF105" s="23">
        <v>2590.0444186295563</v>
      </c>
      <c r="BG105" s="23">
        <v>52026.118269044819</v>
      </c>
      <c r="BH105" s="23">
        <v>109544.71095580465</v>
      </c>
      <c r="BI105" s="23">
        <v>8083.6349572080326</v>
      </c>
      <c r="BJ105" s="23">
        <v>109369.30096972422</v>
      </c>
      <c r="BK105" s="23">
        <v>2971.6790271783789</v>
      </c>
      <c r="BL105" s="23">
        <v>67217.797121379117</v>
      </c>
      <c r="BM105" s="23">
        <v>100106.98866682095</v>
      </c>
      <c r="BN105" s="23">
        <v>16180.312554049406</v>
      </c>
      <c r="BO105" s="23">
        <v>14874.861320589356</v>
      </c>
      <c r="BP105" s="23">
        <v>10840.147470148951</v>
      </c>
      <c r="BQ105" s="23">
        <v>24312.521049061135</v>
      </c>
      <c r="BR105" s="23">
        <v>28901.128095174827</v>
      </c>
      <c r="BS105" s="23">
        <v>0</v>
      </c>
      <c r="BT105" s="64">
        <v>13488869.982757842</v>
      </c>
      <c r="BU105" s="23">
        <v>428142.79667766159</v>
      </c>
      <c r="BV105" s="23">
        <v>0</v>
      </c>
      <c r="BW105" s="23">
        <v>8613.4982637010471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5.0674176551822932E-4</v>
      </c>
      <c r="CJ105" s="34">
        <f t="shared" si="3"/>
        <v>13925626.278205948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</row>
    <row r="106" spans="1:180" x14ac:dyDescent="0.2">
      <c r="A106" s="1" t="s">
        <v>126</v>
      </c>
      <c r="B106" s="23" t="s">
        <v>127</v>
      </c>
      <c r="C106" s="23">
        <v>63.49956835286077</v>
      </c>
      <c r="D106" s="23">
        <v>156.88777075214483</v>
      </c>
      <c r="E106" s="23">
        <v>3.2995978098387515</v>
      </c>
      <c r="F106" s="23">
        <v>72910.439518524858</v>
      </c>
      <c r="G106" s="23">
        <v>501043.47848977864</v>
      </c>
      <c r="H106" s="23">
        <v>16427.19848182681</v>
      </c>
      <c r="I106" s="23">
        <v>1060.1773976278701</v>
      </c>
      <c r="J106" s="23">
        <v>782.53351121768537</v>
      </c>
      <c r="K106" s="23">
        <v>49.265794001392813</v>
      </c>
      <c r="L106" s="23">
        <v>6139.045471330398</v>
      </c>
      <c r="M106" s="23">
        <v>71606.504910475225</v>
      </c>
      <c r="N106" s="23">
        <v>37818.850630496265</v>
      </c>
      <c r="O106" s="23">
        <v>15383.511488674476</v>
      </c>
      <c r="P106" s="23">
        <v>116843.91398656205</v>
      </c>
      <c r="Q106" s="23">
        <v>6714.0459832000688</v>
      </c>
      <c r="R106" s="23">
        <v>24723.582203577462</v>
      </c>
      <c r="S106" s="23">
        <v>21991.353425063386</v>
      </c>
      <c r="T106" s="23">
        <v>9637.5980418911895</v>
      </c>
      <c r="U106" s="23">
        <v>717434.94117699191</v>
      </c>
      <c r="V106" s="23">
        <v>7917.5244458226398</v>
      </c>
      <c r="W106" s="23">
        <v>874.76467573005095</v>
      </c>
      <c r="X106" s="23">
        <v>33802.733217445035</v>
      </c>
      <c r="Y106" s="23">
        <v>12458.523763264988</v>
      </c>
      <c r="Z106" s="23">
        <v>298.29727525068927</v>
      </c>
      <c r="AA106" s="23">
        <v>255.69989434201045</v>
      </c>
      <c r="AB106" s="23">
        <v>32716.805997786043</v>
      </c>
      <c r="AC106" s="23">
        <v>21411.807614252222</v>
      </c>
      <c r="AD106" s="23">
        <v>20301.553550962981</v>
      </c>
      <c r="AE106" s="23">
        <v>1180456.1849379211</v>
      </c>
      <c r="AF106" s="23">
        <v>10113.42106388066</v>
      </c>
      <c r="AG106" s="23">
        <v>1142183.4174958339</v>
      </c>
      <c r="AH106" s="23">
        <v>118110.14531028768</v>
      </c>
      <c r="AI106" s="23">
        <v>167.29062772108415</v>
      </c>
      <c r="AJ106" s="23">
        <v>319694.7199601488</v>
      </c>
      <c r="AK106" s="23">
        <v>41948.846660676696</v>
      </c>
      <c r="AL106" s="23">
        <v>724.87898598297591</v>
      </c>
      <c r="AM106" s="23">
        <v>12934.71080384613</v>
      </c>
      <c r="AN106" s="23">
        <v>593.03020250564327</v>
      </c>
      <c r="AO106" s="23">
        <v>46584.782813658341</v>
      </c>
      <c r="AP106" s="23">
        <v>3680.0438739854981</v>
      </c>
      <c r="AQ106" s="23">
        <v>706.67669224057863</v>
      </c>
      <c r="AR106" s="23">
        <v>4.8921385083625522</v>
      </c>
      <c r="AS106" s="23">
        <v>179.66415967219376</v>
      </c>
      <c r="AT106" s="23">
        <v>431.86230209190029</v>
      </c>
      <c r="AU106" s="23">
        <v>355.93399520516857</v>
      </c>
      <c r="AV106" s="23">
        <v>0.29488715183383168</v>
      </c>
      <c r="AW106" s="23">
        <v>0.44818606690033835</v>
      </c>
      <c r="AX106" s="23">
        <v>3609.3472681359226</v>
      </c>
      <c r="AY106" s="23">
        <v>2653.5193324182765</v>
      </c>
      <c r="AZ106" s="23">
        <v>451.65773509660539</v>
      </c>
      <c r="BA106" s="23">
        <v>224.75038147724513</v>
      </c>
      <c r="BB106" s="23">
        <v>649.44049726045466</v>
      </c>
      <c r="BC106" s="23">
        <v>1952.5191874251998</v>
      </c>
      <c r="BD106" s="23">
        <v>10860.402098353423</v>
      </c>
      <c r="BE106" s="23">
        <v>1606.6920967675055</v>
      </c>
      <c r="BF106" s="23">
        <v>5345.3418891485044</v>
      </c>
      <c r="BG106" s="23">
        <v>3279.7324390343442</v>
      </c>
      <c r="BH106" s="23">
        <v>14467.627639589055</v>
      </c>
      <c r="BI106" s="23">
        <v>2233.2921289827436</v>
      </c>
      <c r="BJ106" s="23">
        <v>16330.111586055185</v>
      </c>
      <c r="BK106" s="23">
        <v>241.69229543295171</v>
      </c>
      <c r="BL106" s="23">
        <v>1486.5717097852953</v>
      </c>
      <c r="BM106" s="23">
        <v>11324.982529549488</v>
      </c>
      <c r="BN106" s="23">
        <v>2747.3673552066871</v>
      </c>
      <c r="BO106" s="23">
        <v>923.83584882019647</v>
      </c>
      <c r="BP106" s="23">
        <v>2038.1497021879375</v>
      </c>
      <c r="BQ106" s="23">
        <v>1388.4176772494911</v>
      </c>
      <c r="BR106" s="23">
        <v>227.4660519208351</v>
      </c>
      <c r="BS106" s="23">
        <v>0</v>
      </c>
      <c r="BT106" s="64">
        <v>4713742.0004302934</v>
      </c>
      <c r="BU106" s="23">
        <v>41444.273308297983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11449079.829084573</v>
      </c>
      <c r="CJ106" s="34">
        <f t="shared" si="3"/>
        <v>16204266.102823164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</row>
    <row r="107" spans="1:180" x14ac:dyDescent="0.2">
      <c r="A107" s="1" t="s">
        <v>128</v>
      </c>
      <c r="B107" s="23" t="s">
        <v>129</v>
      </c>
      <c r="C107" s="23">
        <v>4457.4396974176998</v>
      </c>
      <c r="D107" s="23">
        <v>371.93268977797572</v>
      </c>
      <c r="E107" s="23">
        <v>598.09705997859282</v>
      </c>
      <c r="F107" s="23">
        <v>38227.67977532497</v>
      </c>
      <c r="G107" s="23">
        <v>43400.065728234913</v>
      </c>
      <c r="H107" s="23">
        <v>5602.4583002703675</v>
      </c>
      <c r="I107" s="23">
        <v>4150.6699895013471</v>
      </c>
      <c r="J107" s="23">
        <v>1334.0694512720279</v>
      </c>
      <c r="K107" s="23">
        <v>3916.4209095810147</v>
      </c>
      <c r="L107" s="23">
        <v>37299.961281347671</v>
      </c>
      <c r="M107" s="23">
        <v>43971.312725666197</v>
      </c>
      <c r="N107" s="23">
        <v>130836.96716035897</v>
      </c>
      <c r="O107" s="23">
        <v>6551.9770031855842</v>
      </c>
      <c r="P107" s="23">
        <v>8270.8095553363582</v>
      </c>
      <c r="Q107" s="23">
        <v>760.27410432959789</v>
      </c>
      <c r="R107" s="23">
        <v>7680.1001649934915</v>
      </c>
      <c r="S107" s="23">
        <v>76655.091152825917</v>
      </c>
      <c r="T107" s="23">
        <v>45923.146175373782</v>
      </c>
      <c r="U107" s="23">
        <v>230790.00522185874</v>
      </c>
      <c r="V107" s="23">
        <v>5653.9898533206433</v>
      </c>
      <c r="W107" s="23">
        <v>2477.4312601804386</v>
      </c>
      <c r="X107" s="23">
        <v>44900.749299132127</v>
      </c>
      <c r="Y107" s="23">
        <v>17728.681495453569</v>
      </c>
      <c r="Z107" s="23">
        <v>17557.708405562713</v>
      </c>
      <c r="AA107" s="23">
        <v>9170.5312075319289</v>
      </c>
      <c r="AB107" s="23">
        <v>47576.103362068861</v>
      </c>
      <c r="AC107" s="23">
        <v>48608.37091534146</v>
      </c>
      <c r="AD107" s="23">
        <v>67390.411821408255</v>
      </c>
      <c r="AE107" s="23">
        <v>618562.21802297479</v>
      </c>
      <c r="AF107" s="23">
        <v>169429.97952845026</v>
      </c>
      <c r="AG107" s="23">
        <v>19737.581618322805</v>
      </c>
      <c r="AH107" s="23">
        <v>131401.62810504061</v>
      </c>
      <c r="AI107" s="23">
        <v>193922.85243057564</v>
      </c>
      <c r="AJ107" s="23">
        <v>639725.7922835506</v>
      </c>
      <c r="AK107" s="23">
        <v>79508.051881406442</v>
      </c>
      <c r="AL107" s="23">
        <v>26425.252283664002</v>
      </c>
      <c r="AM107" s="23">
        <v>12213.023404926185</v>
      </c>
      <c r="AN107" s="23">
        <v>22959.243223761485</v>
      </c>
      <c r="AO107" s="23">
        <v>74842.885311124686</v>
      </c>
      <c r="AP107" s="23">
        <v>113252.29438727786</v>
      </c>
      <c r="AQ107" s="23">
        <v>25612.687505212059</v>
      </c>
      <c r="AR107" s="23">
        <v>1139.1066351278944</v>
      </c>
      <c r="AS107" s="23">
        <v>6720.7841746962049</v>
      </c>
      <c r="AT107" s="23">
        <v>14607.950254816309</v>
      </c>
      <c r="AU107" s="23">
        <v>19479.940070926925</v>
      </c>
      <c r="AV107" s="23">
        <v>32.809600818576826</v>
      </c>
      <c r="AW107" s="23">
        <v>37.34321321192165</v>
      </c>
      <c r="AX107" s="23">
        <v>175381.93070530429</v>
      </c>
      <c r="AY107" s="23">
        <v>347921.77315179375</v>
      </c>
      <c r="AZ107" s="23">
        <v>32719.622815569088</v>
      </c>
      <c r="BA107" s="23">
        <v>297.36380221552616</v>
      </c>
      <c r="BB107" s="23">
        <v>39703.378441903456</v>
      </c>
      <c r="BC107" s="23">
        <v>84991.442231234891</v>
      </c>
      <c r="BD107" s="23">
        <v>139962.3011563856</v>
      </c>
      <c r="BE107" s="23">
        <v>102508.40789636339</v>
      </c>
      <c r="BF107" s="23">
        <v>6003941.8410603916</v>
      </c>
      <c r="BG107" s="23">
        <v>179368.9228372231</v>
      </c>
      <c r="BH107" s="23">
        <v>452467.87661241752</v>
      </c>
      <c r="BI107" s="23">
        <v>6030.6807482378972</v>
      </c>
      <c r="BJ107" s="23">
        <v>70385.053254312239</v>
      </c>
      <c r="BK107" s="23">
        <v>8188.9930328604951</v>
      </c>
      <c r="BL107" s="23">
        <v>46681.328874213941</v>
      </c>
      <c r="BM107" s="23">
        <v>29181.82512435074</v>
      </c>
      <c r="BN107" s="23">
        <v>33160.598992937099</v>
      </c>
      <c r="BO107" s="23">
        <v>20138.194372610578</v>
      </c>
      <c r="BP107" s="23">
        <v>54515.664479046049</v>
      </c>
      <c r="BQ107" s="23">
        <v>8527.197019479594</v>
      </c>
      <c r="BR107" s="23">
        <v>10391.974364956533</v>
      </c>
      <c r="BS107" s="23">
        <v>0</v>
      </c>
      <c r="BT107" s="64">
        <v>10967940.250676326</v>
      </c>
      <c r="BU107" s="23">
        <v>573293.92476882983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587810.00503131433</v>
      </c>
      <c r="CJ107" s="34">
        <f t="shared" ref="CJ107:CJ138" si="4">SUM(BT107:CI107)</f>
        <v>12129044.18047647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</row>
    <row r="108" spans="1:180" x14ac:dyDescent="0.2">
      <c r="A108" s="1" t="s">
        <v>130</v>
      </c>
      <c r="B108" s="23" t="s">
        <v>131</v>
      </c>
      <c r="C108" s="23">
        <v>15.837219158065009</v>
      </c>
      <c r="D108" s="23">
        <v>0.33498744968421473</v>
      </c>
      <c r="E108" s="23">
        <v>0.67872457156167409</v>
      </c>
      <c r="F108" s="23">
        <v>1188.5225992811509</v>
      </c>
      <c r="G108" s="23">
        <v>153608.2500923312</v>
      </c>
      <c r="H108" s="23">
        <v>9957.1659366616768</v>
      </c>
      <c r="I108" s="23">
        <v>2875.1622518602435</v>
      </c>
      <c r="J108" s="23">
        <v>5886.1449009918233</v>
      </c>
      <c r="K108" s="23">
        <v>23367.172490005021</v>
      </c>
      <c r="L108" s="23">
        <v>4609.2708313245757</v>
      </c>
      <c r="M108" s="23">
        <v>57079.813299001486</v>
      </c>
      <c r="N108" s="23">
        <v>67689.951158368436</v>
      </c>
      <c r="O108" s="23">
        <v>11437.600104556492</v>
      </c>
      <c r="P108" s="23">
        <v>12136.79742567703</v>
      </c>
      <c r="Q108" s="23">
        <v>273.99071049457837</v>
      </c>
      <c r="R108" s="23">
        <v>7695.1901290690712</v>
      </c>
      <c r="S108" s="23">
        <v>13803.647925428624</v>
      </c>
      <c r="T108" s="23">
        <v>4789.6595005012832</v>
      </c>
      <c r="U108" s="23">
        <v>34025.802280122705</v>
      </c>
      <c r="V108" s="23">
        <v>1753.9969509564414</v>
      </c>
      <c r="W108" s="23">
        <v>483.39185744724614</v>
      </c>
      <c r="X108" s="23">
        <v>12350.719545116724</v>
      </c>
      <c r="Y108" s="23">
        <v>12322.107844865801</v>
      </c>
      <c r="Z108" s="23">
        <v>2.3124133653574526E-2</v>
      </c>
      <c r="AA108" s="23">
        <v>0</v>
      </c>
      <c r="AB108" s="23">
        <v>16251.565010501037</v>
      </c>
      <c r="AC108" s="23">
        <v>25697.568646066964</v>
      </c>
      <c r="AD108" s="23">
        <v>127824.32348998942</v>
      </c>
      <c r="AE108" s="23">
        <v>2432575.1048359182</v>
      </c>
      <c r="AF108" s="23">
        <v>153635.00848349408</v>
      </c>
      <c r="AG108" s="23">
        <v>445067.41165007168</v>
      </c>
      <c r="AH108" s="23">
        <v>104274.10959995817</v>
      </c>
      <c r="AI108" s="23">
        <v>3797.2559639202655</v>
      </c>
      <c r="AJ108" s="23">
        <v>125315.66482985111</v>
      </c>
      <c r="AK108" s="23">
        <v>28462.712233112223</v>
      </c>
      <c r="AL108" s="23">
        <v>75.002502528783737</v>
      </c>
      <c r="AM108" s="23">
        <v>20665.702203563062</v>
      </c>
      <c r="AN108" s="23">
        <v>324.43878239038082</v>
      </c>
      <c r="AO108" s="23">
        <v>59183.789558570366</v>
      </c>
      <c r="AP108" s="23">
        <v>40.038187467993829</v>
      </c>
      <c r="AQ108" s="23">
        <v>31.419447869355462</v>
      </c>
      <c r="AR108" s="23">
        <v>0.1128082736343298</v>
      </c>
      <c r="AS108" s="23">
        <v>6.2497658523174399E-4</v>
      </c>
      <c r="AT108" s="23">
        <v>0.61435198328280438</v>
      </c>
      <c r="AU108" s="23">
        <v>1.6743122718358421</v>
      </c>
      <c r="AV108" s="23">
        <v>0.27467720920935146</v>
      </c>
      <c r="AW108" s="23">
        <v>0</v>
      </c>
      <c r="AX108" s="23">
        <v>25.569354543293727</v>
      </c>
      <c r="AY108" s="23">
        <v>4.6063899214505692</v>
      </c>
      <c r="AZ108" s="23">
        <v>39.564767704680783</v>
      </c>
      <c r="BA108" s="23">
        <v>0</v>
      </c>
      <c r="BB108" s="23">
        <v>6.1316452777086408</v>
      </c>
      <c r="BC108" s="23">
        <v>0.44779572331854456</v>
      </c>
      <c r="BD108" s="23">
        <v>163.02357981623734</v>
      </c>
      <c r="BE108" s="23">
        <v>0.37154857992027185</v>
      </c>
      <c r="BF108" s="23">
        <v>364.72013487394383</v>
      </c>
      <c r="BG108" s="23">
        <v>1178.584501837053</v>
      </c>
      <c r="BH108" s="23">
        <v>31189.137519809119</v>
      </c>
      <c r="BI108" s="23">
        <v>610.67268975343177</v>
      </c>
      <c r="BJ108" s="23">
        <v>2184.1317681314617</v>
      </c>
      <c r="BK108" s="23">
        <v>0.32717524236881795</v>
      </c>
      <c r="BL108" s="23">
        <v>2112.3335327659042</v>
      </c>
      <c r="BM108" s="23">
        <v>3123.3751221297266</v>
      </c>
      <c r="BN108" s="23">
        <v>128.42786389322404</v>
      </c>
      <c r="BO108" s="23">
        <v>71.712949451758405</v>
      </c>
      <c r="BP108" s="23">
        <v>65.867754672395904</v>
      </c>
      <c r="BQ108" s="23">
        <v>6486.3597340894003</v>
      </c>
      <c r="BR108" s="23">
        <v>2.2642901682946084</v>
      </c>
      <c r="BS108" s="23">
        <v>0</v>
      </c>
      <c r="BT108" s="64">
        <v>4028332.6542077474</v>
      </c>
      <c r="BU108" s="23">
        <v>15927.327401671537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3.1248835810058286E-4</v>
      </c>
      <c r="CJ108" s="34">
        <f t="shared" si="4"/>
        <v>4044259.9819219075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</row>
    <row r="109" spans="1:180" x14ac:dyDescent="0.2">
      <c r="A109" s="1" t="s">
        <v>132</v>
      </c>
      <c r="B109" s="23" t="s">
        <v>133</v>
      </c>
      <c r="C109" s="23">
        <v>853.15941112575899</v>
      </c>
      <c r="D109" s="23">
        <v>47.18885104154576</v>
      </c>
      <c r="E109" s="23">
        <v>95.143331791630303</v>
      </c>
      <c r="F109" s="23">
        <v>248.85925207263827</v>
      </c>
      <c r="G109" s="23">
        <v>3515.7400413151472</v>
      </c>
      <c r="H109" s="23">
        <v>218.42250999082219</v>
      </c>
      <c r="I109" s="23">
        <v>292.57300356424048</v>
      </c>
      <c r="J109" s="23">
        <v>172.61254632515801</v>
      </c>
      <c r="K109" s="23">
        <v>1926.2528587006411</v>
      </c>
      <c r="L109" s="23">
        <v>724.5621795366942</v>
      </c>
      <c r="M109" s="23">
        <v>1504.2512564246285</v>
      </c>
      <c r="N109" s="23">
        <v>3346.1693965479817</v>
      </c>
      <c r="O109" s="23">
        <v>293.67643710903121</v>
      </c>
      <c r="P109" s="23">
        <v>473.34259460631023</v>
      </c>
      <c r="Q109" s="23">
        <v>106.29566372312894</v>
      </c>
      <c r="R109" s="23">
        <v>483.6856577706983</v>
      </c>
      <c r="S109" s="23">
        <v>514.10296213819402</v>
      </c>
      <c r="T109" s="23">
        <v>319.33367970978196</v>
      </c>
      <c r="U109" s="23">
        <v>2314.3830507510525</v>
      </c>
      <c r="V109" s="23">
        <v>152.72851394070574</v>
      </c>
      <c r="W109" s="23">
        <v>64.357618115261957</v>
      </c>
      <c r="X109" s="23">
        <v>1155.198327388483</v>
      </c>
      <c r="Y109" s="23">
        <v>516.82403780182835</v>
      </c>
      <c r="Z109" s="23">
        <v>4049.6063076055248</v>
      </c>
      <c r="AA109" s="23">
        <v>3494.8753271912115</v>
      </c>
      <c r="AB109" s="23">
        <v>6868.1299105766084</v>
      </c>
      <c r="AC109" s="23">
        <v>2116.5206142175257</v>
      </c>
      <c r="AD109" s="23">
        <v>6514.2404170654008</v>
      </c>
      <c r="AE109" s="23">
        <v>55815.273802622396</v>
      </c>
      <c r="AF109" s="23">
        <v>16506.739366594757</v>
      </c>
      <c r="AG109" s="23">
        <v>3804.3690320381957</v>
      </c>
      <c r="AH109" s="23">
        <v>4628.2879600470815</v>
      </c>
      <c r="AI109" s="23">
        <v>365.85870341367558</v>
      </c>
      <c r="AJ109" s="23">
        <v>21908.441178711637</v>
      </c>
      <c r="AK109" s="23">
        <v>21354.505791073785</v>
      </c>
      <c r="AL109" s="23">
        <v>6251.3379343043398</v>
      </c>
      <c r="AM109" s="23">
        <v>30756.900094672044</v>
      </c>
      <c r="AN109" s="23">
        <v>3748.123641065029</v>
      </c>
      <c r="AO109" s="23">
        <v>1455.2868409778971</v>
      </c>
      <c r="AP109" s="23">
        <v>20417.9295806747</v>
      </c>
      <c r="AQ109" s="23">
        <v>31277.928354081636</v>
      </c>
      <c r="AR109" s="23">
        <v>2389.8974908858386</v>
      </c>
      <c r="AS109" s="23">
        <v>2870.7169342092452</v>
      </c>
      <c r="AT109" s="23">
        <v>1814.4524740422064</v>
      </c>
      <c r="AU109" s="23">
        <v>8367.5734735125989</v>
      </c>
      <c r="AV109" s="23">
        <v>857.73209962712633</v>
      </c>
      <c r="AW109" s="23">
        <v>458.59668754879311</v>
      </c>
      <c r="AX109" s="23">
        <v>17869.35252492869</v>
      </c>
      <c r="AY109" s="23">
        <v>5517.1514848219222</v>
      </c>
      <c r="AZ109" s="23">
        <v>8904.1094901881625</v>
      </c>
      <c r="BA109" s="23">
        <v>323.16486800354659</v>
      </c>
      <c r="BB109" s="23">
        <v>4649.9089474585617</v>
      </c>
      <c r="BC109" s="23">
        <v>10234.325323707344</v>
      </c>
      <c r="BD109" s="23">
        <v>7671.8684342415918</v>
      </c>
      <c r="BE109" s="23">
        <v>14338.642161809163</v>
      </c>
      <c r="BF109" s="23">
        <v>505.04685483658028</v>
      </c>
      <c r="BG109" s="23">
        <v>18517.85454646395</v>
      </c>
      <c r="BH109" s="23">
        <v>27300.041763936508</v>
      </c>
      <c r="BI109" s="23">
        <v>1734.1200560389061</v>
      </c>
      <c r="BJ109" s="23">
        <v>18949.546637701587</v>
      </c>
      <c r="BK109" s="23">
        <v>1621.7995811889921</v>
      </c>
      <c r="BL109" s="23">
        <v>15646.116232487631</v>
      </c>
      <c r="BM109" s="23">
        <v>30140.826217656544</v>
      </c>
      <c r="BN109" s="23">
        <v>5435.369560898127</v>
      </c>
      <c r="BO109" s="23">
        <v>2295.9504209351326</v>
      </c>
      <c r="BP109" s="23">
        <v>3341.2164483118195</v>
      </c>
      <c r="BQ109" s="23">
        <v>1087.5548532201726</v>
      </c>
      <c r="BR109" s="23">
        <v>2198.5825773887259</v>
      </c>
      <c r="BS109" s="23">
        <v>0</v>
      </c>
      <c r="BT109" s="64">
        <v>475714.7361844742</v>
      </c>
      <c r="BU109" s="23">
        <v>15727.263757782499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0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3.4521153484068991E-6</v>
      </c>
      <c r="CJ109" s="34">
        <f t="shared" si="4"/>
        <v>491441.99994570884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</row>
    <row r="110" spans="1:180" x14ac:dyDescent="0.2">
      <c r="A110" s="1" t="s">
        <v>134</v>
      </c>
      <c r="B110" s="23" t="s">
        <v>135</v>
      </c>
      <c r="C110" s="23">
        <v>3624.7075411222236</v>
      </c>
      <c r="D110" s="23">
        <v>76.669491211361731</v>
      </c>
      <c r="E110" s="23">
        <v>155.34154376033368</v>
      </c>
      <c r="F110" s="23">
        <v>578.95478671266164</v>
      </c>
      <c r="G110" s="23">
        <v>30971.399087335954</v>
      </c>
      <c r="H110" s="23">
        <v>1813.8199315404338</v>
      </c>
      <c r="I110" s="23">
        <v>8198.4861161761364</v>
      </c>
      <c r="J110" s="23">
        <v>4374.952842248329</v>
      </c>
      <c r="K110" s="23">
        <v>8611.8004722493279</v>
      </c>
      <c r="L110" s="23">
        <v>48.061472102644672</v>
      </c>
      <c r="M110" s="23">
        <v>38356.487700203492</v>
      </c>
      <c r="N110" s="23">
        <v>64576.523933868179</v>
      </c>
      <c r="O110" s="23">
        <v>6840.8925693719675</v>
      </c>
      <c r="P110" s="23">
        <v>9943.789841951193</v>
      </c>
      <c r="Q110" s="23">
        <v>2749.0160762043947</v>
      </c>
      <c r="R110" s="23">
        <v>19164.154400690702</v>
      </c>
      <c r="S110" s="23">
        <v>8925.1298015375505</v>
      </c>
      <c r="T110" s="23">
        <v>5057.0395378479152</v>
      </c>
      <c r="U110" s="23">
        <v>31727.938152665982</v>
      </c>
      <c r="V110" s="23">
        <v>2976.4498281186952</v>
      </c>
      <c r="W110" s="23">
        <v>765.04995101486611</v>
      </c>
      <c r="X110" s="23">
        <v>70477.714595566562</v>
      </c>
      <c r="Y110" s="23">
        <v>3372.8139328699704</v>
      </c>
      <c r="Z110" s="23">
        <v>5.2924835351126562</v>
      </c>
      <c r="AA110" s="23">
        <v>0</v>
      </c>
      <c r="AB110" s="23">
        <v>866.39385870749629</v>
      </c>
      <c r="AC110" s="23">
        <v>1779.4187885622016</v>
      </c>
      <c r="AD110" s="23">
        <v>161.56378791647961</v>
      </c>
      <c r="AE110" s="23">
        <v>69264.663065309185</v>
      </c>
      <c r="AF110" s="23">
        <v>6717.0913666789957</v>
      </c>
      <c r="AG110" s="23">
        <v>261.1912144625868</v>
      </c>
      <c r="AH110" s="23">
        <v>19.596493089471188</v>
      </c>
      <c r="AI110" s="23">
        <v>7.4380849682664367</v>
      </c>
      <c r="AJ110" s="23">
        <v>130.38104708797803</v>
      </c>
      <c r="AK110" s="23">
        <v>363.6794429195657</v>
      </c>
      <c r="AL110" s="23">
        <v>17166.027306042361</v>
      </c>
      <c r="AM110" s="23">
        <v>11576.59253258122</v>
      </c>
      <c r="AN110" s="23">
        <v>74255.188958729326</v>
      </c>
      <c r="AO110" s="23">
        <v>62940.86044132727</v>
      </c>
      <c r="AP110" s="23">
        <v>9163.6491608564775</v>
      </c>
      <c r="AQ110" s="23">
        <v>7191.0547232626659</v>
      </c>
      <c r="AR110" s="23">
        <v>25.81873724561715</v>
      </c>
      <c r="AS110" s="23">
        <v>0.14304009554358532</v>
      </c>
      <c r="AT110" s="23">
        <v>140.60841391934437</v>
      </c>
      <c r="AU110" s="23">
        <v>383.20441596126506</v>
      </c>
      <c r="AV110" s="23">
        <v>62.866121991405748</v>
      </c>
      <c r="AW110" s="23">
        <v>0</v>
      </c>
      <c r="AX110" s="23">
        <v>5852.1279089269356</v>
      </c>
      <c r="AY110" s="23">
        <v>1054.2770242039956</v>
      </c>
      <c r="AZ110" s="23">
        <v>9055.2962884822118</v>
      </c>
      <c r="BA110" s="23">
        <v>0</v>
      </c>
      <c r="BB110" s="23">
        <v>1403.3663773781159</v>
      </c>
      <c r="BC110" s="23">
        <v>102.48822845697889</v>
      </c>
      <c r="BD110" s="23">
        <v>37311.651322305377</v>
      </c>
      <c r="BE110" s="23">
        <v>85.037336800661478</v>
      </c>
      <c r="BF110" s="23">
        <v>49.634913153624112</v>
      </c>
      <c r="BG110" s="23">
        <v>19480.916692271978</v>
      </c>
      <c r="BH110" s="23">
        <v>13120.138203592049</v>
      </c>
      <c r="BI110" s="23">
        <v>15.591370414250799</v>
      </c>
      <c r="BJ110" s="23">
        <v>784.86100424765266</v>
      </c>
      <c r="BK110" s="23">
        <v>74.881490017066923</v>
      </c>
      <c r="BL110" s="23">
        <v>13.874889267727777</v>
      </c>
      <c r="BM110" s="23">
        <v>110.64151390296324</v>
      </c>
      <c r="BN110" s="23">
        <v>3380.3235378860081</v>
      </c>
      <c r="BO110" s="23">
        <v>589.75431392620226</v>
      </c>
      <c r="BP110" s="23">
        <v>3642.7305931607152</v>
      </c>
      <c r="BQ110" s="23">
        <v>61.3642009881981</v>
      </c>
      <c r="BR110" s="23">
        <v>518.23426615440974</v>
      </c>
      <c r="BS110" s="23">
        <v>0</v>
      </c>
      <c r="BT110" s="64">
        <v>682577.10856715788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7.152006275945702E-2</v>
      </c>
      <c r="CJ110" s="34">
        <f t="shared" si="4"/>
        <v>682577.18008722062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</row>
    <row r="111" spans="1:180" x14ac:dyDescent="0.2">
      <c r="A111" s="1" t="s">
        <v>136</v>
      </c>
      <c r="B111" s="23" t="s">
        <v>137</v>
      </c>
      <c r="C111" s="23">
        <v>1243.1045886478794</v>
      </c>
      <c r="D111" s="23">
        <v>159.27199740827868</v>
      </c>
      <c r="E111" s="23">
        <v>241.45411690508024</v>
      </c>
      <c r="F111" s="23">
        <v>871.27255704813024</v>
      </c>
      <c r="G111" s="23">
        <v>8625.3911075054893</v>
      </c>
      <c r="H111" s="23">
        <v>344.60605651701007</v>
      </c>
      <c r="I111" s="23">
        <v>660.10343218313085</v>
      </c>
      <c r="J111" s="23">
        <v>331.00673986636264</v>
      </c>
      <c r="K111" s="23">
        <v>775.04991439173045</v>
      </c>
      <c r="L111" s="23">
        <v>571.36281995318302</v>
      </c>
      <c r="M111" s="23">
        <v>5112.3340331756572</v>
      </c>
      <c r="N111" s="23">
        <v>12985.353481095499</v>
      </c>
      <c r="O111" s="23">
        <v>791.67697743496637</v>
      </c>
      <c r="P111" s="23">
        <v>1610.83971288</v>
      </c>
      <c r="Q111" s="23">
        <v>107.38746586427948</v>
      </c>
      <c r="R111" s="23">
        <v>1776.7373328406879</v>
      </c>
      <c r="S111" s="23">
        <v>4516.3990549963601</v>
      </c>
      <c r="T111" s="23">
        <v>1722.7733006091794</v>
      </c>
      <c r="U111" s="23">
        <v>8770.8518746041682</v>
      </c>
      <c r="V111" s="23">
        <v>409.43980588497124</v>
      </c>
      <c r="W111" s="23">
        <v>195.8224972170446</v>
      </c>
      <c r="X111" s="23">
        <v>5387.1392616687417</v>
      </c>
      <c r="Y111" s="23">
        <v>4101.6622339004762</v>
      </c>
      <c r="Z111" s="23">
        <v>3749.5874316913314</v>
      </c>
      <c r="AA111" s="23">
        <v>797.88744665828494</v>
      </c>
      <c r="AB111" s="23">
        <v>7139.2419523374101</v>
      </c>
      <c r="AC111" s="23">
        <v>2446.010175404303</v>
      </c>
      <c r="AD111" s="23">
        <v>6257.7811467779002</v>
      </c>
      <c r="AE111" s="23">
        <v>170833.42993233009</v>
      </c>
      <c r="AF111" s="23">
        <v>30285.706705524994</v>
      </c>
      <c r="AG111" s="23">
        <v>3019.2232454602054</v>
      </c>
      <c r="AH111" s="23">
        <v>5019.0825796352074</v>
      </c>
      <c r="AI111" s="23">
        <v>265.07944412425445</v>
      </c>
      <c r="AJ111" s="23">
        <v>7810.5937852060661</v>
      </c>
      <c r="AK111" s="23">
        <v>6213.3957921347337</v>
      </c>
      <c r="AL111" s="23">
        <v>8634.379991706066</v>
      </c>
      <c r="AM111" s="23">
        <v>11546.519779403348</v>
      </c>
      <c r="AN111" s="23">
        <v>8564.4209344362371</v>
      </c>
      <c r="AO111" s="23">
        <v>16799.933607119772</v>
      </c>
      <c r="AP111" s="23">
        <v>220925.33727274602</v>
      </c>
      <c r="AQ111" s="23">
        <v>21566.928218243527</v>
      </c>
      <c r="AR111" s="23">
        <v>1148.0036248172498</v>
      </c>
      <c r="AS111" s="23">
        <v>6806.5924511786825</v>
      </c>
      <c r="AT111" s="23">
        <v>6683.2078566962591</v>
      </c>
      <c r="AU111" s="23">
        <v>2546.9356282730982</v>
      </c>
      <c r="AV111" s="23">
        <v>650.2277812814217</v>
      </c>
      <c r="AW111" s="23">
        <v>378.53008668661397</v>
      </c>
      <c r="AX111" s="23">
        <v>36410.10535166171</v>
      </c>
      <c r="AY111" s="23">
        <v>67086.444154948724</v>
      </c>
      <c r="AZ111" s="23">
        <v>37824.788464500045</v>
      </c>
      <c r="BA111" s="23">
        <v>939.07583360094429</v>
      </c>
      <c r="BB111" s="23">
        <v>68789.597379914805</v>
      </c>
      <c r="BC111" s="23">
        <v>11883.483841382014</v>
      </c>
      <c r="BD111" s="23">
        <v>7714.9431917182565</v>
      </c>
      <c r="BE111" s="23">
        <v>14059.109779401691</v>
      </c>
      <c r="BF111" s="23">
        <v>541.03913140214149</v>
      </c>
      <c r="BG111" s="23">
        <v>21356.799407296672</v>
      </c>
      <c r="BH111" s="23">
        <v>79335.829934129681</v>
      </c>
      <c r="BI111" s="23">
        <v>1001.5555532277343</v>
      </c>
      <c r="BJ111" s="23">
        <v>143559.97507577948</v>
      </c>
      <c r="BK111" s="23">
        <v>2832.3050423452828</v>
      </c>
      <c r="BL111" s="23">
        <v>16057.361157927286</v>
      </c>
      <c r="BM111" s="23">
        <v>38159.75565235527</v>
      </c>
      <c r="BN111" s="23">
        <v>9815.1444737625716</v>
      </c>
      <c r="BO111" s="23">
        <v>4441.9269295736567</v>
      </c>
      <c r="BP111" s="23">
        <v>15297.107633304111</v>
      </c>
      <c r="BQ111" s="23">
        <v>3249.4367166430952</v>
      </c>
      <c r="BR111" s="23">
        <v>2868.3155305674745</v>
      </c>
      <c r="BS111" s="23">
        <v>0</v>
      </c>
      <c r="BT111" s="64">
        <v>1194623.1774679141</v>
      </c>
      <c r="BU111" s="23">
        <v>1177416.0344812919</v>
      </c>
      <c r="BV111" s="23">
        <v>0</v>
      </c>
      <c r="BW111" s="23">
        <v>715.06999827706761</v>
      </c>
      <c r="BX111" s="23">
        <v>0</v>
      </c>
      <c r="BY111" s="23">
        <v>0</v>
      </c>
      <c r="BZ111" s="23">
        <v>0</v>
      </c>
      <c r="CA111" s="23">
        <v>0</v>
      </c>
      <c r="CB111" s="23">
        <v>0</v>
      </c>
      <c r="CC111" s="23">
        <v>0</v>
      </c>
      <c r="CD111" s="23">
        <v>14145.528858195179</v>
      </c>
      <c r="CE111" s="23">
        <v>0</v>
      </c>
      <c r="CF111" s="23">
        <v>997280.57772705494</v>
      </c>
      <c r="CG111" s="23">
        <v>0</v>
      </c>
      <c r="CH111" s="23">
        <v>-15062.006590082099</v>
      </c>
      <c r="CI111" s="23">
        <v>511286.87992294173</v>
      </c>
      <c r="CJ111" s="34">
        <f t="shared" si="4"/>
        <v>3880405.2618655921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</row>
    <row r="112" spans="1:180" x14ac:dyDescent="0.2">
      <c r="A112" s="1" t="s">
        <v>138</v>
      </c>
      <c r="B112" s="23" t="s">
        <v>139</v>
      </c>
      <c r="C112" s="23">
        <v>398.21009425295972</v>
      </c>
      <c r="D112" s="23">
        <v>8.5195022844214385</v>
      </c>
      <c r="E112" s="23">
        <v>17.166491835632257</v>
      </c>
      <c r="F112" s="23">
        <v>64.002207013640898</v>
      </c>
      <c r="G112" s="23">
        <v>4149.3920276376493</v>
      </c>
      <c r="H112" s="23">
        <v>208.0533681789816</v>
      </c>
      <c r="I112" s="23">
        <v>899.49746766763315</v>
      </c>
      <c r="J112" s="23">
        <v>480.01203562019367</v>
      </c>
      <c r="K112" s="23">
        <v>944.71593714016967</v>
      </c>
      <c r="L112" s="23">
        <v>5.6038145614053025</v>
      </c>
      <c r="M112" s="23">
        <v>4226.8647234317423</v>
      </c>
      <c r="N112" s="23">
        <v>7089.8810388646725</v>
      </c>
      <c r="O112" s="23">
        <v>750.83975985816426</v>
      </c>
      <c r="P112" s="23">
        <v>1091.9519538244485</v>
      </c>
      <c r="Q112" s="23">
        <v>301.50761337982743</v>
      </c>
      <c r="R112" s="23">
        <v>2103.0039418369661</v>
      </c>
      <c r="S112" s="23">
        <v>980.3078673870682</v>
      </c>
      <c r="T112" s="23">
        <v>555.16469200585311</v>
      </c>
      <c r="U112" s="23">
        <v>3484.5697867426102</v>
      </c>
      <c r="V112" s="23">
        <v>326.74427173201758</v>
      </c>
      <c r="W112" s="23">
        <v>84.0455719780647</v>
      </c>
      <c r="X112" s="23">
        <v>7736.5795473319622</v>
      </c>
      <c r="Y112" s="23">
        <v>371.46492857037117</v>
      </c>
      <c r="Z112" s="23">
        <v>3.313743301181526</v>
      </c>
      <c r="AA112" s="23">
        <v>0.27322353703799263</v>
      </c>
      <c r="AB112" s="23">
        <v>99.979440919823276</v>
      </c>
      <c r="AC112" s="23">
        <v>196.42095018711404</v>
      </c>
      <c r="AD112" s="23">
        <v>763.05108478775844</v>
      </c>
      <c r="AE112" s="23">
        <v>38163.45441432597</v>
      </c>
      <c r="AF112" s="23">
        <v>10835.225164136096</v>
      </c>
      <c r="AG112" s="23">
        <v>157.29201571707051</v>
      </c>
      <c r="AH112" s="23">
        <v>8.9967516513354635</v>
      </c>
      <c r="AI112" s="23">
        <v>47.503673987810814</v>
      </c>
      <c r="AJ112" s="23">
        <v>26.465225643176165</v>
      </c>
      <c r="AK112" s="23">
        <v>364.76796351231712</v>
      </c>
      <c r="AL112" s="23">
        <v>2338.2746858095152</v>
      </c>
      <c r="AM112" s="23">
        <v>1442.5777015689248</v>
      </c>
      <c r="AN112" s="23">
        <v>709921.99464214104</v>
      </c>
      <c r="AO112" s="23">
        <v>581293.88057254278</v>
      </c>
      <c r="AP112" s="23">
        <v>1016.2979594956072</v>
      </c>
      <c r="AQ112" s="23">
        <v>6178.3307167836756</v>
      </c>
      <c r="AR112" s="23">
        <v>501.20499894455025</v>
      </c>
      <c r="AS112" s="23">
        <v>0.74908269189350096</v>
      </c>
      <c r="AT112" s="23">
        <v>218.31377726503663</v>
      </c>
      <c r="AU112" s="23">
        <v>43.067495400940174</v>
      </c>
      <c r="AV112" s="23">
        <v>6.9051184582039919</v>
      </c>
      <c r="AW112" s="23">
        <v>1.0923247347368168E-2</v>
      </c>
      <c r="AX112" s="23">
        <v>688.16490008368851</v>
      </c>
      <c r="AY112" s="23">
        <v>245.77781104061393</v>
      </c>
      <c r="AZ112" s="23">
        <v>1004.0035974896572</v>
      </c>
      <c r="BA112" s="23">
        <v>49.444373712560456</v>
      </c>
      <c r="BB112" s="23">
        <v>14546.505821023626</v>
      </c>
      <c r="BC112" s="23">
        <v>12.988405101412427</v>
      </c>
      <c r="BD112" s="23">
        <v>4426.8391798052116</v>
      </c>
      <c r="BE112" s="23">
        <v>11.104532354170175</v>
      </c>
      <c r="BF112" s="23">
        <v>49.879103585679189</v>
      </c>
      <c r="BG112" s="23">
        <v>2157.3415476643263</v>
      </c>
      <c r="BH112" s="23">
        <v>4490.311424437069</v>
      </c>
      <c r="BI112" s="23">
        <v>43.553098063772659</v>
      </c>
      <c r="BJ112" s="23">
        <v>3059.0894266477126</v>
      </c>
      <c r="BK112" s="23">
        <v>153.63621331083576</v>
      </c>
      <c r="BL112" s="23">
        <v>69.527823122989815</v>
      </c>
      <c r="BM112" s="23">
        <v>478.93689305374494</v>
      </c>
      <c r="BN112" s="23">
        <v>14074.009666605718</v>
      </c>
      <c r="BO112" s="23">
        <v>12811.26517102509</v>
      </c>
      <c r="BP112" s="23">
        <v>6184.9207414913126</v>
      </c>
      <c r="BQ112" s="23">
        <v>7.2378940733352755</v>
      </c>
      <c r="BR112" s="23">
        <v>58.433070747689499</v>
      </c>
      <c r="BS112" s="23">
        <v>0</v>
      </c>
      <c r="BT112" s="64">
        <v>1454529.4206636329</v>
      </c>
      <c r="BU112" s="23">
        <v>929226.75351238006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0</v>
      </c>
      <c r="CE112" s="23">
        <v>0</v>
      </c>
      <c r="CF112" s="23">
        <v>76.028242835315567</v>
      </c>
      <c r="CG112" s="23">
        <v>0</v>
      </c>
      <c r="CH112" s="23">
        <v>28.999999999999996</v>
      </c>
      <c r="CI112" s="23">
        <v>28.007843853343207</v>
      </c>
      <c r="CJ112" s="34">
        <f t="shared" si="4"/>
        <v>2383889.2102627018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</row>
    <row r="113" spans="1:180" x14ac:dyDescent="0.2">
      <c r="A113" s="1" t="s">
        <v>140</v>
      </c>
      <c r="B113" s="23" t="s">
        <v>141</v>
      </c>
      <c r="C113" s="23">
        <v>2182.034865131277</v>
      </c>
      <c r="D113" s="23">
        <v>171.09903805225534</v>
      </c>
      <c r="E113" s="23">
        <v>3281.341375542936</v>
      </c>
      <c r="F113" s="23">
        <v>12658.036029816376</v>
      </c>
      <c r="G113" s="23">
        <v>14926.738799805853</v>
      </c>
      <c r="H113" s="23">
        <v>1561.3119542960662</v>
      </c>
      <c r="I113" s="23">
        <v>1562.6963938929953</v>
      </c>
      <c r="J113" s="23">
        <v>1234.4991823878465</v>
      </c>
      <c r="K113" s="23">
        <v>1771.059206822179</v>
      </c>
      <c r="L113" s="23">
        <v>2499.369844210406</v>
      </c>
      <c r="M113" s="23">
        <v>9030.6349918087981</v>
      </c>
      <c r="N113" s="23">
        <v>34992.108402053942</v>
      </c>
      <c r="O113" s="23">
        <v>1621.4860602933213</v>
      </c>
      <c r="P113" s="23">
        <v>3097.9628073532213</v>
      </c>
      <c r="Q113" s="23">
        <v>710.82345952458184</v>
      </c>
      <c r="R113" s="23">
        <v>4427.6873762567584</v>
      </c>
      <c r="S113" s="23">
        <v>10117.509783713704</v>
      </c>
      <c r="T113" s="23">
        <v>3553.9291097450805</v>
      </c>
      <c r="U113" s="23">
        <v>29310.273338651361</v>
      </c>
      <c r="V113" s="23">
        <v>965.20017581630577</v>
      </c>
      <c r="W113" s="23">
        <v>688.03954312347003</v>
      </c>
      <c r="X113" s="23">
        <v>10832.187420164601</v>
      </c>
      <c r="Y113" s="23">
        <v>12343.773919043633</v>
      </c>
      <c r="Z113" s="23">
        <v>7848.9983540299527</v>
      </c>
      <c r="AA113" s="23">
        <v>3769.257802360738</v>
      </c>
      <c r="AB113" s="23">
        <v>39098.640426085258</v>
      </c>
      <c r="AC113" s="23">
        <v>12618.967412339623</v>
      </c>
      <c r="AD113" s="23">
        <v>27487.871578856058</v>
      </c>
      <c r="AE113" s="23">
        <v>250892.58506083424</v>
      </c>
      <c r="AF113" s="23">
        <v>61165.483093247065</v>
      </c>
      <c r="AG113" s="23">
        <v>25262.159254564242</v>
      </c>
      <c r="AH113" s="23">
        <v>17381.10997196228</v>
      </c>
      <c r="AI113" s="23">
        <v>2216.4862618362454</v>
      </c>
      <c r="AJ113" s="23">
        <v>45891.059680539351</v>
      </c>
      <c r="AK113" s="23">
        <v>144393.8155244556</v>
      </c>
      <c r="AL113" s="23">
        <v>27655.241094762503</v>
      </c>
      <c r="AM113" s="23">
        <v>6887.5399568358634</v>
      </c>
      <c r="AN113" s="23">
        <v>18687.463554840702</v>
      </c>
      <c r="AO113" s="23">
        <v>431541.6557380099</v>
      </c>
      <c r="AP113" s="23">
        <v>276728.87464634457</v>
      </c>
      <c r="AQ113" s="23">
        <v>105745.11028034808</v>
      </c>
      <c r="AR113" s="23">
        <v>995.27400243973148</v>
      </c>
      <c r="AS113" s="23">
        <v>10168.096505598121</v>
      </c>
      <c r="AT113" s="23">
        <v>7881.5500960604941</v>
      </c>
      <c r="AU113" s="23">
        <v>11126.055976044032</v>
      </c>
      <c r="AV113" s="23">
        <v>1769.9863369323525</v>
      </c>
      <c r="AW113" s="23">
        <v>407.3165552585175</v>
      </c>
      <c r="AX113" s="23">
        <v>131845.21667191159</v>
      </c>
      <c r="AY113" s="23">
        <v>181970.18814778101</v>
      </c>
      <c r="AZ113" s="23">
        <v>48273.713155759382</v>
      </c>
      <c r="BA113" s="23">
        <v>510.94547883710135</v>
      </c>
      <c r="BB113" s="23">
        <v>76648.396330737844</v>
      </c>
      <c r="BC113" s="23">
        <v>64777.284146166399</v>
      </c>
      <c r="BD113" s="23">
        <v>61223.992382505341</v>
      </c>
      <c r="BE113" s="23">
        <v>76570.898192917695</v>
      </c>
      <c r="BF113" s="23">
        <v>318.28371204273645</v>
      </c>
      <c r="BG113" s="23">
        <v>151209.60158905707</v>
      </c>
      <c r="BH113" s="23">
        <v>132335.53696172539</v>
      </c>
      <c r="BI113" s="23">
        <v>4797.7521450422337</v>
      </c>
      <c r="BJ113" s="23">
        <v>99002.217577897696</v>
      </c>
      <c r="BK113" s="23">
        <v>6021.2463098975313</v>
      </c>
      <c r="BL113" s="23">
        <v>69904.37158101071</v>
      </c>
      <c r="BM113" s="23">
        <v>55286.886917413198</v>
      </c>
      <c r="BN113" s="23">
        <v>24491.454720019727</v>
      </c>
      <c r="BO113" s="23">
        <v>12175.994532083569</v>
      </c>
      <c r="BP113" s="23">
        <v>25022.459811985063</v>
      </c>
      <c r="BQ113" s="23">
        <v>4720.1472456257197</v>
      </c>
      <c r="BR113" s="23">
        <v>12131.26128418597</v>
      </c>
      <c r="BS113" s="23">
        <v>0</v>
      </c>
      <c r="BT113" s="64">
        <v>2940398.2511366946</v>
      </c>
      <c r="BU113" s="23">
        <v>1835757.9610554632</v>
      </c>
      <c r="BV113" s="23">
        <v>0</v>
      </c>
      <c r="BW113" s="23">
        <v>253.48995827454291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350902.47546956042</v>
      </c>
      <c r="CG113" s="23">
        <v>0</v>
      </c>
      <c r="CH113" s="23">
        <v>-58.362914799279203</v>
      </c>
      <c r="CI113" s="23">
        <v>82188.554099192013</v>
      </c>
      <c r="CJ113" s="34">
        <f t="shared" si="4"/>
        <v>5209442.368804384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</row>
    <row r="114" spans="1:180" x14ac:dyDescent="0.2">
      <c r="A114" s="1" t="s">
        <v>142</v>
      </c>
      <c r="B114" s="23" t="s">
        <v>143</v>
      </c>
      <c r="C114" s="23">
        <v>34755.995485326355</v>
      </c>
      <c r="D114" s="23">
        <v>2887.5842604785976</v>
      </c>
      <c r="E114" s="23">
        <v>6420.6994002496021</v>
      </c>
      <c r="F114" s="23">
        <v>25325.662039239738</v>
      </c>
      <c r="G114" s="23">
        <v>88414.494619968536</v>
      </c>
      <c r="H114" s="23">
        <v>3428.0684079451157</v>
      </c>
      <c r="I114" s="23">
        <v>4252.6794900850509</v>
      </c>
      <c r="J114" s="23">
        <v>2180.8472188091741</v>
      </c>
      <c r="K114" s="23">
        <v>9776.1337513756462</v>
      </c>
      <c r="L114" s="23">
        <v>10711.827776805534</v>
      </c>
      <c r="M114" s="23">
        <v>48591.55952948895</v>
      </c>
      <c r="N114" s="23">
        <v>171996.35018418313</v>
      </c>
      <c r="O114" s="23">
        <v>6596.0376740568763</v>
      </c>
      <c r="P114" s="23">
        <v>11884.848755090077</v>
      </c>
      <c r="Q114" s="23">
        <v>1291.841250805498</v>
      </c>
      <c r="R114" s="23">
        <v>11759.441037908029</v>
      </c>
      <c r="S114" s="23">
        <v>56117.406462371655</v>
      </c>
      <c r="T114" s="23">
        <v>39027.488505215442</v>
      </c>
      <c r="U114" s="23">
        <v>119736.40753702895</v>
      </c>
      <c r="V114" s="23">
        <v>3413.4503751825318</v>
      </c>
      <c r="W114" s="23">
        <v>2794.1506633376025</v>
      </c>
      <c r="X114" s="23">
        <v>43688.261654067639</v>
      </c>
      <c r="Y114" s="23">
        <v>34126.728770830072</v>
      </c>
      <c r="Z114" s="23">
        <v>68665.020894089015</v>
      </c>
      <c r="AA114" s="23">
        <v>24398.263038457088</v>
      </c>
      <c r="AB114" s="23">
        <v>137457.50826634862</v>
      </c>
      <c r="AC114" s="23">
        <v>63693.967670884354</v>
      </c>
      <c r="AD114" s="23">
        <v>54829.380819322076</v>
      </c>
      <c r="AE114" s="23">
        <v>989064.00676424906</v>
      </c>
      <c r="AF114" s="23">
        <v>325796.99153130426</v>
      </c>
      <c r="AG114" s="23">
        <v>38939.606609395967</v>
      </c>
      <c r="AH114" s="23">
        <v>194816.55582140354</v>
      </c>
      <c r="AI114" s="23">
        <v>7536.0871265703327</v>
      </c>
      <c r="AJ114" s="23">
        <v>205581.70925026006</v>
      </c>
      <c r="AK114" s="23">
        <v>221215.82985659927</v>
      </c>
      <c r="AL114" s="23">
        <v>101126.89446546489</v>
      </c>
      <c r="AM114" s="23">
        <v>68037.919215806818</v>
      </c>
      <c r="AN114" s="23">
        <v>171308.30100528648</v>
      </c>
      <c r="AO114" s="23">
        <v>452837.52929718111</v>
      </c>
      <c r="AP114" s="23">
        <v>2506754.341123722</v>
      </c>
      <c r="AQ114" s="23">
        <v>802769.76383005362</v>
      </c>
      <c r="AR114" s="23">
        <v>29990.84134234786</v>
      </c>
      <c r="AS114" s="23">
        <v>242426.4032774184</v>
      </c>
      <c r="AT114" s="23">
        <v>186117.26193487219</v>
      </c>
      <c r="AU114" s="23">
        <v>78411.141510005124</v>
      </c>
      <c r="AV114" s="23">
        <v>27758.171501126533</v>
      </c>
      <c r="AW114" s="23">
        <v>21993.81789223844</v>
      </c>
      <c r="AX114" s="23">
        <v>289109.03941499285</v>
      </c>
      <c r="AY114" s="23">
        <v>762529.80576991092</v>
      </c>
      <c r="AZ114" s="23">
        <v>96290.342464231304</v>
      </c>
      <c r="BA114" s="23">
        <v>7231.464042061978</v>
      </c>
      <c r="BB114" s="23">
        <v>154616.08320751178</v>
      </c>
      <c r="BC114" s="23">
        <v>133041.75475917087</v>
      </c>
      <c r="BD114" s="23">
        <v>85581.526109585277</v>
      </c>
      <c r="BE114" s="23">
        <v>156640.31912280174</v>
      </c>
      <c r="BF114" s="23">
        <v>14758.341801138995</v>
      </c>
      <c r="BG114" s="23">
        <v>301262.13979508355</v>
      </c>
      <c r="BH114" s="23">
        <v>1026324.1490245824</v>
      </c>
      <c r="BI114" s="23">
        <v>25697.958878207228</v>
      </c>
      <c r="BJ114" s="23">
        <v>839834.81122421578</v>
      </c>
      <c r="BK114" s="23">
        <v>102852.78314476517</v>
      </c>
      <c r="BL114" s="23">
        <v>367346.0873694538</v>
      </c>
      <c r="BM114" s="23">
        <v>128399.3876228162</v>
      </c>
      <c r="BN114" s="23">
        <v>102518.31317115505</v>
      </c>
      <c r="BO114" s="23">
        <v>43896.195992137276</v>
      </c>
      <c r="BP114" s="23">
        <v>235271.22536895104</v>
      </c>
      <c r="BQ114" s="23">
        <v>31955.156467616041</v>
      </c>
      <c r="BR114" s="23">
        <v>61060.625811924889</v>
      </c>
      <c r="BS114" s="23">
        <v>0</v>
      </c>
      <c r="BT114" s="64">
        <v>12726922.789456569</v>
      </c>
      <c r="BU114" s="23">
        <v>288871.87111520016</v>
      </c>
      <c r="BV114" s="23">
        <v>0</v>
      </c>
      <c r="BW114" s="23">
        <v>1421.3906461179945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959.53744927929324</v>
      </c>
      <c r="CE114" s="23">
        <v>0</v>
      </c>
      <c r="CF114" s="23">
        <v>2803091.2763480484</v>
      </c>
      <c r="CG114" s="23">
        <v>0</v>
      </c>
      <c r="CH114" s="23">
        <v>-289.66575054683415</v>
      </c>
      <c r="CI114" s="23">
        <v>462063.71218840481</v>
      </c>
      <c r="CJ114" s="34">
        <f t="shared" si="4"/>
        <v>16283040.911453074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</row>
    <row r="115" spans="1:180" x14ac:dyDescent="0.2">
      <c r="A115" s="1" t="s">
        <v>144</v>
      </c>
      <c r="B115" s="23" t="s">
        <v>145</v>
      </c>
      <c r="C115" s="23">
        <v>129140.63520106571</v>
      </c>
      <c r="D115" s="23">
        <v>6585.4361598168844</v>
      </c>
      <c r="E115" s="23">
        <v>15921.421525352438</v>
      </c>
      <c r="F115" s="23">
        <v>8366.7501665084692</v>
      </c>
      <c r="G115" s="23">
        <v>120956.67337515928</v>
      </c>
      <c r="H115" s="23">
        <v>17504.930196174941</v>
      </c>
      <c r="I115" s="23">
        <v>11155.476434184884</v>
      </c>
      <c r="J115" s="23">
        <v>7370.1752796270484</v>
      </c>
      <c r="K115" s="23">
        <v>8564.5287403662496</v>
      </c>
      <c r="L115" s="23">
        <v>977.90002035749421</v>
      </c>
      <c r="M115" s="23">
        <v>22291.029304501557</v>
      </c>
      <c r="N115" s="23">
        <v>47652.051776575267</v>
      </c>
      <c r="O115" s="23">
        <v>13370.488164862343</v>
      </c>
      <c r="P115" s="23">
        <v>18891.551489841033</v>
      </c>
      <c r="Q115" s="23">
        <v>8619.5192480624828</v>
      </c>
      <c r="R115" s="23">
        <v>29130.474052720328</v>
      </c>
      <c r="S115" s="23">
        <v>20416.301820546309</v>
      </c>
      <c r="T115" s="23">
        <v>13343.987484434994</v>
      </c>
      <c r="U115" s="23">
        <v>71570.441061481193</v>
      </c>
      <c r="V115" s="23">
        <v>7553.6184754500846</v>
      </c>
      <c r="W115" s="23">
        <v>6406.2534294504139</v>
      </c>
      <c r="X115" s="23">
        <v>27444.898014679737</v>
      </c>
      <c r="Y115" s="23">
        <v>8661.8389989659736</v>
      </c>
      <c r="Z115" s="23">
        <v>160366.47144699836</v>
      </c>
      <c r="AA115" s="23">
        <v>4861.9133482340558</v>
      </c>
      <c r="AB115" s="23">
        <v>14574.701377365796</v>
      </c>
      <c r="AC115" s="23">
        <v>128642.23630119006</v>
      </c>
      <c r="AD115" s="23">
        <v>62243.513808237483</v>
      </c>
      <c r="AE115" s="23">
        <v>283492.79743039765</v>
      </c>
      <c r="AF115" s="23">
        <v>135195.83072486479</v>
      </c>
      <c r="AG115" s="23">
        <v>50187.962420426105</v>
      </c>
      <c r="AH115" s="23">
        <v>250948.37947120855</v>
      </c>
      <c r="AI115" s="23">
        <v>8580.8802224758492</v>
      </c>
      <c r="AJ115" s="23">
        <v>39473.455652241573</v>
      </c>
      <c r="AK115" s="23">
        <v>7058.0527841679477</v>
      </c>
      <c r="AL115" s="23">
        <v>42988.053229151257</v>
      </c>
      <c r="AM115" s="23">
        <v>10817.972174923536</v>
      </c>
      <c r="AN115" s="23">
        <v>5344.764863540071</v>
      </c>
      <c r="AO115" s="23">
        <v>24223.810325323888</v>
      </c>
      <c r="AP115" s="23">
        <v>37859.257332207177</v>
      </c>
      <c r="AQ115" s="23">
        <v>609903.8153026806</v>
      </c>
      <c r="AR115" s="23">
        <v>50842.673881612012</v>
      </c>
      <c r="AS115" s="23">
        <v>13346.447584529</v>
      </c>
      <c r="AT115" s="23">
        <v>74113.234222179744</v>
      </c>
      <c r="AU115" s="23">
        <v>215024.35249110419</v>
      </c>
      <c r="AV115" s="23">
        <v>213174.94738754406</v>
      </c>
      <c r="AW115" s="23">
        <v>23352.136352278954</v>
      </c>
      <c r="AX115" s="23">
        <v>117973.37149944017</v>
      </c>
      <c r="AY115" s="23">
        <v>40368.886191389691</v>
      </c>
      <c r="AZ115" s="23">
        <v>2790.468586660154</v>
      </c>
      <c r="BA115" s="23">
        <v>283.59621850329171</v>
      </c>
      <c r="BB115" s="23">
        <v>8514.2121396105122</v>
      </c>
      <c r="BC115" s="23">
        <v>15033.573303924642</v>
      </c>
      <c r="BD115" s="23">
        <v>64405.550100976405</v>
      </c>
      <c r="BE115" s="23">
        <v>9382.2452858099332</v>
      </c>
      <c r="BF115" s="23">
        <v>18313.153727083754</v>
      </c>
      <c r="BG115" s="23">
        <v>59584.301772715102</v>
      </c>
      <c r="BH115" s="23">
        <v>10455.707000979659</v>
      </c>
      <c r="BI115" s="23">
        <v>6628.4232496865343</v>
      </c>
      <c r="BJ115" s="23">
        <v>3290.0327749961343</v>
      </c>
      <c r="BK115" s="23">
        <v>578.55823726808967</v>
      </c>
      <c r="BL115" s="23">
        <v>8013.9278440317876</v>
      </c>
      <c r="BM115" s="23">
        <v>1033.738661490082</v>
      </c>
      <c r="BN115" s="23">
        <v>8408.1258060248783</v>
      </c>
      <c r="BO115" s="23">
        <v>6409.1356151234186</v>
      </c>
      <c r="BP115" s="23">
        <v>10723.015447185682</v>
      </c>
      <c r="BQ115" s="23">
        <v>3617.3393696968992</v>
      </c>
      <c r="BR115" s="23">
        <v>4588.3669556784153</v>
      </c>
      <c r="BS115" s="23">
        <v>0</v>
      </c>
      <c r="BT115" s="64">
        <v>3488909.7703433423</v>
      </c>
      <c r="BU115" s="23">
        <v>1089848.0996928699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3">
        <v>0</v>
      </c>
      <c r="CC115" s="23">
        <v>0</v>
      </c>
      <c r="CD115" s="23">
        <v>0</v>
      </c>
      <c r="CE115" s="23">
        <v>0</v>
      </c>
      <c r="CF115" s="23">
        <v>0</v>
      </c>
      <c r="CG115" s="23">
        <v>14761.226476190479</v>
      </c>
      <c r="CH115" s="23">
        <v>-24.170761904761907</v>
      </c>
      <c r="CI115" s="23">
        <v>0</v>
      </c>
      <c r="CJ115" s="34">
        <f t="shared" si="4"/>
        <v>4593494.9257504987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</row>
    <row r="116" spans="1:180" x14ac:dyDescent="0.2">
      <c r="A116" s="1" t="s">
        <v>146</v>
      </c>
      <c r="B116" s="23" t="s">
        <v>147</v>
      </c>
      <c r="C116" s="23">
        <v>23686.431249235015</v>
      </c>
      <c r="D116" s="23">
        <v>461.48885124571848</v>
      </c>
      <c r="E116" s="23">
        <v>1333.9543984854288</v>
      </c>
      <c r="F116" s="23">
        <v>4908.4432953100359</v>
      </c>
      <c r="G116" s="23">
        <v>24277.781574243571</v>
      </c>
      <c r="H116" s="23">
        <v>4702.5308713827553</v>
      </c>
      <c r="I116" s="23">
        <v>2309.705994523446</v>
      </c>
      <c r="J116" s="23">
        <v>2894.3653437430571</v>
      </c>
      <c r="K116" s="23">
        <v>2404.4162856204334</v>
      </c>
      <c r="L116" s="23">
        <v>1560.6936625444848</v>
      </c>
      <c r="M116" s="23">
        <v>4008.2714539583712</v>
      </c>
      <c r="N116" s="23">
        <v>2153.3633348917024</v>
      </c>
      <c r="O116" s="23">
        <v>3598.8025834942819</v>
      </c>
      <c r="P116" s="23">
        <v>5243.4632802352007</v>
      </c>
      <c r="Q116" s="23">
        <v>3031.4832278685467</v>
      </c>
      <c r="R116" s="23">
        <v>5190.4066694017638</v>
      </c>
      <c r="S116" s="23">
        <v>3687.2930942804223</v>
      </c>
      <c r="T116" s="23">
        <v>1924.2680934421737</v>
      </c>
      <c r="U116" s="23">
        <v>10841.925233666771</v>
      </c>
      <c r="V116" s="23">
        <v>1074.4199291509979</v>
      </c>
      <c r="W116" s="23">
        <v>7910.8066426323448</v>
      </c>
      <c r="X116" s="23">
        <v>4711.2951072753131</v>
      </c>
      <c r="Y116" s="23">
        <v>1498.7785767228725</v>
      </c>
      <c r="Z116" s="23">
        <v>6595.5115850794564</v>
      </c>
      <c r="AA116" s="23">
        <v>306.27706076140191</v>
      </c>
      <c r="AB116" s="23">
        <v>1719.8634950447954</v>
      </c>
      <c r="AC116" s="23">
        <v>17356.296957418363</v>
      </c>
      <c r="AD116" s="23">
        <v>6096.798291064275</v>
      </c>
      <c r="AE116" s="23">
        <v>37346.199681002305</v>
      </c>
      <c r="AF116" s="23">
        <v>8021.160623602068</v>
      </c>
      <c r="AG116" s="23">
        <v>5314.708036523084</v>
      </c>
      <c r="AH116" s="23">
        <v>43835.692283510507</v>
      </c>
      <c r="AI116" s="23">
        <v>3762.3074143930608</v>
      </c>
      <c r="AJ116" s="23">
        <v>18709.853087792519</v>
      </c>
      <c r="AK116" s="23">
        <v>1243.202149404435</v>
      </c>
      <c r="AL116" s="23">
        <v>4158.7712896617431</v>
      </c>
      <c r="AM116" s="23">
        <v>3929.110613638501</v>
      </c>
      <c r="AN116" s="23">
        <v>912.32868468650213</v>
      </c>
      <c r="AO116" s="23">
        <v>3081.4299485465599</v>
      </c>
      <c r="AP116" s="23">
        <v>4490.7756235271027</v>
      </c>
      <c r="AQ116" s="23">
        <v>13036.565292439547</v>
      </c>
      <c r="AR116" s="23">
        <v>491823.94492996199</v>
      </c>
      <c r="AS116" s="23">
        <v>2568.7692683797823</v>
      </c>
      <c r="AT116" s="23">
        <v>1756.8052205274009</v>
      </c>
      <c r="AU116" s="23">
        <v>12750.172680853733</v>
      </c>
      <c r="AV116" s="23">
        <v>25096.53083698051</v>
      </c>
      <c r="AW116" s="23">
        <v>46369.970042893772</v>
      </c>
      <c r="AX116" s="23">
        <v>7746.8306162554709</v>
      </c>
      <c r="AY116" s="23">
        <v>7934.554894728306</v>
      </c>
      <c r="AZ116" s="23">
        <v>259.25175204757431</v>
      </c>
      <c r="BA116" s="23">
        <v>820.06861007560587</v>
      </c>
      <c r="BB116" s="23">
        <v>5548.1382763710808</v>
      </c>
      <c r="BC116" s="23">
        <v>1207.4855321648745</v>
      </c>
      <c r="BD116" s="23">
        <v>6013.6794087284125</v>
      </c>
      <c r="BE116" s="23">
        <v>1161.4968535028549</v>
      </c>
      <c r="BF116" s="23">
        <v>4429.991406852917</v>
      </c>
      <c r="BG116" s="23">
        <v>2506.3829870800755</v>
      </c>
      <c r="BH116" s="23">
        <v>19200.556058680093</v>
      </c>
      <c r="BI116" s="23">
        <v>397.688983511728</v>
      </c>
      <c r="BJ116" s="23">
        <v>10632.525963201591</v>
      </c>
      <c r="BK116" s="23">
        <v>391.56344229649994</v>
      </c>
      <c r="BL116" s="23">
        <v>6517.3873748113947</v>
      </c>
      <c r="BM116" s="23">
        <v>11916.627880104625</v>
      </c>
      <c r="BN116" s="23">
        <v>1967.9950338093404</v>
      </c>
      <c r="BO116" s="23">
        <v>1088.0845980157374</v>
      </c>
      <c r="BP116" s="23">
        <v>5322.341403268214</v>
      </c>
      <c r="BQ116" s="23">
        <v>444.43157493869887</v>
      </c>
      <c r="BR116" s="23">
        <v>526.70230541399235</v>
      </c>
      <c r="BS116" s="23">
        <v>0</v>
      </c>
      <c r="BT116" s="64">
        <v>979731.21880690719</v>
      </c>
      <c r="BU116" s="23">
        <v>737056.22481825005</v>
      </c>
      <c r="BV116" s="23">
        <v>0</v>
      </c>
      <c r="BW116" s="23">
        <v>18050.367896651507</v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34">
        <f t="shared" si="4"/>
        <v>1734837.8115218088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</row>
    <row r="117" spans="1:180" x14ac:dyDescent="0.2">
      <c r="A117" s="1" t="s">
        <v>148</v>
      </c>
      <c r="B117" s="23" t="s">
        <v>149</v>
      </c>
      <c r="C117" s="23">
        <v>1010.5894508197193</v>
      </c>
      <c r="D117" s="23">
        <v>135.74940113964402</v>
      </c>
      <c r="E117" s="23">
        <v>160.97886378017918</v>
      </c>
      <c r="F117" s="23">
        <v>92.365669263155681</v>
      </c>
      <c r="G117" s="23">
        <v>3108.5307753151187</v>
      </c>
      <c r="H117" s="23">
        <v>103.85950645509548</v>
      </c>
      <c r="I117" s="23">
        <v>280.85820086309241</v>
      </c>
      <c r="J117" s="23">
        <v>75.061045579737922</v>
      </c>
      <c r="K117" s="23">
        <v>436.07611509293429</v>
      </c>
      <c r="L117" s="23">
        <v>784.49428997876078</v>
      </c>
      <c r="M117" s="23">
        <v>4957.753433107262</v>
      </c>
      <c r="N117" s="23">
        <v>16548.443864016128</v>
      </c>
      <c r="O117" s="23">
        <v>299.89968564089986</v>
      </c>
      <c r="P117" s="23">
        <v>581.36388400188196</v>
      </c>
      <c r="Q117" s="23">
        <v>9.8019509785772456</v>
      </c>
      <c r="R117" s="23">
        <v>663.93316730039078</v>
      </c>
      <c r="S117" s="23">
        <v>1507.9515799584156</v>
      </c>
      <c r="T117" s="23">
        <v>659.89679109318126</v>
      </c>
      <c r="U117" s="23">
        <v>3102.6843211104201</v>
      </c>
      <c r="V117" s="23">
        <v>239.1325027833675</v>
      </c>
      <c r="W117" s="23">
        <v>247.82098059761984</v>
      </c>
      <c r="X117" s="23">
        <v>1457.7564841799931</v>
      </c>
      <c r="Y117" s="23">
        <v>1661.2084692059821</v>
      </c>
      <c r="Z117" s="23">
        <v>5231.780501309313</v>
      </c>
      <c r="AA117" s="23">
        <v>1299.3149665874002</v>
      </c>
      <c r="AB117" s="23">
        <v>6963.0954031350275</v>
      </c>
      <c r="AC117" s="23">
        <v>5608.4209543796424</v>
      </c>
      <c r="AD117" s="23">
        <v>2545.4500880990545</v>
      </c>
      <c r="AE117" s="23">
        <v>26828.479351570244</v>
      </c>
      <c r="AF117" s="23">
        <v>16895.118215858485</v>
      </c>
      <c r="AG117" s="23">
        <v>5993.6308690295491</v>
      </c>
      <c r="AH117" s="23">
        <v>3660.1793784598212</v>
      </c>
      <c r="AI117" s="23">
        <v>310.27679442881231</v>
      </c>
      <c r="AJ117" s="23">
        <v>7156.3810412760658</v>
      </c>
      <c r="AK117" s="23">
        <v>4010.9255567739137</v>
      </c>
      <c r="AL117" s="23">
        <v>8602.5157005071542</v>
      </c>
      <c r="AM117" s="23">
        <v>1591.5054239982501</v>
      </c>
      <c r="AN117" s="23">
        <v>2630.6447991065529</v>
      </c>
      <c r="AO117" s="23">
        <v>5080.0199990342908</v>
      </c>
      <c r="AP117" s="23">
        <v>43579.607680641464</v>
      </c>
      <c r="AQ117" s="23">
        <v>292741.88674809301</v>
      </c>
      <c r="AR117" s="23">
        <v>513264.09675958974</v>
      </c>
      <c r="AS117" s="23">
        <v>90547.205909589655</v>
      </c>
      <c r="AT117" s="23">
        <v>8056.6771563189559</v>
      </c>
      <c r="AU117" s="23">
        <v>3610.088502368666</v>
      </c>
      <c r="AV117" s="23">
        <v>24.048290315586463</v>
      </c>
      <c r="AW117" s="23">
        <v>11.526988545580412</v>
      </c>
      <c r="AX117" s="23">
        <v>24189.770096053377</v>
      </c>
      <c r="AY117" s="23">
        <v>51537.74616223175</v>
      </c>
      <c r="AZ117" s="23">
        <v>10059.704164676707</v>
      </c>
      <c r="BA117" s="23">
        <v>18.311688882980704</v>
      </c>
      <c r="BB117" s="23">
        <v>7488.343243403222</v>
      </c>
      <c r="BC117" s="23">
        <v>11963.797426288287</v>
      </c>
      <c r="BD117" s="23">
        <v>28357.370254861275</v>
      </c>
      <c r="BE117" s="23">
        <v>14103.805915795696</v>
      </c>
      <c r="BF117" s="23">
        <v>167.40700518219973</v>
      </c>
      <c r="BG117" s="23">
        <v>20868.733706093793</v>
      </c>
      <c r="BH117" s="23">
        <v>25138.229912730887</v>
      </c>
      <c r="BI117" s="23">
        <v>837.16717655597665</v>
      </c>
      <c r="BJ117" s="23">
        <v>7429.2551621575176</v>
      </c>
      <c r="BK117" s="23">
        <v>1289.0950368257159</v>
      </c>
      <c r="BL117" s="23">
        <v>10798.074178412227</v>
      </c>
      <c r="BM117" s="23">
        <v>11256.1403176362</v>
      </c>
      <c r="BN117" s="23">
        <v>5446.295418810043</v>
      </c>
      <c r="BO117" s="23">
        <v>2830.2658000545662</v>
      </c>
      <c r="BP117" s="23">
        <v>8766.7072271898505</v>
      </c>
      <c r="BQ117" s="23">
        <v>845.91824895908155</v>
      </c>
      <c r="BR117" s="23">
        <v>1995.2031697745031</v>
      </c>
      <c r="BS117" s="23">
        <v>0</v>
      </c>
      <c r="BT117" s="64">
        <v>1339756.4288238538</v>
      </c>
      <c r="BU117" s="23">
        <v>170665.89864099302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34">
        <f t="shared" si="4"/>
        <v>1510422.3274648469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</row>
    <row r="118" spans="1:180" x14ac:dyDescent="0.2">
      <c r="A118" s="1" t="s">
        <v>150</v>
      </c>
      <c r="B118" s="23" t="s">
        <v>151</v>
      </c>
      <c r="C118" s="23">
        <v>7.8584682404575732</v>
      </c>
      <c r="D118" s="23">
        <v>0.16622162060280021</v>
      </c>
      <c r="E118" s="23">
        <v>0.33678485069895719</v>
      </c>
      <c r="F118" s="23">
        <v>1.2551903160258098</v>
      </c>
      <c r="G118" s="23">
        <v>67.146867251809354</v>
      </c>
      <c r="H118" s="23">
        <v>3.9324127986078512</v>
      </c>
      <c r="I118" s="23">
        <v>17.77454926580242</v>
      </c>
      <c r="J118" s="23">
        <v>9.4850212256472872</v>
      </c>
      <c r="K118" s="23">
        <v>18.670626453734862</v>
      </c>
      <c r="L118" s="23">
        <v>0.10419862784056133</v>
      </c>
      <c r="M118" s="23">
        <v>83.157947775899416</v>
      </c>
      <c r="N118" s="23">
        <v>140.00372627479231</v>
      </c>
      <c r="O118" s="23">
        <v>14.831248144270374</v>
      </c>
      <c r="P118" s="23">
        <v>21.558416996744711</v>
      </c>
      <c r="Q118" s="23">
        <v>5.9599444320054404</v>
      </c>
      <c r="R118" s="23">
        <v>41.548427564014304</v>
      </c>
      <c r="S118" s="23">
        <v>19.349933281963288</v>
      </c>
      <c r="T118" s="23">
        <v>10.963804430580968</v>
      </c>
      <c r="U118" s="23">
        <v>68.787065295406762</v>
      </c>
      <c r="V118" s="23">
        <v>6.4530272244652416</v>
      </c>
      <c r="W118" s="23">
        <v>1.6586498839441737</v>
      </c>
      <c r="X118" s="23">
        <v>152.79767416430505</v>
      </c>
      <c r="Y118" s="23">
        <v>7.3123557891860598</v>
      </c>
      <c r="Z118" s="23">
        <v>1.1474253661014195E-2</v>
      </c>
      <c r="AA118" s="23">
        <v>0</v>
      </c>
      <c r="AB118" s="23">
        <v>1.8783663358044049</v>
      </c>
      <c r="AC118" s="23">
        <v>3.8578301498112584</v>
      </c>
      <c r="AD118" s="23">
        <v>0.35027485162474409</v>
      </c>
      <c r="AE118" s="23">
        <v>150.16774421370422</v>
      </c>
      <c r="AF118" s="23">
        <v>14.562843643091787</v>
      </c>
      <c r="AG118" s="23">
        <v>0.56626992391924114</v>
      </c>
      <c r="AH118" s="23">
        <v>4.2485750042133633E-2</v>
      </c>
      <c r="AI118" s="23">
        <v>1.6125978118182113E-2</v>
      </c>
      <c r="AJ118" s="23">
        <v>0.2826697895139037</v>
      </c>
      <c r="AK118" s="23">
        <v>0.78846729548996186</v>
      </c>
      <c r="AL118" s="23">
        <v>37.216431634535731</v>
      </c>
      <c r="AM118" s="23">
        <v>25.098379308649491</v>
      </c>
      <c r="AN118" s="23">
        <v>160.987345186113</v>
      </c>
      <c r="AO118" s="23">
        <v>136.4575616636113</v>
      </c>
      <c r="AP118" s="23">
        <v>19.867049984118459</v>
      </c>
      <c r="AQ118" s="23">
        <v>15.590409575680178</v>
      </c>
      <c r="AR118" s="23">
        <v>5.5975750967920603E-2</v>
      </c>
      <c r="AS118" s="23">
        <v>3.1011496381119443E-4</v>
      </c>
      <c r="AT118" s="23">
        <v>0.30484300942640413</v>
      </c>
      <c r="AU118" s="23">
        <v>0.8307979880501899</v>
      </c>
      <c r="AV118" s="23">
        <v>0.13629552659501995</v>
      </c>
      <c r="AW118" s="23">
        <v>0</v>
      </c>
      <c r="AX118" s="23">
        <v>12.687578456925493</v>
      </c>
      <c r="AY118" s="23">
        <v>2.2857023407704089</v>
      </c>
      <c r="AZ118" s="23">
        <v>19.632137899031477</v>
      </c>
      <c r="BA118" s="23">
        <v>0</v>
      </c>
      <c r="BB118" s="23">
        <v>3.0425379099516294</v>
      </c>
      <c r="BC118" s="23">
        <v>0.22219737157072081</v>
      </c>
      <c r="BD118" s="23">
        <v>80.892713022740537</v>
      </c>
      <c r="BE118" s="23">
        <v>0.18436334598575513</v>
      </c>
      <c r="BF118" s="23">
        <v>0.10760989244248448</v>
      </c>
      <c r="BG118" s="23">
        <v>42.235177151374195</v>
      </c>
      <c r="BH118" s="23">
        <v>28.444829883136094</v>
      </c>
      <c r="BI118" s="23">
        <v>3.3802531055420193E-2</v>
      </c>
      <c r="BJ118" s="23">
        <v>1.701600806432024</v>
      </c>
      <c r="BK118" s="23">
        <v>0.16234518355516028</v>
      </c>
      <c r="BL118" s="23">
        <v>3.0081151489685862E-2</v>
      </c>
      <c r="BM118" s="23">
        <v>0.23987392450795891</v>
      </c>
      <c r="BN118" s="23">
        <v>7.3286368247861482</v>
      </c>
      <c r="BO118" s="23">
        <v>1.2786039957935547</v>
      </c>
      <c r="BP118" s="23">
        <v>7.8975427258977842</v>
      </c>
      <c r="BQ118" s="23">
        <v>0.13303931947500242</v>
      </c>
      <c r="BR118" s="23">
        <v>1.1235465138879575</v>
      </c>
      <c r="BS118" s="23">
        <v>0</v>
      </c>
      <c r="BT118" s="64">
        <v>1479.8464340871071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1.5505751439927654E-4</v>
      </c>
      <c r="CJ118" s="34">
        <f t="shared" si="4"/>
        <v>1479.8465891446215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</row>
    <row r="119" spans="1:180" x14ac:dyDescent="0.2">
      <c r="A119" s="1" t="s">
        <v>152</v>
      </c>
      <c r="B119" s="23" t="s">
        <v>153</v>
      </c>
      <c r="C119" s="23">
        <v>11.466948554953399</v>
      </c>
      <c r="D119" s="23">
        <v>0.2425478749612289</v>
      </c>
      <c r="E119" s="23">
        <v>0.49143095561174371</v>
      </c>
      <c r="F119" s="23">
        <v>1.8315532162417429</v>
      </c>
      <c r="G119" s="23">
        <v>97.979612418456512</v>
      </c>
      <c r="H119" s="23">
        <v>5.7381125530706409</v>
      </c>
      <c r="I119" s="23">
        <v>25.93633209193619</v>
      </c>
      <c r="J119" s="23">
        <v>13.840388114975124</v>
      </c>
      <c r="K119" s="23">
        <v>27.243873294735572</v>
      </c>
      <c r="L119" s="23">
        <v>0.15204493654285989</v>
      </c>
      <c r="M119" s="23">
        <v>121.34271971381241</v>
      </c>
      <c r="N119" s="23">
        <v>204.29115160505413</v>
      </c>
      <c r="O119" s="23">
        <v>21.641515149292491</v>
      </c>
      <c r="P119" s="23">
        <v>31.457690107494837</v>
      </c>
      <c r="Q119" s="23">
        <v>8.6966536099671234</v>
      </c>
      <c r="R119" s="23">
        <v>60.626787159735159</v>
      </c>
      <c r="S119" s="23">
        <v>28.235106727762762</v>
      </c>
      <c r="T119" s="23">
        <v>15.998204424215089</v>
      </c>
      <c r="U119" s="23">
        <v>100.37296262493027</v>
      </c>
      <c r="V119" s="23">
        <v>9.4161519703931571</v>
      </c>
      <c r="W119" s="23">
        <v>2.4202748306532333</v>
      </c>
      <c r="X119" s="23">
        <v>222.95987148464923</v>
      </c>
      <c r="Y119" s="23">
        <v>10.670070182179661</v>
      </c>
      <c r="Z119" s="23">
        <v>1.6743043607398266E-2</v>
      </c>
      <c r="AA119" s="23">
        <v>0</v>
      </c>
      <c r="AB119" s="23">
        <v>2.7408814900003051</v>
      </c>
      <c r="AC119" s="23">
        <v>5.6292827696225523</v>
      </c>
      <c r="AD119" s="23">
        <v>0.5111153447177389</v>
      </c>
      <c r="AE119" s="23">
        <v>219.12232063836436</v>
      </c>
      <c r="AF119" s="23">
        <v>21.249863683286996</v>
      </c>
      <c r="AG119" s="23">
        <v>0.82629182775970889</v>
      </c>
      <c r="AH119" s="23">
        <v>6.1994512816582754E-2</v>
      </c>
      <c r="AI119" s="23">
        <v>2.3530763988775936E-2</v>
      </c>
      <c r="AJ119" s="23">
        <v>0.41246714184171662</v>
      </c>
      <c r="AK119" s="23">
        <v>1.1505186046435159</v>
      </c>
      <c r="AL119" s="23">
        <v>54.305609425904187</v>
      </c>
      <c r="AM119" s="23">
        <v>36.62314531772325</v>
      </c>
      <c r="AN119" s="23">
        <v>234.91010573075667</v>
      </c>
      <c r="AO119" s="23">
        <v>199.11664610098384</v>
      </c>
      <c r="AP119" s="23">
        <v>28.98967497682591</v>
      </c>
      <c r="AQ119" s="23">
        <v>22.749271115533322</v>
      </c>
      <c r="AR119" s="23">
        <v>8.1678901922578026E-2</v>
      </c>
      <c r="AS119" s="23">
        <v>4.5251469209184499E-4</v>
      </c>
      <c r="AT119" s="23">
        <v>0.44482194232628364</v>
      </c>
      <c r="AU119" s="23">
        <v>1.2122868601140526</v>
      </c>
      <c r="AV119" s="23">
        <v>0.19888020717436586</v>
      </c>
      <c r="AW119" s="23">
        <v>0</v>
      </c>
      <c r="AX119" s="23">
        <v>18.51350734020761</v>
      </c>
      <c r="AY119" s="23">
        <v>3.3352595380629437</v>
      </c>
      <c r="AZ119" s="23">
        <v>28.64689509756634</v>
      </c>
      <c r="BA119" s="23">
        <v>0</v>
      </c>
      <c r="BB119" s="23">
        <v>4.4396216441130907</v>
      </c>
      <c r="BC119" s="23">
        <v>0.32422677688380691</v>
      </c>
      <c r="BD119" s="23">
        <v>118.03732614542753</v>
      </c>
      <c r="BE119" s="23">
        <v>0.26901998444860187</v>
      </c>
      <c r="BF119" s="23">
        <v>0.15702259815587022</v>
      </c>
      <c r="BG119" s="23">
        <v>61.628880945372558</v>
      </c>
      <c r="BH119" s="23">
        <v>41.506231360086346</v>
      </c>
      <c r="BI119" s="23">
        <v>4.9324101438011102E-2</v>
      </c>
      <c r="BJ119" s="23">
        <v>2.4829481155079534</v>
      </c>
      <c r="BK119" s="23">
        <v>0.23689144131008086</v>
      </c>
      <c r="BL119" s="23">
        <v>4.3893925132908962E-2</v>
      </c>
      <c r="BM119" s="23">
        <v>0.35002011433304214</v>
      </c>
      <c r="BN119" s="23">
        <v>10.693827203514481</v>
      </c>
      <c r="BO119" s="23">
        <v>1.8657180754946767</v>
      </c>
      <c r="BP119" s="23">
        <v>11.52396540615697</v>
      </c>
      <c r="BQ119" s="23">
        <v>0.1941288029074015</v>
      </c>
      <c r="BR119" s="23">
        <v>1.6394607294487547</v>
      </c>
      <c r="BS119" s="23">
        <v>0</v>
      </c>
      <c r="BT119" s="64">
        <v>2159.3677558617997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2.2625739346016885E-4</v>
      </c>
      <c r="CJ119" s="34">
        <f t="shared" si="4"/>
        <v>2159.3679821191931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</row>
    <row r="120" spans="1:180" x14ac:dyDescent="0.2">
      <c r="A120" s="1" t="s">
        <v>154</v>
      </c>
      <c r="B120" s="23" t="s">
        <v>155</v>
      </c>
      <c r="C120" s="23">
        <v>0.56131916003268389</v>
      </c>
      <c r="D120" s="23">
        <v>1.1872972900200016E-2</v>
      </c>
      <c r="E120" s="23">
        <v>2.405606076421123E-2</v>
      </c>
      <c r="F120" s="23">
        <v>8.9656451144700694E-2</v>
      </c>
      <c r="G120" s="23">
        <v>4.7962048037006682</v>
      </c>
      <c r="H120" s="23">
        <v>0.28088662847198942</v>
      </c>
      <c r="I120" s="23">
        <v>1.2696106618430303</v>
      </c>
      <c r="J120" s="23">
        <v>0.67750151611766352</v>
      </c>
      <c r="K120" s="23">
        <v>1.3336161752667761</v>
      </c>
      <c r="L120" s="23">
        <v>7.4427591314686669E-3</v>
      </c>
      <c r="M120" s="23">
        <v>5.9398534125642444</v>
      </c>
      <c r="N120" s="23">
        <v>10.000266162485167</v>
      </c>
      <c r="O120" s="23">
        <v>1.059374867447884</v>
      </c>
      <c r="P120" s="23">
        <v>1.5398869283389081</v>
      </c>
      <c r="Q120" s="23">
        <v>0.42571031657181718</v>
      </c>
      <c r="R120" s="23">
        <v>2.967744826001022</v>
      </c>
      <c r="S120" s="23">
        <v>1.3821380915688066</v>
      </c>
      <c r="T120" s="23">
        <v>0.78312888789864066</v>
      </c>
      <c r="U120" s="23">
        <v>4.913361806814768</v>
      </c>
      <c r="V120" s="23">
        <v>0.46093051603323149</v>
      </c>
      <c r="W120" s="23">
        <v>0.11847499171029814</v>
      </c>
      <c r="X120" s="23">
        <v>10.914119583164648</v>
      </c>
      <c r="Y120" s="23">
        <v>0.52231112779900435</v>
      </c>
      <c r="Z120" s="23">
        <v>8.1958954721529967E-4</v>
      </c>
      <c r="AA120" s="23">
        <v>0</v>
      </c>
      <c r="AB120" s="23">
        <v>0.13416902398602892</v>
      </c>
      <c r="AC120" s="23">
        <v>0.27555929641508992</v>
      </c>
      <c r="AD120" s="23">
        <v>2.5019632258910296E-2</v>
      </c>
      <c r="AE120" s="23">
        <v>10.726267443836017</v>
      </c>
      <c r="AF120" s="23">
        <v>1.0402031173636992</v>
      </c>
      <c r="AG120" s="23">
        <v>4.0447851708517231E-2</v>
      </c>
      <c r="AH120" s="23">
        <v>3.034696431580974E-3</v>
      </c>
      <c r="AI120" s="23">
        <v>1.1518555798701508E-3</v>
      </c>
      <c r="AJ120" s="23">
        <v>2.0190699250993125E-2</v>
      </c>
      <c r="AK120" s="23">
        <v>5.6319092534997284E-2</v>
      </c>
      <c r="AL120" s="23">
        <v>2.6583165453239808</v>
      </c>
      <c r="AM120" s="23">
        <v>1.7927413791892497</v>
      </c>
      <c r="AN120" s="23">
        <v>11.499096084722357</v>
      </c>
      <c r="AO120" s="23">
        <v>9.7469686902579511</v>
      </c>
      <c r="AP120" s="23">
        <v>1.4190749988656042</v>
      </c>
      <c r="AQ120" s="23">
        <v>1.1136006839771557</v>
      </c>
      <c r="AR120" s="23">
        <v>3.9982679262800429E-3</v>
      </c>
      <c r="AS120" s="23">
        <v>2.2151068843656746E-5</v>
      </c>
      <c r="AT120" s="23">
        <v>2.1774500673314583E-2</v>
      </c>
      <c r="AU120" s="23">
        <v>5.9342713432156413E-2</v>
      </c>
      <c r="AV120" s="23">
        <v>9.7353947567871395E-3</v>
      </c>
      <c r="AW120" s="23">
        <v>0</v>
      </c>
      <c r="AX120" s="23">
        <v>0.90625560406610683</v>
      </c>
      <c r="AY120" s="23">
        <v>0.16326445291217206</v>
      </c>
      <c r="AZ120" s="23">
        <v>1.402295564216534</v>
      </c>
      <c r="BA120" s="23">
        <v>0</v>
      </c>
      <c r="BB120" s="23">
        <v>0.21732413642511636</v>
      </c>
      <c r="BC120" s="23">
        <v>1.587124082648006E-2</v>
      </c>
      <c r="BD120" s="23">
        <v>5.7780509301957537</v>
      </c>
      <c r="BE120" s="23">
        <v>1.3168810427553938E-2</v>
      </c>
      <c r="BF120" s="23">
        <v>7.6864208887488924E-3</v>
      </c>
      <c r="BG120" s="23">
        <v>3.0167983679553001</v>
      </c>
      <c r="BH120" s="23">
        <v>2.03177356308115</v>
      </c>
      <c r="BI120" s="23">
        <v>2.4144665039585855E-3</v>
      </c>
      <c r="BJ120" s="23">
        <v>0.12154291474514457</v>
      </c>
      <c r="BK120" s="23">
        <v>1.1596084539654307E-2</v>
      </c>
      <c r="BL120" s="23">
        <v>2.1486536778347045E-3</v>
      </c>
      <c r="BM120" s="23">
        <v>1.7133851750568495E-2</v>
      </c>
      <c r="BN120" s="23">
        <v>0.52347405891329624</v>
      </c>
      <c r="BO120" s="23">
        <v>9.1328856842396777E-2</v>
      </c>
      <c r="BP120" s="23">
        <v>0.56411019470698454</v>
      </c>
      <c r="BQ120" s="23">
        <v>9.5028085339287447E-3</v>
      </c>
      <c r="BR120" s="23">
        <v>8.0253322420568401E-2</v>
      </c>
      <c r="BS120" s="23">
        <v>0</v>
      </c>
      <c r="BT120" s="64">
        <v>105.70331672050771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1.1075536742805468E-5</v>
      </c>
      <c r="CJ120" s="34">
        <f t="shared" si="4"/>
        <v>105.70332779604446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</row>
    <row r="121" spans="1:180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64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34">
        <f t="shared" si="4"/>
        <v>0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</row>
    <row r="122" spans="1:180" x14ac:dyDescent="0.2">
      <c r="A122" s="1" t="s">
        <v>158</v>
      </c>
      <c r="B122" s="23" t="s">
        <v>159</v>
      </c>
      <c r="C122" s="23">
        <v>21051.925281919452</v>
      </c>
      <c r="D122" s="23">
        <v>7811.6449095634916</v>
      </c>
      <c r="E122" s="23">
        <v>1300.8563080026886</v>
      </c>
      <c r="F122" s="23">
        <v>12248.808048714707</v>
      </c>
      <c r="G122" s="23">
        <v>89662.361861943296</v>
      </c>
      <c r="H122" s="23">
        <v>5180.8583107232462</v>
      </c>
      <c r="I122" s="23">
        <v>14436.824560584855</v>
      </c>
      <c r="J122" s="23">
        <v>7672.3233800611215</v>
      </c>
      <c r="K122" s="23">
        <v>17482.003924843539</v>
      </c>
      <c r="L122" s="23">
        <v>12171.640548233832</v>
      </c>
      <c r="M122" s="23">
        <v>102301.86500667961</v>
      </c>
      <c r="N122" s="23">
        <v>357859.0488518753</v>
      </c>
      <c r="O122" s="23">
        <v>16296.895767387005</v>
      </c>
      <c r="P122" s="23">
        <v>21759.932081187697</v>
      </c>
      <c r="Q122" s="23">
        <v>4189.0102371967687</v>
      </c>
      <c r="R122" s="23">
        <v>35746.847479041549</v>
      </c>
      <c r="S122" s="23">
        <v>30459.673983031236</v>
      </c>
      <c r="T122" s="23">
        <v>15481.67598139469</v>
      </c>
      <c r="U122" s="23">
        <v>101889.44146147656</v>
      </c>
      <c r="V122" s="23">
        <v>6564.2063217661944</v>
      </c>
      <c r="W122" s="23">
        <v>3333.9734521097735</v>
      </c>
      <c r="X122" s="23">
        <v>116521.45827606368</v>
      </c>
      <c r="Y122" s="23">
        <v>22027.761056120511</v>
      </c>
      <c r="Z122" s="23">
        <v>53013.655080445518</v>
      </c>
      <c r="AA122" s="23">
        <v>27350.211902503226</v>
      </c>
      <c r="AB122" s="23">
        <v>123330.01168737479</v>
      </c>
      <c r="AC122" s="23">
        <v>118411.25137058468</v>
      </c>
      <c r="AD122" s="23">
        <v>60506.887664876871</v>
      </c>
      <c r="AE122" s="23">
        <v>587020.28120162641</v>
      </c>
      <c r="AF122" s="23">
        <v>336707.92183482676</v>
      </c>
      <c r="AG122" s="23">
        <v>76745.789476229198</v>
      </c>
      <c r="AH122" s="23">
        <v>48897.830929095042</v>
      </c>
      <c r="AI122" s="23">
        <v>3088.2298465593008</v>
      </c>
      <c r="AJ122" s="23">
        <v>172668.81749761736</v>
      </c>
      <c r="AK122" s="23">
        <v>27053.284090931949</v>
      </c>
      <c r="AL122" s="23">
        <v>132286.01992358442</v>
      </c>
      <c r="AM122" s="23">
        <v>31885.389019168902</v>
      </c>
      <c r="AN122" s="23">
        <v>158194.57477825956</v>
      </c>
      <c r="AO122" s="23">
        <v>163455.54786617373</v>
      </c>
      <c r="AP122" s="23">
        <v>610263.50865340419</v>
      </c>
      <c r="AQ122" s="23">
        <v>188218.08083851959</v>
      </c>
      <c r="AR122" s="23">
        <v>7422.4367155132149</v>
      </c>
      <c r="AS122" s="23">
        <v>27891.793828403686</v>
      </c>
      <c r="AT122" s="23">
        <v>42919.514842092416</v>
      </c>
      <c r="AU122" s="23">
        <v>120789.48136184212</v>
      </c>
      <c r="AV122" s="23">
        <v>8163.5914017155446</v>
      </c>
      <c r="AW122" s="23">
        <v>3475.7412659811303</v>
      </c>
      <c r="AX122" s="23">
        <v>379064.28741064458</v>
      </c>
      <c r="AY122" s="23">
        <v>626876.66930630198</v>
      </c>
      <c r="AZ122" s="23">
        <v>92043.562726523247</v>
      </c>
      <c r="BA122" s="23">
        <v>138.77559861355036</v>
      </c>
      <c r="BB122" s="23">
        <v>153145.82997486199</v>
      </c>
      <c r="BC122" s="23">
        <v>173792.65227301302</v>
      </c>
      <c r="BD122" s="23">
        <v>395215.40412619436</v>
      </c>
      <c r="BE122" s="23">
        <v>167812.62616304599</v>
      </c>
      <c r="BF122" s="23">
        <v>2422.5171356879064</v>
      </c>
      <c r="BG122" s="23">
        <v>376435.50029480719</v>
      </c>
      <c r="BH122" s="23">
        <v>177786.16419413197</v>
      </c>
      <c r="BI122" s="23">
        <v>7263.1605215089339</v>
      </c>
      <c r="BJ122" s="23">
        <v>135542.06407315907</v>
      </c>
      <c r="BK122" s="23">
        <v>16320.728897404088</v>
      </c>
      <c r="BL122" s="23">
        <v>79685.511044931191</v>
      </c>
      <c r="BM122" s="23">
        <v>46927.799155227593</v>
      </c>
      <c r="BN122" s="23">
        <v>72448.851440809114</v>
      </c>
      <c r="BO122" s="23">
        <v>37512.221004963809</v>
      </c>
      <c r="BP122" s="23">
        <v>87325.400884099872</v>
      </c>
      <c r="BQ122" s="23">
        <v>19318.591034276949</v>
      </c>
      <c r="BR122" s="23">
        <v>42158.115494133774</v>
      </c>
      <c r="BS122" s="23">
        <v>0</v>
      </c>
      <c r="BT122" s="64">
        <v>7242447.3229215918</v>
      </c>
      <c r="BU122" s="23">
        <v>19073.15417131822</v>
      </c>
      <c r="BV122" s="23">
        <v>0</v>
      </c>
      <c r="BW122" s="23">
        <v>0</v>
      </c>
      <c r="BX122" s="23">
        <v>0</v>
      </c>
      <c r="BY122" s="23">
        <v>0</v>
      </c>
      <c r="BZ122" s="23">
        <v>202622.05495894403</v>
      </c>
      <c r="CA122" s="23">
        <v>73692.766088907927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0.10258672756581709</v>
      </c>
      <c r="CJ122" s="34">
        <f t="shared" si="4"/>
        <v>7537835.400727489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</row>
    <row r="123" spans="1:180" x14ac:dyDescent="0.2">
      <c r="A123" s="1" t="s">
        <v>160</v>
      </c>
      <c r="B123" s="23" t="s">
        <v>161</v>
      </c>
      <c r="C123" s="23">
        <v>9239.4405277158221</v>
      </c>
      <c r="D123" s="23">
        <v>1245.5252609518959</v>
      </c>
      <c r="E123" s="23">
        <v>2057.4979274494872</v>
      </c>
      <c r="F123" s="23">
        <v>48088.119496091182</v>
      </c>
      <c r="G123" s="23">
        <v>67414.644247239936</v>
      </c>
      <c r="H123" s="23">
        <v>2317.0838178383683</v>
      </c>
      <c r="I123" s="23">
        <v>8988.2958510747703</v>
      </c>
      <c r="J123" s="23">
        <v>10993.191160690829</v>
      </c>
      <c r="K123" s="23">
        <v>41148.361687076816</v>
      </c>
      <c r="L123" s="23">
        <v>3242.8441208033887</v>
      </c>
      <c r="M123" s="23">
        <v>52907.064635296745</v>
      </c>
      <c r="N123" s="23">
        <v>138245.18838487397</v>
      </c>
      <c r="O123" s="23">
        <v>10127.26592250606</v>
      </c>
      <c r="P123" s="23">
        <v>26676.697827439202</v>
      </c>
      <c r="Q123" s="23">
        <v>2309.2510885037227</v>
      </c>
      <c r="R123" s="23">
        <v>56568.172449086844</v>
      </c>
      <c r="S123" s="23">
        <v>16500.291255492604</v>
      </c>
      <c r="T123" s="23">
        <v>13109.527873738802</v>
      </c>
      <c r="U123" s="23">
        <v>100493.58676628354</v>
      </c>
      <c r="V123" s="23">
        <v>4269.5380565373989</v>
      </c>
      <c r="W123" s="23">
        <v>2974.1369041450757</v>
      </c>
      <c r="X123" s="23">
        <v>66593.018343014468</v>
      </c>
      <c r="Y123" s="23">
        <v>21721.403803286972</v>
      </c>
      <c r="Z123" s="23">
        <v>67432.659081732185</v>
      </c>
      <c r="AA123" s="23">
        <v>57898.789230389972</v>
      </c>
      <c r="AB123" s="23">
        <v>405845.00832293869</v>
      </c>
      <c r="AC123" s="23">
        <v>2288938.0521015283</v>
      </c>
      <c r="AD123" s="23">
        <v>7445.1766078030096</v>
      </c>
      <c r="AE123" s="23">
        <v>306691.74048144178</v>
      </c>
      <c r="AF123" s="23">
        <v>45569.212470111175</v>
      </c>
      <c r="AG123" s="23">
        <v>3758.7337146703126</v>
      </c>
      <c r="AH123" s="23">
        <v>13705.766063677716</v>
      </c>
      <c r="AI123" s="23">
        <v>40.336229172168402</v>
      </c>
      <c r="AJ123" s="23">
        <v>222898.89750745127</v>
      </c>
      <c r="AK123" s="23">
        <v>90808.528207352007</v>
      </c>
      <c r="AL123" s="23">
        <v>36149.951400893136</v>
      </c>
      <c r="AM123" s="23">
        <v>20086.908416509734</v>
      </c>
      <c r="AN123" s="23">
        <v>108662.42458907566</v>
      </c>
      <c r="AO123" s="23">
        <v>232465.12862168951</v>
      </c>
      <c r="AP123" s="23">
        <v>188241.1012020231</v>
      </c>
      <c r="AQ123" s="23">
        <v>12666.499223028553</v>
      </c>
      <c r="AR123" s="23">
        <v>355.4977185530762</v>
      </c>
      <c r="AS123" s="23">
        <v>2007.6251100860882</v>
      </c>
      <c r="AT123" s="23">
        <v>13174.137290510922</v>
      </c>
      <c r="AU123" s="23">
        <v>7322.54166504363</v>
      </c>
      <c r="AV123" s="23">
        <v>118.36645623169805</v>
      </c>
      <c r="AW123" s="23">
        <v>62.093839454183453</v>
      </c>
      <c r="AX123" s="23">
        <v>97876.880652461972</v>
      </c>
      <c r="AY123" s="23">
        <v>553990.24797112599</v>
      </c>
      <c r="AZ123" s="23">
        <v>15789.297542669645</v>
      </c>
      <c r="BA123" s="23">
        <v>6.3043560469380075E-2</v>
      </c>
      <c r="BB123" s="23">
        <v>2755.8075056016378</v>
      </c>
      <c r="BC123" s="23">
        <v>132996.49636560632</v>
      </c>
      <c r="BD123" s="23">
        <v>107776.79940016658</v>
      </c>
      <c r="BE123" s="23">
        <v>9775.062850298269</v>
      </c>
      <c r="BF123" s="23">
        <v>48.272131787833487</v>
      </c>
      <c r="BG123" s="23">
        <v>116312.18971040379</v>
      </c>
      <c r="BH123" s="23">
        <v>205581.80419972417</v>
      </c>
      <c r="BI123" s="23">
        <v>765.35909147478799</v>
      </c>
      <c r="BJ123" s="23">
        <v>126966.38256261765</v>
      </c>
      <c r="BK123" s="23">
        <v>1362.7719665417003</v>
      </c>
      <c r="BL123" s="23">
        <v>28621.498331360359</v>
      </c>
      <c r="BM123" s="23">
        <v>10642.097005312047</v>
      </c>
      <c r="BN123" s="23">
        <v>11997.917713403136</v>
      </c>
      <c r="BO123" s="23">
        <v>17492.839254766805</v>
      </c>
      <c r="BP123" s="23">
        <v>23656.92530719065</v>
      </c>
      <c r="BQ123" s="23">
        <v>806.9253066801889</v>
      </c>
      <c r="BR123" s="23">
        <v>2484.9328021588817</v>
      </c>
      <c r="BS123" s="23">
        <v>0</v>
      </c>
      <c r="BT123" s="64">
        <v>6307275.8936734218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42298.240598842494</v>
      </c>
      <c r="CE123" s="23">
        <v>0</v>
      </c>
      <c r="CF123" s="23">
        <v>0</v>
      </c>
      <c r="CG123" s="23">
        <v>0</v>
      </c>
      <c r="CH123" s="23">
        <v>0</v>
      </c>
      <c r="CI123" s="23">
        <v>50222.059809049118</v>
      </c>
      <c r="CJ123" s="34">
        <f t="shared" si="4"/>
        <v>6399796.194081313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</row>
    <row r="124" spans="1:180" x14ac:dyDescent="0.2">
      <c r="A124" s="1" t="s">
        <v>162</v>
      </c>
      <c r="B124" s="23" t="s">
        <v>163</v>
      </c>
      <c r="C124" s="23">
        <v>9582.786026133821</v>
      </c>
      <c r="D124" s="23">
        <v>202.69423689381534</v>
      </c>
      <c r="E124" s="23">
        <v>410.68272624381245</v>
      </c>
      <c r="F124" s="23">
        <v>1530.6062011711147</v>
      </c>
      <c r="G124" s="23">
        <v>81880.34124597226</v>
      </c>
      <c r="H124" s="23">
        <v>4795.2691621866152</v>
      </c>
      <c r="I124" s="23">
        <v>21674.669555608056</v>
      </c>
      <c r="J124" s="23">
        <v>11566.239892753338</v>
      </c>
      <c r="K124" s="23">
        <v>22767.365446474996</v>
      </c>
      <c r="L124" s="23">
        <v>127.06205894836185</v>
      </c>
      <c r="M124" s="23">
        <v>101404.59890214622</v>
      </c>
      <c r="N124" s="23">
        <v>170723.56987404783</v>
      </c>
      <c r="O124" s="23">
        <v>18085.544551206563</v>
      </c>
      <c r="P124" s="23">
        <v>26288.799651615311</v>
      </c>
      <c r="Q124" s="23">
        <v>7267.6850592234878</v>
      </c>
      <c r="R124" s="23">
        <v>50665.05060343496</v>
      </c>
      <c r="S124" s="23">
        <v>23595.726875422573</v>
      </c>
      <c r="T124" s="23">
        <v>13369.50009541781</v>
      </c>
      <c r="U124" s="23">
        <v>83880.434191739769</v>
      </c>
      <c r="V124" s="23">
        <v>7868.9608738898432</v>
      </c>
      <c r="W124" s="23">
        <v>2022.5935187062898</v>
      </c>
      <c r="X124" s="23">
        <v>186324.7864601911</v>
      </c>
      <c r="Y124" s="23">
        <v>8916.8446993241014</v>
      </c>
      <c r="Z124" s="23">
        <v>13.991952919908893</v>
      </c>
      <c r="AA124" s="23">
        <v>0</v>
      </c>
      <c r="AB124" s="23">
        <v>2290.5205090780587</v>
      </c>
      <c r="AC124" s="23">
        <v>4704.3214682072066</v>
      </c>
      <c r="AD124" s="23">
        <v>427.13272494694854</v>
      </c>
      <c r="AE124" s="23">
        <v>183117.79303485903</v>
      </c>
      <c r="AF124" s="23">
        <v>17758.246301147614</v>
      </c>
      <c r="AG124" s="23">
        <v>690.52178464199028</v>
      </c>
      <c r="AH124" s="23">
        <v>51.808041892635636</v>
      </c>
      <c r="AI124" s="23">
        <v>19.664366265817904</v>
      </c>
      <c r="AJ124" s="23">
        <v>344.69365098640424</v>
      </c>
      <c r="AK124" s="23">
        <v>961.4740621315774</v>
      </c>
      <c r="AL124" s="23">
        <v>45382.521134834773</v>
      </c>
      <c r="AM124" s="23">
        <v>30605.506207852071</v>
      </c>
      <c r="AN124" s="23">
        <v>196311.44831655364</v>
      </c>
      <c r="AO124" s="23">
        <v>166399.30010001652</v>
      </c>
      <c r="AP124" s="23">
        <v>24226.310159042798</v>
      </c>
      <c r="AQ124" s="23">
        <v>19011.282409258914</v>
      </c>
      <c r="AR124" s="23">
        <v>68.25804059577176</v>
      </c>
      <c r="AS124" s="23">
        <v>0.37816088972726741</v>
      </c>
      <c r="AT124" s="23">
        <v>371.73215460190386</v>
      </c>
      <c r="AU124" s="23">
        <v>1013.0930235793494</v>
      </c>
      <c r="AV124" s="23">
        <v>166.20171103513402</v>
      </c>
      <c r="AW124" s="23">
        <v>0</v>
      </c>
      <c r="AX124" s="23">
        <v>15471.507400966828</v>
      </c>
      <c r="AY124" s="23">
        <v>2787.2348377348244</v>
      </c>
      <c r="AZ124" s="23">
        <v>353685.79085585475</v>
      </c>
      <c r="BA124" s="23">
        <v>0</v>
      </c>
      <c r="BB124" s="23">
        <v>3710.1364891142207</v>
      </c>
      <c r="BC124" s="23">
        <v>270.95227748958712</v>
      </c>
      <c r="BD124" s="23">
        <v>98642.322683133374</v>
      </c>
      <c r="BE124" s="23">
        <v>224.8166489428605</v>
      </c>
      <c r="BF124" s="23">
        <v>131.22182873536181</v>
      </c>
      <c r="BG124" s="23">
        <v>51502.48789373599</v>
      </c>
      <c r="BH124" s="23">
        <v>734777.10761105502</v>
      </c>
      <c r="BI124" s="23">
        <v>41.219536980272146</v>
      </c>
      <c r="BJ124" s="23">
        <v>460128.64248322416</v>
      </c>
      <c r="BK124" s="23">
        <v>197.96722577222448</v>
      </c>
      <c r="BL124" s="23">
        <v>404114.95646181621</v>
      </c>
      <c r="BM124" s="23">
        <v>35590.983847968899</v>
      </c>
      <c r="BN124" s="23">
        <v>8936.6981460347852</v>
      </c>
      <c r="BO124" s="23">
        <v>1559.1573483455236</v>
      </c>
      <c r="BP124" s="23">
        <v>99633.153688682301</v>
      </c>
      <c r="BQ124" s="23">
        <v>162.2310216929977</v>
      </c>
      <c r="BR124" s="23">
        <v>1370.0769034818898</v>
      </c>
      <c r="BS124" s="23">
        <v>0</v>
      </c>
      <c r="BT124" s="64">
        <v>3821826.6764148516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4013975.0508600525</v>
      </c>
      <c r="CG124" s="23">
        <v>0</v>
      </c>
      <c r="CH124" s="23">
        <v>0</v>
      </c>
      <c r="CI124" s="23">
        <v>0.18908048448712858</v>
      </c>
      <c r="CJ124" s="34">
        <f t="shared" si="4"/>
        <v>7835801.9163553882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</row>
    <row r="125" spans="1:180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64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34">
        <f t="shared" si="4"/>
        <v>0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</row>
    <row r="126" spans="1:180" x14ac:dyDescent="0.2">
      <c r="A126" s="1" t="s">
        <v>166</v>
      </c>
      <c r="B126" s="23" t="s">
        <v>167</v>
      </c>
      <c r="C126" s="23">
        <v>7354.2730913983769</v>
      </c>
      <c r="D126" s="23">
        <v>345.49768720213348</v>
      </c>
      <c r="E126" s="23">
        <v>99.628850978190172</v>
      </c>
      <c r="F126" s="23">
        <v>1605.5455970097298</v>
      </c>
      <c r="G126" s="23">
        <v>519836.36561439751</v>
      </c>
      <c r="H126" s="23">
        <v>11841.346147038706</v>
      </c>
      <c r="I126" s="23">
        <v>8071.8896715994942</v>
      </c>
      <c r="J126" s="23">
        <v>1930.3832261362916</v>
      </c>
      <c r="K126" s="23">
        <v>10371.126206345903</v>
      </c>
      <c r="L126" s="23">
        <v>17841.245836520437</v>
      </c>
      <c r="M126" s="23">
        <v>39081.12778475025</v>
      </c>
      <c r="N126" s="23">
        <v>227208.82212675083</v>
      </c>
      <c r="O126" s="23">
        <v>34994.546676643527</v>
      </c>
      <c r="P126" s="23">
        <v>13830.284058453595</v>
      </c>
      <c r="Q126" s="23">
        <v>3064.1214612531458</v>
      </c>
      <c r="R126" s="23">
        <v>9028.9467968369663</v>
      </c>
      <c r="S126" s="23">
        <v>35218.390199323061</v>
      </c>
      <c r="T126" s="23">
        <v>15022.314125097066</v>
      </c>
      <c r="U126" s="23">
        <v>99227.817419310493</v>
      </c>
      <c r="V126" s="23">
        <v>5807.8043618831252</v>
      </c>
      <c r="W126" s="23">
        <v>1866.8399772286175</v>
      </c>
      <c r="X126" s="23">
        <v>85043.022251145274</v>
      </c>
      <c r="Y126" s="23">
        <v>15357.672519548338</v>
      </c>
      <c r="Z126" s="23">
        <v>38543.384236366175</v>
      </c>
      <c r="AA126" s="23">
        <v>9387.3121639180445</v>
      </c>
      <c r="AB126" s="23">
        <v>64083.245816195005</v>
      </c>
      <c r="AC126" s="23">
        <v>2744.4762975988224</v>
      </c>
      <c r="AD126" s="23">
        <v>139734.43047425846</v>
      </c>
      <c r="AE126" s="23">
        <v>1513501.7641644934</v>
      </c>
      <c r="AF126" s="23">
        <v>637234.84985954314</v>
      </c>
      <c r="AG126" s="23">
        <v>48169.955240654039</v>
      </c>
      <c r="AH126" s="23">
        <v>18533.770515761455</v>
      </c>
      <c r="AI126" s="23">
        <v>1852.7710822162344</v>
      </c>
      <c r="AJ126" s="23">
        <v>89721.244994876717</v>
      </c>
      <c r="AK126" s="23">
        <v>23637.236987856082</v>
      </c>
      <c r="AL126" s="23">
        <v>154615.46720927197</v>
      </c>
      <c r="AM126" s="23">
        <v>99450.007790052521</v>
      </c>
      <c r="AN126" s="23">
        <v>66044.852985404272</v>
      </c>
      <c r="AO126" s="23">
        <v>57402.719307942978</v>
      </c>
      <c r="AP126" s="23">
        <v>93724.243383006527</v>
      </c>
      <c r="AQ126" s="23">
        <v>219466.60509921456</v>
      </c>
      <c r="AR126" s="23">
        <v>5443.254863204781</v>
      </c>
      <c r="AS126" s="23">
        <v>28693.174260534699</v>
      </c>
      <c r="AT126" s="23">
        <v>29927.841173538764</v>
      </c>
      <c r="AU126" s="23">
        <v>13469.991309357298</v>
      </c>
      <c r="AV126" s="23">
        <v>95.652030296994454</v>
      </c>
      <c r="AW126" s="23">
        <v>36.496128372986988</v>
      </c>
      <c r="AX126" s="23">
        <v>106212.38055034402</v>
      </c>
      <c r="AY126" s="23">
        <v>189174.03907667621</v>
      </c>
      <c r="AZ126" s="23">
        <v>7861.0366351792745</v>
      </c>
      <c r="BA126" s="23">
        <v>115.84997573760113</v>
      </c>
      <c r="BB126" s="23">
        <v>68786.432464254744</v>
      </c>
      <c r="BC126" s="23">
        <v>47679.662097712477</v>
      </c>
      <c r="BD126" s="23">
        <v>55902.73851985659</v>
      </c>
      <c r="BE126" s="23">
        <v>52899.114502321048</v>
      </c>
      <c r="BF126" s="23">
        <v>6132.8385073753734</v>
      </c>
      <c r="BG126" s="23">
        <v>86137.634703274642</v>
      </c>
      <c r="BH126" s="23">
        <v>23778.478458511599</v>
      </c>
      <c r="BI126" s="23">
        <v>3364.6355740304716</v>
      </c>
      <c r="BJ126" s="23">
        <v>11927.401401679603</v>
      </c>
      <c r="BK126" s="23">
        <v>22075.260873685293</v>
      </c>
      <c r="BL126" s="23">
        <v>9742.1390881352327</v>
      </c>
      <c r="BM126" s="23">
        <v>19577.725782655805</v>
      </c>
      <c r="BN126" s="23">
        <v>76184.958016729186</v>
      </c>
      <c r="BO126" s="23">
        <v>41296.678020328676</v>
      </c>
      <c r="BP126" s="23">
        <v>38866.958439822542</v>
      </c>
      <c r="BQ126" s="23">
        <v>22776.384290532358</v>
      </c>
      <c r="BR126" s="23">
        <v>37409.129455373943</v>
      </c>
      <c r="BS126" s="23">
        <v>0</v>
      </c>
      <c r="BT126" s="64">
        <v>5447465.2354950029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0</v>
      </c>
      <c r="CC126" s="23">
        <v>0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7.0085133479635899E-4</v>
      </c>
      <c r="CJ126" s="34">
        <f t="shared" si="4"/>
        <v>5447465.2361958539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</row>
    <row r="127" spans="1:180" x14ac:dyDescent="0.2">
      <c r="A127" s="1" t="s">
        <v>168</v>
      </c>
      <c r="B127" s="23" t="s">
        <v>169</v>
      </c>
      <c r="C127" s="23">
        <v>1103.2074906506152</v>
      </c>
      <c r="D127" s="23">
        <v>720.98564058294528</v>
      </c>
      <c r="E127" s="23">
        <v>45.249136210462517</v>
      </c>
      <c r="F127" s="23">
        <v>55.80452096377558</v>
      </c>
      <c r="G127" s="23">
        <v>6661.9594483998835</v>
      </c>
      <c r="H127" s="23">
        <v>272.62345298430819</v>
      </c>
      <c r="I127" s="23">
        <v>864.25944522851319</v>
      </c>
      <c r="J127" s="23">
        <v>434.09818226347835</v>
      </c>
      <c r="K127" s="23">
        <v>1642.4767442792167</v>
      </c>
      <c r="L127" s="23">
        <v>1308.4161214487081</v>
      </c>
      <c r="M127" s="23">
        <v>5437.0222669753075</v>
      </c>
      <c r="N127" s="23">
        <v>36433.778373995869</v>
      </c>
      <c r="O127" s="23">
        <v>733.1780122471439</v>
      </c>
      <c r="P127" s="23">
        <v>1127.5967623866281</v>
      </c>
      <c r="Q127" s="23">
        <v>234.51665550364538</v>
      </c>
      <c r="R127" s="23">
        <v>1940.7418804604752</v>
      </c>
      <c r="S127" s="23">
        <v>1872.4464327990468</v>
      </c>
      <c r="T127" s="23">
        <v>812.40899422921427</v>
      </c>
      <c r="U127" s="23">
        <v>6336.3602837191029</v>
      </c>
      <c r="V127" s="23">
        <v>413.75859176661442</v>
      </c>
      <c r="W127" s="23">
        <v>286.35789622795892</v>
      </c>
      <c r="X127" s="23">
        <v>7357.3756760582919</v>
      </c>
      <c r="Y127" s="23">
        <v>1042.7763174025192</v>
      </c>
      <c r="Z127" s="23">
        <v>4406.9818348910376</v>
      </c>
      <c r="AA127" s="23">
        <v>1297.7243878064037</v>
      </c>
      <c r="AB127" s="23">
        <v>4114.9218588105869</v>
      </c>
      <c r="AC127" s="23">
        <v>2704.415387670967</v>
      </c>
      <c r="AD127" s="23">
        <v>1254.7277871071881</v>
      </c>
      <c r="AE127" s="23">
        <v>45218.962237296073</v>
      </c>
      <c r="AF127" s="23">
        <v>12067.671022199886</v>
      </c>
      <c r="AG127" s="23">
        <v>3950.6011382935199</v>
      </c>
      <c r="AH127" s="23">
        <v>1935.5579663062072</v>
      </c>
      <c r="AI127" s="23">
        <v>26.086958458522378</v>
      </c>
      <c r="AJ127" s="23">
        <v>4846.9985904463174</v>
      </c>
      <c r="AK127" s="23">
        <v>2877.2362762453258</v>
      </c>
      <c r="AL127" s="23">
        <v>10870.356769977212</v>
      </c>
      <c r="AM127" s="23">
        <v>9656.6182863236263</v>
      </c>
      <c r="AN127" s="23">
        <v>30987.22904063719</v>
      </c>
      <c r="AO127" s="23">
        <v>11740.423616818667</v>
      </c>
      <c r="AP127" s="23">
        <v>49115.835397746254</v>
      </c>
      <c r="AQ127" s="23">
        <v>14650.891969471426</v>
      </c>
      <c r="AR127" s="23">
        <v>69.812090924728864</v>
      </c>
      <c r="AS127" s="23">
        <v>1562.4795129423967</v>
      </c>
      <c r="AT127" s="23">
        <v>2212.9852358191497</v>
      </c>
      <c r="AU127" s="23">
        <v>749.73294328346594</v>
      </c>
      <c r="AV127" s="23">
        <v>9.7332380277877828</v>
      </c>
      <c r="AW127" s="23">
        <v>4.7382827878662734</v>
      </c>
      <c r="AX127" s="23">
        <v>22148.767762365816</v>
      </c>
      <c r="AY127" s="23">
        <v>56154.6745451198</v>
      </c>
      <c r="AZ127" s="23">
        <v>38648.124800032419</v>
      </c>
      <c r="BA127" s="23">
        <v>92.07392593845465</v>
      </c>
      <c r="BB127" s="23">
        <v>3607.3173318133709</v>
      </c>
      <c r="BC127" s="23">
        <v>14166.236050738746</v>
      </c>
      <c r="BD127" s="23">
        <v>14894.004671414496</v>
      </c>
      <c r="BE127" s="23">
        <v>13965.286080363261</v>
      </c>
      <c r="BF127" s="23">
        <v>419.17173904927625</v>
      </c>
      <c r="BG127" s="23">
        <v>31040.338309923609</v>
      </c>
      <c r="BH127" s="23">
        <v>15712.043197358578</v>
      </c>
      <c r="BI127" s="23">
        <v>344.81172706150801</v>
      </c>
      <c r="BJ127" s="23">
        <v>31897.728519083306</v>
      </c>
      <c r="BK127" s="23">
        <v>1183.7648197892943</v>
      </c>
      <c r="BL127" s="23">
        <v>8552.7529412621097</v>
      </c>
      <c r="BM127" s="23">
        <v>34936.725836433245</v>
      </c>
      <c r="BN127" s="23">
        <v>12725.564034134481</v>
      </c>
      <c r="BO127" s="23">
        <v>11091.523741612273</v>
      </c>
      <c r="BP127" s="23">
        <v>4166.6502077167888</v>
      </c>
      <c r="BQ127" s="23">
        <v>809.47169161277236</v>
      </c>
      <c r="BR127" s="23">
        <v>193.66146540790035</v>
      </c>
      <c r="BS127" s="23">
        <v>0</v>
      </c>
      <c r="BT127" s="64">
        <v>610220.81355530687</v>
      </c>
      <c r="BU127" s="23">
        <v>52593.139699255305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6.0342257099455015E-3</v>
      </c>
      <c r="CJ127" s="34">
        <f t="shared" si="4"/>
        <v>662813.95928878791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</row>
    <row r="128" spans="1:180" x14ac:dyDescent="0.2">
      <c r="A128" s="1" t="s">
        <v>170</v>
      </c>
      <c r="B128" s="23" t="s">
        <v>171</v>
      </c>
      <c r="C128" s="23">
        <v>2710.4777479916406</v>
      </c>
      <c r="D128" s="23">
        <v>2288.5787600608478</v>
      </c>
      <c r="E128" s="23">
        <v>521.33328712907473</v>
      </c>
      <c r="F128" s="23">
        <v>1578.221690837931</v>
      </c>
      <c r="G128" s="23">
        <v>9664.0517422604498</v>
      </c>
      <c r="H128" s="23">
        <v>944.71553453597312</v>
      </c>
      <c r="I128" s="23">
        <v>987.88518049359163</v>
      </c>
      <c r="J128" s="23">
        <v>532.61609973279303</v>
      </c>
      <c r="K128" s="23">
        <v>2146.8978347871625</v>
      </c>
      <c r="L128" s="23">
        <v>786.71901596455746</v>
      </c>
      <c r="M128" s="23">
        <v>6143.7104937980757</v>
      </c>
      <c r="N128" s="23">
        <v>27970.756145281212</v>
      </c>
      <c r="O128" s="23">
        <v>1060.4891402538472</v>
      </c>
      <c r="P128" s="23">
        <v>2840.0680541788524</v>
      </c>
      <c r="Q128" s="23">
        <v>232.94321399864353</v>
      </c>
      <c r="R128" s="23">
        <v>2856.4236861054746</v>
      </c>
      <c r="S128" s="23">
        <v>6198.59355193171</v>
      </c>
      <c r="T128" s="23">
        <v>2654.7470657184258</v>
      </c>
      <c r="U128" s="23">
        <v>22649.510265643126</v>
      </c>
      <c r="V128" s="23">
        <v>792.40359939252312</v>
      </c>
      <c r="W128" s="23">
        <v>613.52940929580564</v>
      </c>
      <c r="X128" s="23">
        <v>8875.5527802269462</v>
      </c>
      <c r="Y128" s="23">
        <v>6058.7580529019406</v>
      </c>
      <c r="Z128" s="23">
        <v>3094.7394891770837</v>
      </c>
      <c r="AA128" s="23">
        <v>3955.82641357376</v>
      </c>
      <c r="AB128" s="23">
        <v>25344.436365787114</v>
      </c>
      <c r="AC128" s="23">
        <v>38535.908594604822</v>
      </c>
      <c r="AD128" s="23">
        <v>6873.7683356535799</v>
      </c>
      <c r="AE128" s="23">
        <v>103297.50303473888</v>
      </c>
      <c r="AF128" s="23">
        <v>66765.572862367728</v>
      </c>
      <c r="AG128" s="23">
        <v>4529.91864129653</v>
      </c>
      <c r="AH128" s="23">
        <v>3128.0909054081012</v>
      </c>
      <c r="AI128" s="23">
        <v>96.722248140800929</v>
      </c>
      <c r="AJ128" s="23">
        <v>79447.004970964292</v>
      </c>
      <c r="AK128" s="23">
        <v>4760.174229799668</v>
      </c>
      <c r="AL128" s="23">
        <v>27545.63499239349</v>
      </c>
      <c r="AM128" s="23">
        <v>4287.5742443137506</v>
      </c>
      <c r="AN128" s="23">
        <v>22524.038867695355</v>
      </c>
      <c r="AO128" s="23">
        <v>17842.546612294507</v>
      </c>
      <c r="AP128" s="23">
        <v>69472.543558756603</v>
      </c>
      <c r="AQ128" s="23">
        <v>23569.056217338624</v>
      </c>
      <c r="AR128" s="23">
        <v>534.77220955726261</v>
      </c>
      <c r="AS128" s="23">
        <v>2247.3182662035588</v>
      </c>
      <c r="AT128" s="23">
        <v>4775.3106224531175</v>
      </c>
      <c r="AU128" s="23">
        <v>1643.3415537206849</v>
      </c>
      <c r="AV128" s="23">
        <v>62.197562669986716</v>
      </c>
      <c r="AW128" s="23">
        <v>62.724210864753204</v>
      </c>
      <c r="AX128" s="23">
        <v>31899.265005418514</v>
      </c>
      <c r="AY128" s="23">
        <v>54869.63380373059</v>
      </c>
      <c r="AZ128" s="23">
        <v>4623.0424504494758</v>
      </c>
      <c r="BA128" s="23">
        <v>5.8472082871692388</v>
      </c>
      <c r="BB128" s="23">
        <v>7081.3233080177888</v>
      </c>
      <c r="BC128" s="23">
        <v>19475.068488024095</v>
      </c>
      <c r="BD128" s="23">
        <v>27770.35362514052</v>
      </c>
      <c r="BE128" s="23">
        <v>24153.949890123069</v>
      </c>
      <c r="BF128" s="23">
        <v>998.71462007872537</v>
      </c>
      <c r="BG128" s="23">
        <v>41530.163761039214</v>
      </c>
      <c r="BH128" s="23">
        <v>16075.749801313157</v>
      </c>
      <c r="BI128" s="23">
        <v>3075.9421440653846</v>
      </c>
      <c r="BJ128" s="23">
        <v>29993.119431057723</v>
      </c>
      <c r="BK128" s="23">
        <v>1469.703964836322</v>
      </c>
      <c r="BL128" s="23">
        <v>22045.965713462076</v>
      </c>
      <c r="BM128" s="23">
        <v>15870.042237058689</v>
      </c>
      <c r="BN128" s="23">
        <v>11394.135345846658</v>
      </c>
      <c r="BO128" s="23">
        <v>9102.8764557176873</v>
      </c>
      <c r="BP128" s="23">
        <v>7606.9424544963267</v>
      </c>
      <c r="BQ128" s="23">
        <v>3737.3611096416562</v>
      </c>
      <c r="BR128" s="23">
        <v>7084.3612815217848</v>
      </c>
      <c r="BS128" s="23">
        <v>0</v>
      </c>
      <c r="BT128" s="64">
        <v>965369.26946162106</v>
      </c>
      <c r="BU128" s="23">
        <v>29806.570894079272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12.211554714784048</v>
      </c>
      <c r="CE128" s="23">
        <v>0</v>
      </c>
      <c r="CF128" s="23">
        <v>418.15230930470511</v>
      </c>
      <c r="CG128" s="23">
        <v>0</v>
      </c>
      <c r="CH128" s="23">
        <v>0</v>
      </c>
      <c r="CI128" s="23">
        <v>5.547765122099162E-3</v>
      </c>
      <c r="CJ128" s="34">
        <f t="shared" si="4"/>
        <v>995606.20976748504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</row>
    <row r="129" spans="1:180" x14ac:dyDescent="0.2">
      <c r="A129" s="1" t="s">
        <v>172</v>
      </c>
      <c r="B129" s="23" t="s">
        <v>173</v>
      </c>
      <c r="C129" s="23">
        <v>1051.6258014906675</v>
      </c>
      <c r="D129" s="23">
        <v>9.8777618144413761</v>
      </c>
      <c r="E129" s="23">
        <v>12.037288787039603</v>
      </c>
      <c r="F129" s="23">
        <v>46.796399198664005</v>
      </c>
      <c r="G129" s="23">
        <v>6206.3889914684387</v>
      </c>
      <c r="H129" s="23">
        <v>127.96118425695522</v>
      </c>
      <c r="I129" s="23">
        <v>305.33443989471203</v>
      </c>
      <c r="J129" s="23">
        <v>129.06309125684541</v>
      </c>
      <c r="K129" s="23">
        <v>759.63495340450561</v>
      </c>
      <c r="L129" s="23">
        <v>2609.6052819495017</v>
      </c>
      <c r="M129" s="23">
        <v>2682.8522222168885</v>
      </c>
      <c r="N129" s="23">
        <v>35743.068743434829</v>
      </c>
      <c r="O129" s="23">
        <v>337.97257819841423</v>
      </c>
      <c r="P129" s="23">
        <v>762.9952586423376</v>
      </c>
      <c r="Q129" s="23">
        <v>23.448413843411043</v>
      </c>
      <c r="R129" s="23">
        <v>812.51005498985035</v>
      </c>
      <c r="S129" s="23">
        <v>1620.9610904693232</v>
      </c>
      <c r="T129" s="23">
        <v>634.47377597919876</v>
      </c>
      <c r="U129" s="23">
        <v>4857.5641780089973</v>
      </c>
      <c r="V129" s="23">
        <v>262.0310827651594</v>
      </c>
      <c r="W129" s="23">
        <v>244.01286623668685</v>
      </c>
      <c r="X129" s="23">
        <v>2458.4308434111445</v>
      </c>
      <c r="Y129" s="23">
        <v>1600.5288788821322</v>
      </c>
      <c r="Z129" s="23">
        <v>9289.3426060663242</v>
      </c>
      <c r="AA129" s="23">
        <v>1537.1293435714067</v>
      </c>
      <c r="AB129" s="23">
        <v>12626.893440858448</v>
      </c>
      <c r="AC129" s="23">
        <v>1824.397423607621</v>
      </c>
      <c r="AD129" s="23">
        <v>2906.4325628742263</v>
      </c>
      <c r="AE129" s="23">
        <v>100601.94415055872</v>
      </c>
      <c r="AF129" s="23">
        <v>27944.059387538444</v>
      </c>
      <c r="AG129" s="23">
        <v>2709.1207410320485</v>
      </c>
      <c r="AH129" s="23">
        <v>2456.7664451350975</v>
      </c>
      <c r="AI129" s="23">
        <v>42.828399703486646</v>
      </c>
      <c r="AJ129" s="23">
        <v>10626.553475048107</v>
      </c>
      <c r="AK129" s="23">
        <v>2202.5024677505689</v>
      </c>
      <c r="AL129" s="23">
        <v>4475.1841540012447</v>
      </c>
      <c r="AM129" s="23">
        <v>2168.1021039503612</v>
      </c>
      <c r="AN129" s="23">
        <v>5087.0536123552738</v>
      </c>
      <c r="AO129" s="23">
        <v>5457.3363284031211</v>
      </c>
      <c r="AP129" s="23">
        <v>50584.777109963718</v>
      </c>
      <c r="AQ129" s="23">
        <v>8136.3753883447234</v>
      </c>
      <c r="AR129" s="23">
        <v>241.73969657567977</v>
      </c>
      <c r="AS129" s="23">
        <v>4763.226624908687</v>
      </c>
      <c r="AT129" s="23">
        <v>7476.5272746331802</v>
      </c>
      <c r="AU129" s="23">
        <v>3052.4332292172562</v>
      </c>
      <c r="AV129" s="23">
        <v>29.714620484623264</v>
      </c>
      <c r="AW129" s="23">
        <v>21.394331711984247</v>
      </c>
      <c r="AX129" s="23">
        <v>25490.939868775313</v>
      </c>
      <c r="AY129" s="23">
        <v>47636.833250127798</v>
      </c>
      <c r="AZ129" s="23">
        <v>980.36242403395011</v>
      </c>
      <c r="BA129" s="23">
        <v>113.79733901053135</v>
      </c>
      <c r="BB129" s="23">
        <v>6294.4652180393014</v>
      </c>
      <c r="BC129" s="23">
        <v>14613.665118982477</v>
      </c>
      <c r="BD129" s="23">
        <v>19714.816385058777</v>
      </c>
      <c r="BE129" s="23">
        <v>17356.573134768812</v>
      </c>
      <c r="BF129" s="23">
        <v>105.25629884942596</v>
      </c>
      <c r="BG129" s="23">
        <v>29440.883992794967</v>
      </c>
      <c r="BH129" s="23">
        <v>13414.875587773107</v>
      </c>
      <c r="BI129" s="23">
        <v>1055.9240326894924</v>
      </c>
      <c r="BJ129" s="23">
        <v>7254.9987359901652</v>
      </c>
      <c r="BK129" s="23">
        <v>1299.2978203859175</v>
      </c>
      <c r="BL129" s="23">
        <v>109343.76020727753</v>
      </c>
      <c r="BM129" s="23">
        <v>17760.996092741632</v>
      </c>
      <c r="BN129" s="23">
        <v>4298.7047334812469</v>
      </c>
      <c r="BO129" s="23">
        <v>2798.7535476661155</v>
      </c>
      <c r="BP129" s="23">
        <v>6851.5560520764911</v>
      </c>
      <c r="BQ129" s="23">
        <v>1626.2718512848817</v>
      </c>
      <c r="BR129" s="23">
        <v>3403.5043905301109</v>
      </c>
      <c r="BS129" s="23">
        <v>0</v>
      </c>
      <c r="BT129" s="64">
        <v>660417.24618123239</v>
      </c>
      <c r="BU129" s="23">
        <v>9195.1542866275267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5.3241687342200569E-4</v>
      </c>
      <c r="CJ129" s="34">
        <f t="shared" si="4"/>
        <v>669612.40100027679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</row>
    <row r="130" spans="1:180" x14ac:dyDescent="0.2">
      <c r="A130" s="1" t="s">
        <v>174</v>
      </c>
      <c r="B130" s="23" t="s">
        <v>175</v>
      </c>
      <c r="C130" s="23">
        <v>52.917088086717563</v>
      </c>
      <c r="D130" s="23">
        <v>1.1192975361370379</v>
      </c>
      <c r="E130" s="23">
        <v>2.2678304556806403</v>
      </c>
      <c r="F130" s="23">
        <v>8.4521581670049653</v>
      </c>
      <c r="G130" s="23">
        <v>452.15130740341749</v>
      </c>
      <c r="H130" s="23">
        <v>26.479948520495729</v>
      </c>
      <c r="I130" s="23">
        <v>119.68965966647475</v>
      </c>
      <c r="J130" s="23">
        <v>63.869915655819732</v>
      </c>
      <c r="K130" s="23">
        <v>125.72363397742245</v>
      </c>
      <c r="L130" s="23">
        <v>0.70164920175754608</v>
      </c>
      <c r="M130" s="23">
        <v>559.96618080264739</v>
      </c>
      <c r="N130" s="23">
        <v>942.75236459064706</v>
      </c>
      <c r="O130" s="23">
        <v>99.87015795849598</v>
      </c>
      <c r="P130" s="23">
        <v>145.16934042613161</v>
      </c>
      <c r="Q130" s="23">
        <v>40.132872571361311</v>
      </c>
      <c r="R130" s="23">
        <v>279.77739859664177</v>
      </c>
      <c r="S130" s="23">
        <v>130.29792735971387</v>
      </c>
      <c r="T130" s="23">
        <v>73.827696068262753</v>
      </c>
      <c r="U130" s="23">
        <v>463.19601760608316</v>
      </c>
      <c r="V130" s="23">
        <v>43.453176829678277</v>
      </c>
      <c r="W130" s="23">
        <v>11.16896058214356</v>
      </c>
      <c r="X130" s="23">
        <v>1028.9038188856127</v>
      </c>
      <c r="Y130" s="23">
        <v>49.239694502506133</v>
      </c>
      <c r="Z130" s="23">
        <v>7.726494186020598E-2</v>
      </c>
      <c r="AA130" s="23">
        <v>0</v>
      </c>
      <c r="AB130" s="23">
        <v>12.648479806682909</v>
      </c>
      <c r="AC130" s="23">
        <v>25.977726398404382</v>
      </c>
      <c r="AD130" s="23">
        <v>2.3586689684081796</v>
      </c>
      <c r="AE130" s="23">
        <v>1011.1944853870865</v>
      </c>
      <c r="AF130" s="23">
        <v>98.062784791468729</v>
      </c>
      <c r="AG130" s="23">
        <v>3.81312929288476</v>
      </c>
      <c r="AH130" s="23">
        <v>0.28608910904995183</v>
      </c>
      <c r="AI130" s="23">
        <v>0.10858856693866786</v>
      </c>
      <c r="AJ130" s="23">
        <v>1.9034322839345335</v>
      </c>
      <c r="AK130" s="23">
        <v>5.3093544507992894</v>
      </c>
      <c r="AL130" s="23">
        <v>250.60675068190619</v>
      </c>
      <c r="AM130" s="23">
        <v>169.00661911084109</v>
      </c>
      <c r="AN130" s="23">
        <v>1084.0511490779168</v>
      </c>
      <c r="AO130" s="23">
        <v>918.87332107249961</v>
      </c>
      <c r="AP130" s="23">
        <v>133.78007034760287</v>
      </c>
      <c r="AQ130" s="23">
        <v>104.98217357130095</v>
      </c>
      <c r="AR130" s="23">
        <v>0.37692762177749134</v>
      </c>
      <c r="AS130" s="23">
        <v>2.0882416718974589E-3</v>
      </c>
      <c r="AT130" s="23">
        <v>2.0527415634752022</v>
      </c>
      <c r="AU130" s="23">
        <v>5.5943994390132916</v>
      </c>
      <c r="AV130" s="23">
        <v>0.91778221479893307</v>
      </c>
      <c r="AW130" s="23">
        <v>0</v>
      </c>
      <c r="AX130" s="23">
        <v>85.435187401504805</v>
      </c>
      <c r="AY130" s="23">
        <v>15.39138524272022</v>
      </c>
      <c r="AZ130" s="23">
        <v>132.19822728114053</v>
      </c>
      <c r="BA130" s="23">
        <v>0</v>
      </c>
      <c r="BB130" s="23">
        <v>20.487739042985972</v>
      </c>
      <c r="BC130" s="23">
        <v>1.4962251579145291</v>
      </c>
      <c r="BD130" s="23">
        <v>544.71261951027236</v>
      </c>
      <c r="BE130" s="23">
        <v>1.2414596739430395</v>
      </c>
      <c r="BF130" s="23">
        <v>0.72461986014841828</v>
      </c>
      <c r="BG130" s="23">
        <v>284.40180977905874</v>
      </c>
      <c r="BH130" s="23">
        <v>191.54083499228656</v>
      </c>
      <c r="BI130" s="23">
        <v>0.22761834223682301</v>
      </c>
      <c r="BJ130" s="23">
        <v>11.458182053701359</v>
      </c>
      <c r="BK130" s="23">
        <v>1.0931945152383196</v>
      </c>
      <c r="BL130" s="23">
        <v>0.2025594421740535</v>
      </c>
      <c r="BM130" s="23">
        <v>1.6152549332126844</v>
      </c>
      <c r="BN130" s="23">
        <v>49.349327190280746</v>
      </c>
      <c r="BO130" s="23">
        <v>8.6098204132332228</v>
      </c>
      <c r="BP130" s="23">
        <v>53.180206537376634</v>
      </c>
      <c r="BQ130" s="23">
        <v>0.89585567724400972</v>
      </c>
      <c r="BR130" s="23">
        <v>7.5656995772844935</v>
      </c>
      <c r="BS130" s="23">
        <v>0</v>
      </c>
      <c r="BT130" s="64">
        <v>9964.93994901513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0</v>
      </c>
      <c r="CC130" s="23">
        <v>0</v>
      </c>
      <c r="CD130" s="23">
        <v>0</v>
      </c>
      <c r="CE130" s="23">
        <v>0</v>
      </c>
      <c r="CF130" s="23">
        <v>0</v>
      </c>
      <c r="CG130" s="23">
        <v>0</v>
      </c>
      <c r="CH130" s="23">
        <v>0</v>
      </c>
      <c r="CI130" s="23">
        <v>1.04412105475357E-3</v>
      </c>
      <c r="CJ130" s="34">
        <f t="shared" si="4"/>
        <v>9964.9409931361843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</row>
    <row r="131" spans="1:180" x14ac:dyDescent="0.2">
      <c r="A131" s="1" t="s">
        <v>176</v>
      </c>
      <c r="B131" s="23" t="s">
        <v>177</v>
      </c>
      <c r="C131" s="23">
        <v>11433.186554138489</v>
      </c>
      <c r="D131" s="23">
        <v>2352.190851560681</v>
      </c>
      <c r="E131" s="23">
        <v>583.21009861618984</v>
      </c>
      <c r="F131" s="23">
        <v>480.32769617355848</v>
      </c>
      <c r="G131" s="23">
        <v>90414.895224721855</v>
      </c>
      <c r="H131" s="23">
        <v>2551.6661569635357</v>
      </c>
      <c r="I131" s="23">
        <v>6042.0069381562726</v>
      </c>
      <c r="J131" s="23">
        <v>3368.9813082690598</v>
      </c>
      <c r="K131" s="23">
        <v>10599.12438508913</v>
      </c>
      <c r="L131" s="23">
        <v>5488.6681587034209</v>
      </c>
      <c r="M131" s="23">
        <v>41586.346307376312</v>
      </c>
      <c r="N131" s="23">
        <v>258054.92481636698</v>
      </c>
      <c r="O131" s="23">
        <v>5940.0748662912647</v>
      </c>
      <c r="P131" s="23">
        <v>8708.751216455139</v>
      </c>
      <c r="Q131" s="23">
        <v>1529.4062936105902</v>
      </c>
      <c r="R131" s="23">
        <v>14288.557116388012</v>
      </c>
      <c r="S131" s="23">
        <v>17143.727805040344</v>
      </c>
      <c r="T131" s="23">
        <v>7310.2247054315285</v>
      </c>
      <c r="U131" s="23">
        <v>57915.356230366888</v>
      </c>
      <c r="V131" s="23">
        <v>3025.6760832492268</v>
      </c>
      <c r="W131" s="23">
        <v>2700.8236317736114</v>
      </c>
      <c r="X131" s="23">
        <v>53090.613465191978</v>
      </c>
      <c r="Y131" s="23">
        <v>13205.388137904953</v>
      </c>
      <c r="Z131" s="23">
        <v>30126.520535471926</v>
      </c>
      <c r="AA131" s="23">
        <v>13352.838967434689</v>
      </c>
      <c r="AB131" s="23">
        <v>48901.308815500808</v>
      </c>
      <c r="AC131" s="23">
        <v>18004.523968564637</v>
      </c>
      <c r="AD131" s="23">
        <v>31874.034400928533</v>
      </c>
      <c r="AE131" s="23">
        <v>598943.95957799035</v>
      </c>
      <c r="AF131" s="23">
        <v>209002.17442926331</v>
      </c>
      <c r="AG131" s="23">
        <v>23026.342486562498</v>
      </c>
      <c r="AH131" s="23">
        <v>15424.468186213762</v>
      </c>
      <c r="AI131" s="23">
        <v>419.78954642617771</v>
      </c>
      <c r="AJ131" s="23">
        <v>85126.186548787548</v>
      </c>
      <c r="AK131" s="23">
        <v>26572.107039129238</v>
      </c>
      <c r="AL131" s="23">
        <v>68446.89720320428</v>
      </c>
      <c r="AM131" s="23">
        <v>40592.158771942486</v>
      </c>
      <c r="AN131" s="23">
        <v>143570.06887133708</v>
      </c>
      <c r="AO131" s="23">
        <v>102897.12507688726</v>
      </c>
      <c r="AP131" s="23">
        <v>235764.61612265601</v>
      </c>
      <c r="AQ131" s="23">
        <v>149560.20803105258</v>
      </c>
      <c r="AR131" s="23">
        <v>2086.80648369042</v>
      </c>
      <c r="AS131" s="23">
        <v>26406.799230554425</v>
      </c>
      <c r="AT131" s="23">
        <v>48810.841246947268</v>
      </c>
      <c r="AU131" s="23">
        <v>37081.0016907143</v>
      </c>
      <c r="AV131" s="23">
        <v>114.44907801434114</v>
      </c>
      <c r="AW131" s="23">
        <v>156.39057658442002</v>
      </c>
      <c r="AX131" s="23">
        <v>133758.27573090451</v>
      </c>
      <c r="AY131" s="23">
        <v>242814.43342588577</v>
      </c>
      <c r="AZ131" s="23">
        <v>71093.64856492907</v>
      </c>
      <c r="BA131" s="23">
        <v>201.9740719137522</v>
      </c>
      <c r="BB131" s="23">
        <v>41999.40241641186</v>
      </c>
      <c r="BC131" s="23">
        <v>93987.239506254875</v>
      </c>
      <c r="BD131" s="23">
        <v>151208.42379162472</v>
      </c>
      <c r="BE131" s="23">
        <v>108324.40806394572</v>
      </c>
      <c r="BF131" s="23">
        <v>3607.8017554128505</v>
      </c>
      <c r="BG131" s="23">
        <v>203333.91586366194</v>
      </c>
      <c r="BH131" s="23">
        <v>109802.31897510386</v>
      </c>
      <c r="BI131" s="23">
        <v>4870.8220961339075</v>
      </c>
      <c r="BJ131" s="23">
        <v>119754.3703893046</v>
      </c>
      <c r="BK131" s="23">
        <v>10272.028666211367</v>
      </c>
      <c r="BL131" s="23">
        <v>68452.888987863873</v>
      </c>
      <c r="BM131" s="23">
        <v>48263.59751105927</v>
      </c>
      <c r="BN131" s="23">
        <v>72605.288066544163</v>
      </c>
      <c r="BO131" s="23">
        <v>79284.427121412853</v>
      </c>
      <c r="BP131" s="23">
        <v>123227.54315053477</v>
      </c>
      <c r="BQ131" s="23">
        <v>5495.9238573988196</v>
      </c>
      <c r="BR131" s="23">
        <v>11037.058454644301</v>
      </c>
      <c r="BS131" s="23">
        <v>0</v>
      </c>
      <c r="BT131" s="64">
        <v>4277471.5354008544</v>
      </c>
      <c r="BU131" s="23">
        <v>78274.596316383147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3.5889341867154256E-2</v>
      </c>
      <c r="CJ131" s="34">
        <f t="shared" si="4"/>
        <v>4355746.1676065791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</row>
    <row r="132" spans="1:180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64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0</v>
      </c>
      <c r="CE132" s="23">
        <v>0</v>
      </c>
      <c r="CF132" s="23">
        <v>0</v>
      </c>
      <c r="CG132" s="23">
        <v>0</v>
      </c>
      <c r="CH132" s="23">
        <v>0</v>
      </c>
      <c r="CI132" s="23">
        <v>0</v>
      </c>
      <c r="CJ132" s="34">
        <f t="shared" si="4"/>
        <v>0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</row>
    <row r="133" spans="1:180" x14ac:dyDescent="0.2">
      <c r="A133" s="1" t="s">
        <v>178</v>
      </c>
      <c r="B133" s="23" t="s">
        <v>179</v>
      </c>
      <c r="C133" s="23">
        <v>52.069869016487097</v>
      </c>
      <c r="D133" s="23">
        <v>0.72120274872550627</v>
      </c>
      <c r="E133" s="23">
        <v>1.5040976860728994</v>
      </c>
      <c r="F133" s="23">
        <v>37.654661043735089</v>
      </c>
      <c r="G133" s="23">
        <v>286.64464710150031</v>
      </c>
      <c r="H133" s="23">
        <v>16.539977569980714</v>
      </c>
      <c r="I133" s="23">
        <v>62.432069983894067</v>
      </c>
      <c r="J133" s="23">
        <v>32.997986532332838</v>
      </c>
      <c r="K133" s="23">
        <v>69.490201842916363</v>
      </c>
      <c r="L133" s="23">
        <v>2.7485592419625959</v>
      </c>
      <c r="M133" s="23">
        <v>423.77952643836738</v>
      </c>
      <c r="N133" s="23">
        <v>540.82112955850232</v>
      </c>
      <c r="O133" s="23">
        <v>55.675534235425481</v>
      </c>
      <c r="P133" s="23">
        <v>86.448169877221019</v>
      </c>
      <c r="Q133" s="23">
        <v>20.796203509228778</v>
      </c>
      <c r="R133" s="23">
        <v>142.15309167327803</v>
      </c>
      <c r="S133" s="23">
        <v>100.46810101951826</v>
      </c>
      <c r="T133" s="23">
        <v>50.35979867233106</v>
      </c>
      <c r="U133" s="23">
        <v>436.00296800327271</v>
      </c>
      <c r="V133" s="23">
        <v>29.796397615827779</v>
      </c>
      <c r="W133" s="23">
        <v>5.8113377974727838</v>
      </c>
      <c r="X133" s="23">
        <v>507.54191780738682</v>
      </c>
      <c r="Y133" s="23">
        <v>35.497612424873367</v>
      </c>
      <c r="Z133" s="23">
        <v>2.6380434822412573</v>
      </c>
      <c r="AA133" s="23">
        <v>4.2322590010460459</v>
      </c>
      <c r="AB133" s="23">
        <v>61.43125014363963</v>
      </c>
      <c r="AC133" s="23">
        <v>57.962745497434753</v>
      </c>
      <c r="AD133" s="23">
        <v>128.28629210174907</v>
      </c>
      <c r="AE133" s="23">
        <v>919.96948051437857</v>
      </c>
      <c r="AF133" s="23">
        <v>198.83109445673489</v>
      </c>
      <c r="AG133" s="23">
        <v>467.65887106497439</v>
      </c>
      <c r="AH133" s="23">
        <v>74.267326095601703</v>
      </c>
      <c r="AI133" s="23">
        <v>0.12157404412727518</v>
      </c>
      <c r="AJ133" s="23">
        <v>163.8160626399135</v>
      </c>
      <c r="AK133" s="23">
        <v>44.453032780937889</v>
      </c>
      <c r="AL133" s="23">
        <v>184.63683170489105</v>
      </c>
      <c r="AM133" s="23">
        <v>84.456580429971439</v>
      </c>
      <c r="AN133" s="23">
        <v>530.0741850573263</v>
      </c>
      <c r="AO133" s="23">
        <v>505.24319219021834</v>
      </c>
      <c r="AP133" s="23">
        <v>229.87573535409075</v>
      </c>
      <c r="AQ133" s="23">
        <v>117.04038922674296</v>
      </c>
      <c r="AR133" s="23">
        <v>14.01223392210491</v>
      </c>
      <c r="AS133" s="23">
        <v>1.6714072270751923</v>
      </c>
      <c r="AT133" s="23">
        <v>12.837920069673091</v>
      </c>
      <c r="AU133" s="23">
        <v>136.03836335031096</v>
      </c>
      <c r="AV133" s="23">
        <v>17.142008747990854</v>
      </c>
      <c r="AW133" s="23">
        <v>23.714498288069869</v>
      </c>
      <c r="AX133" s="23">
        <v>112.31927708271965</v>
      </c>
      <c r="AY133" s="23">
        <v>108.99647450794873</v>
      </c>
      <c r="AZ133" s="23">
        <v>83.978900142972478</v>
      </c>
      <c r="BA133" s="23">
        <v>0</v>
      </c>
      <c r="BB133" s="23">
        <v>17.815031206382475</v>
      </c>
      <c r="BC133" s="23">
        <v>51.408687216704898</v>
      </c>
      <c r="BD133" s="23">
        <v>326.96204612932286</v>
      </c>
      <c r="BE133" s="23">
        <v>54.769509985006358</v>
      </c>
      <c r="BF133" s="23">
        <v>1.2450179127880459</v>
      </c>
      <c r="BG133" s="23">
        <v>221.4669443630664</v>
      </c>
      <c r="BH133" s="23">
        <v>411.87961059325545</v>
      </c>
      <c r="BI133" s="23">
        <v>0.10970144239089755</v>
      </c>
      <c r="BJ133" s="23">
        <v>566.31826517840011</v>
      </c>
      <c r="BK133" s="23">
        <v>31.147998395362354</v>
      </c>
      <c r="BL133" s="23">
        <v>7915.6076810898858</v>
      </c>
      <c r="BM133" s="23">
        <v>1533.9424293065485</v>
      </c>
      <c r="BN133" s="23">
        <v>39.860603614054845</v>
      </c>
      <c r="BO133" s="23">
        <v>15.063394709421191</v>
      </c>
      <c r="BP133" s="23">
        <v>38.132424486575687</v>
      </c>
      <c r="BQ133" s="23">
        <v>8.0654057921759374</v>
      </c>
      <c r="BR133" s="23">
        <v>33.021135057662839</v>
      </c>
      <c r="BS133" s="23">
        <v>0</v>
      </c>
      <c r="BT133" s="64">
        <v>18550.476977004204</v>
      </c>
      <c r="BU133" s="23">
        <v>6941.1514271174183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5.0321773110006398E-4</v>
      </c>
      <c r="CJ133" s="34">
        <f t="shared" si="4"/>
        <v>25491.628907339353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</row>
    <row r="134" spans="1:180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64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34">
        <f t="shared" si="4"/>
        <v>0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</row>
    <row r="135" spans="1:180" x14ac:dyDescent="0.2">
      <c r="A135" s="1" t="s">
        <v>182</v>
      </c>
      <c r="B135" s="23" t="s">
        <v>183</v>
      </c>
      <c r="C135" s="23">
        <v>381.36469830625924</v>
      </c>
      <c r="D135" s="23">
        <v>108.3381125788992</v>
      </c>
      <c r="E135" s="23">
        <v>13.814927107376407</v>
      </c>
      <c r="F135" s="23">
        <v>0</v>
      </c>
      <c r="G135" s="23">
        <v>3179.6145389766857</v>
      </c>
      <c r="H135" s="23">
        <v>185.77441452287746</v>
      </c>
      <c r="I135" s="23">
        <v>205.04260233053404</v>
      </c>
      <c r="J135" s="23">
        <v>360.64230764519465</v>
      </c>
      <c r="K135" s="23">
        <v>896.87960983941048</v>
      </c>
      <c r="L135" s="23">
        <v>662.02584901401156</v>
      </c>
      <c r="M135" s="23">
        <v>2395.4356502763985</v>
      </c>
      <c r="N135" s="23">
        <v>61319.7352703703</v>
      </c>
      <c r="O135" s="23">
        <v>901.24221839963457</v>
      </c>
      <c r="P135" s="23">
        <v>912.1487398001949</v>
      </c>
      <c r="Q135" s="23">
        <v>9.0887678338002686</v>
      </c>
      <c r="R135" s="23">
        <v>1960.2654463940421</v>
      </c>
      <c r="S135" s="23">
        <v>5649.2145347768947</v>
      </c>
      <c r="T135" s="23">
        <v>1208.4425711820836</v>
      </c>
      <c r="U135" s="23">
        <v>14521.306143419364</v>
      </c>
      <c r="V135" s="23">
        <v>334.46665628384989</v>
      </c>
      <c r="W135" s="23">
        <v>237.39861581886299</v>
      </c>
      <c r="X135" s="23">
        <v>2967.3009223791114</v>
      </c>
      <c r="Y135" s="23">
        <v>4004.511107572398</v>
      </c>
      <c r="Z135" s="23">
        <v>0</v>
      </c>
      <c r="AA135" s="23">
        <v>222.49303657143059</v>
      </c>
      <c r="AB135" s="23">
        <v>0</v>
      </c>
      <c r="AC135" s="23">
        <v>878.3385234584581</v>
      </c>
      <c r="AD135" s="23">
        <v>203.58839947712602</v>
      </c>
      <c r="AE135" s="23">
        <v>5317.6562841998611</v>
      </c>
      <c r="AF135" s="23">
        <v>4347.7029809766964</v>
      </c>
      <c r="AG135" s="23">
        <v>723.10236885714926</v>
      </c>
      <c r="AH135" s="23">
        <v>0</v>
      </c>
      <c r="AI135" s="23">
        <v>9.452318547152279</v>
      </c>
      <c r="AJ135" s="23">
        <v>1303.6928580803105</v>
      </c>
      <c r="AK135" s="23">
        <v>956.50192682914019</v>
      </c>
      <c r="AL135" s="23">
        <v>1578.1736466610787</v>
      </c>
      <c r="AM135" s="23">
        <v>1029.5756202128944</v>
      </c>
      <c r="AN135" s="23">
        <v>3180.3416404033896</v>
      </c>
      <c r="AO135" s="23">
        <v>1045.2083008870309</v>
      </c>
      <c r="AP135" s="23">
        <v>4798.1423148198373</v>
      </c>
      <c r="AQ135" s="23">
        <v>21985.729389962849</v>
      </c>
      <c r="AR135" s="23">
        <v>31730.706261363495</v>
      </c>
      <c r="AS135" s="23">
        <v>432.26179817554078</v>
      </c>
      <c r="AT135" s="23">
        <v>155.59970531466058</v>
      </c>
      <c r="AU135" s="23">
        <v>0</v>
      </c>
      <c r="AV135" s="23">
        <v>0</v>
      </c>
      <c r="AW135" s="23">
        <v>0</v>
      </c>
      <c r="AX135" s="23">
        <v>1662.5174121587452</v>
      </c>
      <c r="AY135" s="23">
        <v>71775.453786374128</v>
      </c>
      <c r="AZ135" s="23">
        <v>2542.310138470611</v>
      </c>
      <c r="BA135" s="23">
        <v>0</v>
      </c>
      <c r="BB135" s="23">
        <v>6437.0289306107015</v>
      </c>
      <c r="BC135" s="23">
        <v>3020.7428772418571</v>
      </c>
      <c r="BD135" s="23">
        <v>670.02396470775591</v>
      </c>
      <c r="BE135" s="23">
        <v>1393.8534349916092</v>
      </c>
      <c r="BF135" s="23">
        <v>111.97361971241931</v>
      </c>
      <c r="BG135" s="23">
        <v>1930.090737185825</v>
      </c>
      <c r="BH135" s="23">
        <v>40809.294675189907</v>
      </c>
      <c r="BI135" s="23">
        <v>2992.7494723137524</v>
      </c>
      <c r="BJ135" s="23">
        <v>77238.166805201443</v>
      </c>
      <c r="BK135" s="23">
        <v>290.8405706816086</v>
      </c>
      <c r="BL135" s="23">
        <v>16733.512234166348</v>
      </c>
      <c r="BM135" s="23">
        <v>25866.269704282211</v>
      </c>
      <c r="BN135" s="23">
        <v>10010.005341434262</v>
      </c>
      <c r="BO135" s="23">
        <v>4834.4973861550388</v>
      </c>
      <c r="BP135" s="23">
        <v>14176.296516448305</v>
      </c>
      <c r="BQ135" s="23">
        <v>405.72259610084399</v>
      </c>
      <c r="BR135" s="23">
        <v>433.3524503155968</v>
      </c>
      <c r="BS135" s="23">
        <v>0</v>
      </c>
      <c r="BT135" s="64">
        <v>465647.02373336919</v>
      </c>
      <c r="BU135" s="23">
        <v>573122.79402019747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34">
        <f t="shared" si="4"/>
        <v>1038769.8177535667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</row>
    <row r="136" spans="1:180" x14ac:dyDescent="0.2">
      <c r="A136" s="1" t="s">
        <v>186</v>
      </c>
      <c r="B136" s="23" t="s">
        <v>187</v>
      </c>
      <c r="C136" s="23">
        <v>1.8662039606281435</v>
      </c>
      <c r="D136" s="23">
        <v>3.9473780031833827E-2</v>
      </c>
      <c r="E136" s="23">
        <v>7.9978591631663293E-2</v>
      </c>
      <c r="F136" s="23">
        <v>0.29807859081874516</v>
      </c>
      <c r="G136" s="23">
        <v>15.94582376295287</v>
      </c>
      <c r="H136" s="23">
        <v>0.9338568427120687</v>
      </c>
      <c r="I136" s="23">
        <v>4.2210432393742305</v>
      </c>
      <c r="J136" s="23">
        <v>2.2524725730665174</v>
      </c>
      <c r="K136" s="23">
        <v>4.4338407904973351</v>
      </c>
      <c r="L136" s="23">
        <v>2.474475763189583E-2</v>
      </c>
      <c r="M136" s="23">
        <v>19.748084072940863</v>
      </c>
      <c r="N136" s="23">
        <v>33.247638150600039</v>
      </c>
      <c r="O136" s="23">
        <v>3.522077481385173</v>
      </c>
      <c r="P136" s="23">
        <v>5.1196240734384482</v>
      </c>
      <c r="Q136" s="23">
        <v>1.4153485849660417</v>
      </c>
      <c r="R136" s="23">
        <v>9.8667879929384608</v>
      </c>
      <c r="S136" s="23">
        <v>4.5951604083326547</v>
      </c>
      <c r="T136" s="23">
        <v>2.6036492896370391</v>
      </c>
      <c r="U136" s="23">
        <v>16.335332760319229</v>
      </c>
      <c r="V136" s="23">
        <v>1.532444313045549</v>
      </c>
      <c r="W136" s="23">
        <v>0.39389088153034185</v>
      </c>
      <c r="X136" s="23">
        <v>38.313308672852187</v>
      </c>
      <c r="Y136" s="23">
        <v>1.7365149183966895</v>
      </c>
      <c r="Z136" s="23">
        <v>2.7248691439885286E-3</v>
      </c>
      <c r="AA136" s="23">
        <v>0</v>
      </c>
      <c r="AB136" s="23">
        <v>0.44606844338212215</v>
      </c>
      <c r="AC136" s="23">
        <v>0.91614519327614308</v>
      </c>
      <c r="AD136" s="23">
        <v>8.3182154003649839E-2</v>
      </c>
      <c r="AE136" s="23">
        <v>35.661356696389873</v>
      </c>
      <c r="AF136" s="23">
        <v>3.4583376369494414</v>
      </c>
      <c r="AG136" s="23">
        <v>0.13447597451143387</v>
      </c>
      <c r="AH136" s="23">
        <v>1.0089380343957524E-2</v>
      </c>
      <c r="AI136" s="23">
        <v>3.8295458239838783E-3</v>
      </c>
      <c r="AJ136" s="23">
        <v>6.7127519587717399E-2</v>
      </c>
      <c r="AK136" s="23">
        <v>0.18724269725921175</v>
      </c>
      <c r="AL136" s="23">
        <v>8.8380394234147932</v>
      </c>
      <c r="AM136" s="23">
        <v>5.9602830269149081</v>
      </c>
      <c r="AN136" s="23">
        <v>38.230761008947056</v>
      </c>
      <c r="AO136" s="23">
        <v>32.40550629488358</v>
      </c>
      <c r="AP136" s="23">
        <v>4.7179636325921379</v>
      </c>
      <c r="AQ136" s="23">
        <v>3.7023607155604141</v>
      </c>
      <c r="AR136" s="23">
        <v>1.329294271594404E-2</v>
      </c>
      <c r="AS136" s="23">
        <v>7.3645111999689962E-5</v>
      </c>
      <c r="AT136" s="23">
        <v>7.2393145095695235E-2</v>
      </c>
      <c r="AU136" s="23">
        <v>0.19729525504716941</v>
      </c>
      <c r="AV136" s="23">
        <v>3.2367026723863733E-2</v>
      </c>
      <c r="AW136" s="23">
        <v>0</v>
      </c>
      <c r="AX136" s="23">
        <v>3.0130056446873161</v>
      </c>
      <c r="AY136" s="23">
        <v>0.5428012979937149</v>
      </c>
      <c r="AZ136" s="23">
        <v>4.6621774602523729</v>
      </c>
      <c r="BA136" s="23">
        <v>0</v>
      </c>
      <c r="BB136" s="23">
        <v>0.72253219382895828</v>
      </c>
      <c r="BC136" s="23">
        <v>34.445069826193851</v>
      </c>
      <c r="BD136" s="23">
        <v>19.210143352339127</v>
      </c>
      <c r="BE136" s="23">
        <v>4.3782019083815682E-2</v>
      </c>
      <c r="BF136" s="23">
        <v>2.5554853863892418E-2</v>
      </c>
      <c r="BG136" s="23">
        <v>10.029875093461776</v>
      </c>
      <c r="BH136" s="23">
        <v>789.89550712589084</v>
      </c>
      <c r="BI136" s="23">
        <v>8.0273172079662058E-3</v>
      </c>
      <c r="BJ136" s="23">
        <v>547.83603392401903</v>
      </c>
      <c r="BK136" s="23">
        <v>3.8553216131837702E-2</v>
      </c>
      <c r="BL136" s="23">
        <v>201668.28523026357</v>
      </c>
      <c r="BM136" s="23">
        <v>10549.109095939322</v>
      </c>
      <c r="BN136" s="23">
        <v>1.7403812867766737</v>
      </c>
      <c r="BO136" s="23">
        <v>0.30363879677472172</v>
      </c>
      <c r="BP136" s="23">
        <v>1.8754832447401044</v>
      </c>
      <c r="BQ136" s="23">
        <v>3.1593753047866997E-2</v>
      </c>
      <c r="BR136" s="23">
        <v>0.2668162407748767</v>
      </c>
      <c r="BS136" s="23">
        <v>0</v>
      </c>
      <c r="BT136" s="64">
        <v>213935.75159756737</v>
      </c>
      <c r="BU136" s="23">
        <v>192897.86998023605</v>
      </c>
      <c r="BV136" s="23">
        <v>0</v>
      </c>
      <c r="BW136" s="23">
        <v>91883.619838761937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3.6822563716340264E-5</v>
      </c>
      <c r="CJ136" s="34">
        <f t="shared" si="4"/>
        <v>498717.24145338789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</row>
    <row r="137" spans="1:180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64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0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34">
        <f t="shared" si="4"/>
        <v>0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</row>
    <row r="138" spans="1:180" x14ac:dyDescent="0.2">
      <c r="A138" s="1" t="s">
        <v>190</v>
      </c>
      <c r="B138" s="23" t="s">
        <v>191</v>
      </c>
      <c r="C138" s="23">
        <v>187.99342380295883</v>
      </c>
      <c r="D138" s="23">
        <v>4.8040748175149854</v>
      </c>
      <c r="E138" s="23">
        <v>8.9193473473045302</v>
      </c>
      <c r="F138" s="23">
        <v>33.439632085802032</v>
      </c>
      <c r="G138" s="23">
        <v>1617.7274343309507</v>
      </c>
      <c r="H138" s="23">
        <v>92.941669288231594</v>
      </c>
      <c r="I138" s="23">
        <v>415.03453819869179</v>
      </c>
      <c r="J138" s="23">
        <v>221.59271295339855</v>
      </c>
      <c r="K138" s="23">
        <v>434.8582275126218</v>
      </c>
      <c r="L138" s="23">
        <v>5.2668854299872931</v>
      </c>
      <c r="M138" s="23">
        <v>1957.4767455608931</v>
      </c>
      <c r="N138" s="23">
        <v>3310.7464465729568</v>
      </c>
      <c r="O138" s="23">
        <v>348.79991150914458</v>
      </c>
      <c r="P138" s="23">
        <v>511.68461872334808</v>
      </c>
      <c r="Q138" s="23">
        <v>138.30000833485335</v>
      </c>
      <c r="R138" s="23">
        <v>973.63636884747098</v>
      </c>
      <c r="S138" s="23">
        <v>461.13001353821187</v>
      </c>
      <c r="T138" s="23">
        <v>258.84228012133684</v>
      </c>
      <c r="U138" s="23">
        <v>1636.4774636329876</v>
      </c>
      <c r="V138" s="23">
        <v>152.2446301264286</v>
      </c>
      <c r="W138" s="23">
        <v>40.280245254913602</v>
      </c>
      <c r="X138" s="23">
        <v>3556.4846042354493</v>
      </c>
      <c r="Y138" s="23">
        <v>182.44296213111264</v>
      </c>
      <c r="Z138" s="23">
        <v>23.685063914905037</v>
      </c>
      <c r="AA138" s="23">
        <v>2.3409920256645651</v>
      </c>
      <c r="AB138" s="23">
        <v>86.040043929723808</v>
      </c>
      <c r="AC138" s="23">
        <v>100.29229274235358</v>
      </c>
      <c r="AD138" s="23">
        <v>36.29550038421074</v>
      </c>
      <c r="AE138" s="23">
        <v>3690.6126128192063</v>
      </c>
      <c r="AF138" s="23">
        <v>471.18248912504839</v>
      </c>
      <c r="AG138" s="23">
        <v>29.288292345911859</v>
      </c>
      <c r="AH138" s="23">
        <v>10.557183140016928</v>
      </c>
      <c r="AI138" s="23">
        <v>0.55074440601076635</v>
      </c>
      <c r="AJ138" s="23">
        <v>40.705498924161816</v>
      </c>
      <c r="AK138" s="23">
        <v>22.021170445079576</v>
      </c>
      <c r="AL138" s="23">
        <v>924.9311314758113</v>
      </c>
      <c r="AM138" s="23">
        <v>710.03046985191224</v>
      </c>
      <c r="AN138" s="23">
        <v>27660.969836212134</v>
      </c>
      <c r="AO138" s="23">
        <v>3177.0423213521794</v>
      </c>
      <c r="AP138" s="23">
        <v>557.35079128261805</v>
      </c>
      <c r="AQ138" s="23">
        <v>380.35366934347974</v>
      </c>
      <c r="AR138" s="23">
        <v>4.7164563429467554</v>
      </c>
      <c r="AS138" s="23">
        <v>6.2909526924830272</v>
      </c>
      <c r="AT138" s="23">
        <v>9.1880931511728736</v>
      </c>
      <c r="AU138" s="23">
        <v>28.17444156378734</v>
      </c>
      <c r="AV138" s="23">
        <v>3.2489586093562486</v>
      </c>
      <c r="AW138" s="23">
        <v>9.3590893419239832E-2</v>
      </c>
      <c r="AX138" s="23">
        <v>337.30792514794462</v>
      </c>
      <c r="AY138" s="23">
        <v>141.79077684529463</v>
      </c>
      <c r="AZ138" s="23">
        <v>548.38339138190622</v>
      </c>
      <c r="BA138" s="23">
        <v>36.460341693182905</v>
      </c>
      <c r="BB138" s="23">
        <v>2269.873185095727</v>
      </c>
      <c r="BC138" s="23">
        <v>20.13012819126017</v>
      </c>
      <c r="BD138" s="23">
        <v>1921.5867996412767</v>
      </c>
      <c r="BE138" s="23">
        <v>19.510199619122766</v>
      </c>
      <c r="BF138" s="23">
        <v>3.7688366834783888</v>
      </c>
      <c r="BG138" s="23">
        <v>1004.4971360209618</v>
      </c>
      <c r="BH138" s="23">
        <v>1135.4679358847602</v>
      </c>
      <c r="BI138" s="23">
        <v>2.2227200344187894</v>
      </c>
      <c r="BJ138" s="23">
        <v>27367.067699717918</v>
      </c>
      <c r="BK138" s="23">
        <v>8.3853837147379533</v>
      </c>
      <c r="BL138" s="23">
        <v>1105.4388756950173</v>
      </c>
      <c r="BM138" s="23">
        <v>13362.006808422138</v>
      </c>
      <c r="BN138" s="23">
        <v>2062.5890448853474</v>
      </c>
      <c r="BO138" s="23">
        <v>1052.272954181456</v>
      </c>
      <c r="BP138" s="23">
        <v>1225.9027549982477</v>
      </c>
      <c r="BQ138" s="23">
        <v>7.4360349790754743</v>
      </c>
      <c r="BR138" s="23">
        <v>39.729089354298061</v>
      </c>
      <c r="BS138" s="23">
        <v>0</v>
      </c>
      <c r="BT138" s="64">
        <v>108198.91486351773</v>
      </c>
      <c r="BU138" s="23">
        <v>1009200.9842390863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104997.86946740639</v>
      </c>
      <c r="CH138" s="23">
        <v>379.25234241294498</v>
      </c>
      <c r="CI138" s="23">
        <v>96344.003595090457</v>
      </c>
      <c r="CJ138" s="34">
        <f t="shared" si="4"/>
        <v>1319121.0245075137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</row>
    <row r="139" spans="1:180" x14ac:dyDescent="0.2">
      <c r="A139" s="1" t="s">
        <v>192</v>
      </c>
      <c r="B139" s="23" t="s">
        <v>193</v>
      </c>
      <c r="C139" s="23">
        <v>163.06686091910527</v>
      </c>
      <c r="D139" s="23">
        <v>3.449175724734729</v>
      </c>
      <c r="E139" s="23">
        <v>6.988441860190143</v>
      </c>
      <c r="F139" s="23">
        <v>26.04578124228324</v>
      </c>
      <c r="G139" s="23">
        <v>1393.3286396620811</v>
      </c>
      <c r="H139" s="23">
        <v>81.599389510258845</v>
      </c>
      <c r="I139" s="23">
        <v>368.83014149047716</v>
      </c>
      <c r="J139" s="23">
        <v>196.81858979267551</v>
      </c>
      <c r="K139" s="23">
        <v>387.42415876029241</v>
      </c>
      <c r="L139" s="23">
        <v>2.1621698572963979</v>
      </c>
      <c r="M139" s="23">
        <v>1725.565986826618</v>
      </c>
      <c r="N139" s="23">
        <v>2905.1422569952038</v>
      </c>
      <c r="O139" s="23">
        <v>307.75527805119117</v>
      </c>
      <c r="P139" s="23">
        <v>447.34715194822127</v>
      </c>
      <c r="Q139" s="23">
        <v>123.67161131681792</v>
      </c>
      <c r="R139" s="23">
        <v>862.14914302359557</v>
      </c>
      <c r="S139" s="23">
        <v>401.52009052341077</v>
      </c>
      <c r="T139" s="23">
        <v>227.50402718707394</v>
      </c>
      <c r="U139" s="23">
        <v>1427.3635098264876</v>
      </c>
      <c r="V139" s="23">
        <v>133.90330796295265</v>
      </c>
      <c r="W139" s="23">
        <v>34.417754409969596</v>
      </c>
      <c r="X139" s="23">
        <v>3170.622609815714</v>
      </c>
      <c r="Y139" s="23">
        <v>151.73477425631074</v>
      </c>
      <c r="Z139" s="23">
        <v>0.23809608547609137</v>
      </c>
      <c r="AA139" s="23">
        <v>0</v>
      </c>
      <c r="AB139" s="23">
        <v>38.976972695369888</v>
      </c>
      <c r="AC139" s="23">
        <v>80.05176495466425</v>
      </c>
      <c r="AD139" s="23">
        <v>7.2683656363579789</v>
      </c>
      <c r="AE139" s="23">
        <v>3585.4622879076746</v>
      </c>
      <c r="AF139" s="23">
        <v>406.39715681996785</v>
      </c>
      <c r="AG139" s="23">
        <v>11.750363569711972</v>
      </c>
      <c r="AH139" s="23">
        <v>0.88159901919525718</v>
      </c>
      <c r="AI139" s="23">
        <v>0.33462152553396629</v>
      </c>
      <c r="AJ139" s="23">
        <v>5.8655292408501971</v>
      </c>
      <c r="AK139" s="23">
        <v>16.361062089809796</v>
      </c>
      <c r="AL139" s="23">
        <v>772.25821821236525</v>
      </c>
      <c r="AM139" s="23">
        <v>524.52667544082169</v>
      </c>
      <c r="AN139" s="23">
        <v>4056.8490848718666</v>
      </c>
      <c r="AO139" s="23">
        <v>2831.5576965244172</v>
      </c>
      <c r="AP139" s="23">
        <v>1600.8797548604402</v>
      </c>
      <c r="AQ139" s="23">
        <v>360.42496358234393</v>
      </c>
      <c r="AR139" s="23">
        <v>1.1615227953630947</v>
      </c>
      <c r="AS139" s="23">
        <v>6.4350293371916592E-3</v>
      </c>
      <c r="AT139" s="23">
        <v>6.3256338384594013</v>
      </c>
      <c r="AU139" s="23">
        <v>17.239443594336453</v>
      </c>
      <c r="AV139" s="23">
        <v>2.8281953936957342</v>
      </c>
      <c r="AW139" s="23">
        <v>0</v>
      </c>
      <c r="AX139" s="23">
        <v>1042.7216648646381</v>
      </c>
      <c r="AY139" s="23">
        <v>665.8518529324665</v>
      </c>
      <c r="AZ139" s="23">
        <v>407.37596722025523</v>
      </c>
      <c r="BA139" s="23">
        <v>0</v>
      </c>
      <c r="BB139" s="23">
        <v>1218.4167025008026</v>
      </c>
      <c r="BC139" s="23">
        <v>4.6106985200978245</v>
      </c>
      <c r="BD139" s="23">
        <v>1941.8537631763418</v>
      </c>
      <c r="BE139" s="23">
        <v>3.8256249409604419</v>
      </c>
      <c r="BF139" s="23">
        <v>2.2329551800055061</v>
      </c>
      <c r="BG139" s="23">
        <v>1513.2995456926681</v>
      </c>
      <c r="BH139" s="23">
        <v>590.24341340989929</v>
      </c>
      <c r="BI139" s="23">
        <v>59.294736629319658</v>
      </c>
      <c r="BJ139" s="23">
        <v>36.038383381032453</v>
      </c>
      <c r="BK139" s="23">
        <v>3.3687378580198342</v>
      </c>
      <c r="BL139" s="23">
        <v>0.62419784570759107</v>
      </c>
      <c r="BM139" s="23">
        <v>800.98416906705279</v>
      </c>
      <c r="BN139" s="23">
        <v>824.78891305285219</v>
      </c>
      <c r="BO139" s="23">
        <v>153.58405196881941</v>
      </c>
      <c r="BP139" s="23">
        <v>324.39188872468969</v>
      </c>
      <c r="BQ139" s="23">
        <v>2.760627585655222</v>
      </c>
      <c r="BR139" s="23">
        <v>23.314111288645385</v>
      </c>
      <c r="BS139" s="23">
        <v>0</v>
      </c>
      <c r="BT139" s="64">
        <v>38495.638300490951</v>
      </c>
      <c r="BU139" s="23">
        <v>7845.8615919900403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3.2175153428547474E-3</v>
      </c>
      <c r="CJ139" s="34">
        <f t="shared" ref="CJ139:CJ143" si="5">SUM(BT139:CI139)</f>
        <v>46341.503109996338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</row>
    <row r="140" spans="1:180" x14ac:dyDescent="0.2">
      <c r="A140" s="1" t="s">
        <v>194</v>
      </c>
      <c r="B140" s="23" t="s">
        <v>195</v>
      </c>
      <c r="C140" s="23">
        <v>128.75952641124636</v>
      </c>
      <c r="D140" s="23">
        <v>58.250285956217027</v>
      </c>
      <c r="E140" s="23">
        <v>13.013817818269574</v>
      </c>
      <c r="F140" s="23">
        <v>52.072172836564015</v>
      </c>
      <c r="G140" s="23">
        <v>1292.6734895334689</v>
      </c>
      <c r="H140" s="23">
        <v>57.505751879845121</v>
      </c>
      <c r="I140" s="23">
        <v>71.784228892688034</v>
      </c>
      <c r="J140" s="23">
        <v>40.845678670723757</v>
      </c>
      <c r="K140" s="23">
        <v>153.05939506279208</v>
      </c>
      <c r="L140" s="23">
        <v>113.37082536436849</v>
      </c>
      <c r="M140" s="23">
        <v>299.85623981943115</v>
      </c>
      <c r="N140" s="23">
        <v>2323.7315329309622</v>
      </c>
      <c r="O140" s="23">
        <v>241.27809580101712</v>
      </c>
      <c r="P140" s="23">
        <v>264.57973226241302</v>
      </c>
      <c r="Q140" s="23">
        <v>20.919745938707827</v>
      </c>
      <c r="R140" s="23">
        <v>242.61454234441283</v>
      </c>
      <c r="S140" s="23">
        <v>343.95718913292262</v>
      </c>
      <c r="T140" s="23">
        <v>134.91569626238598</v>
      </c>
      <c r="U140" s="23">
        <v>1085.5824170140024</v>
      </c>
      <c r="V140" s="23">
        <v>54.242216311644249</v>
      </c>
      <c r="W140" s="23">
        <v>62.309098746789445</v>
      </c>
      <c r="X140" s="23">
        <v>550.70070715320537</v>
      </c>
      <c r="Y140" s="23">
        <v>249.29341201189217</v>
      </c>
      <c r="Z140" s="23">
        <v>490.66066187542987</v>
      </c>
      <c r="AA140" s="23">
        <v>155.458509590034</v>
      </c>
      <c r="AB140" s="23">
        <v>1234.8731589254494</v>
      </c>
      <c r="AC140" s="23">
        <v>212.56664419985216</v>
      </c>
      <c r="AD140" s="23">
        <v>619.49053148296684</v>
      </c>
      <c r="AE140" s="23">
        <v>3577.9699267232086</v>
      </c>
      <c r="AF140" s="23">
        <v>3568.124483098748</v>
      </c>
      <c r="AG140" s="23">
        <v>517.00411791715294</v>
      </c>
      <c r="AH140" s="23">
        <v>685.47317896213258</v>
      </c>
      <c r="AI140" s="23">
        <v>31.847164838195901</v>
      </c>
      <c r="AJ140" s="23">
        <v>1515.2895306434732</v>
      </c>
      <c r="AK140" s="23">
        <v>788.87675663575033</v>
      </c>
      <c r="AL140" s="23">
        <v>1582.5192976693388</v>
      </c>
      <c r="AM140" s="23">
        <v>379.31129664251591</v>
      </c>
      <c r="AN140" s="23">
        <v>572.82960116860261</v>
      </c>
      <c r="AO140" s="23">
        <v>1474.6217249435397</v>
      </c>
      <c r="AP140" s="23">
        <v>4273.7283964969547</v>
      </c>
      <c r="AQ140" s="23">
        <v>2399.8032795938539</v>
      </c>
      <c r="AR140" s="23">
        <v>70.926241355202322</v>
      </c>
      <c r="AS140" s="23">
        <v>754.76639694073845</v>
      </c>
      <c r="AT140" s="23">
        <v>908.03063844328767</v>
      </c>
      <c r="AU140" s="23">
        <v>480.47678317325784</v>
      </c>
      <c r="AV140" s="23">
        <v>75.527289615598477</v>
      </c>
      <c r="AW140" s="23">
        <v>29.609850716647504</v>
      </c>
      <c r="AX140" s="23">
        <v>2970.2170730019288</v>
      </c>
      <c r="AY140" s="23">
        <v>2321.7865955932839</v>
      </c>
      <c r="AZ140" s="23">
        <v>1613.5539185182831</v>
      </c>
      <c r="BA140" s="23">
        <v>0</v>
      </c>
      <c r="BB140" s="23">
        <v>398.19727805738233</v>
      </c>
      <c r="BC140" s="23">
        <v>1352.8269319350895</v>
      </c>
      <c r="BD140" s="23">
        <v>1353.8807896630685</v>
      </c>
      <c r="BE140" s="23">
        <v>1535.2862007419819</v>
      </c>
      <c r="BF140" s="23">
        <v>22.844170116368041</v>
      </c>
      <c r="BG140" s="23">
        <v>2330.7473249085328</v>
      </c>
      <c r="BH140" s="23">
        <v>289.03780990428277</v>
      </c>
      <c r="BI140" s="23">
        <v>28.860762700597224</v>
      </c>
      <c r="BJ140" s="23">
        <v>2.8720432906336439</v>
      </c>
      <c r="BK140" s="23">
        <v>164.12001874789894</v>
      </c>
      <c r="BL140" s="23">
        <v>701.37580186241883</v>
      </c>
      <c r="BM140" s="23">
        <v>0.40487069169038148</v>
      </c>
      <c r="BN140" s="23">
        <v>337.62509340262682</v>
      </c>
      <c r="BO140" s="23">
        <v>191.00353949781072</v>
      </c>
      <c r="BP140" s="23">
        <v>463.10248667101769</v>
      </c>
      <c r="BQ140" s="23">
        <v>229.55823330521744</v>
      </c>
      <c r="BR140" s="23">
        <v>222.33532844375279</v>
      </c>
      <c r="BS140" s="23">
        <v>0</v>
      </c>
      <c r="BT140" s="64">
        <v>50784.73753086177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2.6171349485109804E-4</v>
      </c>
      <c r="CJ140" s="34">
        <f t="shared" si="5"/>
        <v>50784.737792575266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</row>
    <row r="141" spans="1:180" x14ac:dyDescent="0.2">
      <c r="A141" s="1" t="s">
        <v>196</v>
      </c>
      <c r="B141" s="23" t="s">
        <v>197</v>
      </c>
      <c r="C141" s="23">
        <v>8522.1332955650705</v>
      </c>
      <c r="D141" s="23">
        <v>34.626509840573434</v>
      </c>
      <c r="E141" s="23">
        <v>533.11197535049359</v>
      </c>
      <c r="F141" s="23">
        <v>3088.8507598766746</v>
      </c>
      <c r="G141" s="23">
        <v>8960.162591378974</v>
      </c>
      <c r="H141" s="23">
        <v>409.97358194830747</v>
      </c>
      <c r="I141" s="23">
        <v>786.17226188596021</v>
      </c>
      <c r="J141" s="23">
        <v>526.41652948833803</v>
      </c>
      <c r="K141" s="23">
        <v>383.60318807314815</v>
      </c>
      <c r="L141" s="23">
        <v>1379.3766200520174</v>
      </c>
      <c r="M141" s="23">
        <v>2090.9649126645586</v>
      </c>
      <c r="N141" s="23">
        <v>4979.4052331942821</v>
      </c>
      <c r="O141" s="23">
        <v>1159.7013988280753</v>
      </c>
      <c r="P141" s="23">
        <v>2384.5466482064035</v>
      </c>
      <c r="Q141" s="23">
        <v>1520.991664328079</v>
      </c>
      <c r="R141" s="23">
        <v>2489.5721134476421</v>
      </c>
      <c r="S141" s="23">
        <v>750.83183606276589</v>
      </c>
      <c r="T141" s="23">
        <v>758.16779157114934</v>
      </c>
      <c r="U141" s="23">
        <v>5285.5349834871831</v>
      </c>
      <c r="V141" s="23">
        <v>285.78690518819838</v>
      </c>
      <c r="W141" s="23">
        <v>125.50238800420948</v>
      </c>
      <c r="X141" s="23">
        <v>2131.7528911121626</v>
      </c>
      <c r="Y141" s="23">
        <v>711.20386568689946</v>
      </c>
      <c r="Z141" s="23">
        <v>2168.8618766827376</v>
      </c>
      <c r="AA141" s="23">
        <v>95.21430444006954</v>
      </c>
      <c r="AB141" s="23">
        <v>3337.7639366550361</v>
      </c>
      <c r="AC141" s="23">
        <v>3140.3257141988192</v>
      </c>
      <c r="AD141" s="23">
        <v>442.65557872190271</v>
      </c>
      <c r="AE141" s="23">
        <v>4386.8486469836598</v>
      </c>
      <c r="AF141" s="23">
        <v>2338.9095826132379</v>
      </c>
      <c r="AG141" s="23">
        <v>4619.6891903154228</v>
      </c>
      <c r="AH141" s="23">
        <v>1549.4078791679392</v>
      </c>
      <c r="AI141" s="23">
        <v>459.45976312435897</v>
      </c>
      <c r="AJ141" s="23">
        <v>789.43532577372582</v>
      </c>
      <c r="AK141" s="23">
        <v>147.88141325744257</v>
      </c>
      <c r="AL141" s="23">
        <v>1537.2082043819933</v>
      </c>
      <c r="AM141" s="23">
        <v>869.07181570920238</v>
      </c>
      <c r="AN141" s="23">
        <v>365.64673194582781</v>
      </c>
      <c r="AO141" s="23">
        <v>1779.6234398981308</v>
      </c>
      <c r="AP141" s="23">
        <v>4840.0660630309121</v>
      </c>
      <c r="AQ141" s="23">
        <v>1073.8052672251654</v>
      </c>
      <c r="AR141" s="23">
        <v>355.62313042056746</v>
      </c>
      <c r="AS141" s="23">
        <v>432.32453095278254</v>
      </c>
      <c r="AT141" s="23">
        <v>113.38778923070855</v>
      </c>
      <c r="AU141" s="23">
        <v>6.7912816659518205</v>
      </c>
      <c r="AV141" s="23">
        <v>1.124939073073997</v>
      </c>
      <c r="AW141" s="23">
        <v>0.43599223592537301</v>
      </c>
      <c r="AX141" s="23">
        <v>880.08248331020832</v>
      </c>
      <c r="AY141" s="23">
        <v>1567.9611817472328</v>
      </c>
      <c r="AZ141" s="23">
        <v>776.95641017253126</v>
      </c>
      <c r="BA141" s="23">
        <v>20.895627894258244</v>
      </c>
      <c r="BB141" s="23">
        <v>118.77960444504563</v>
      </c>
      <c r="BC141" s="23">
        <v>221.77664039929883</v>
      </c>
      <c r="BD141" s="23">
        <v>132.85783966253058</v>
      </c>
      <c r="BE141" s="23">
        <v>0.13656227436885479</v>
      </c>
      <c r="BF141" s="23">
        <v>395.89266061400224</v>
      </c>
      <c r="BG141" s="23">
        <v>315.30753303606809</v>
      </c>
      <c r="BH141" s="23">
        <v>630.40290481610134</v>
      </c>
      <c r="BI141" s="23">
        <v>12.440817233161365</v>
      </c>
      <c r="BJ141" s="23">
        <v>1281.7096137919723</v>
      </c>
      <c r="BK141" s="23">
        <v>104.83438817137993</v>
      </c>
      <c r="BL141" s="23">
        <v>1846.6533973289074</v>
      </c>
      <c r="BM141" s="23">
        <v>1742.4866535297886</v>
      </c>
      <c r="BN141" s="23">
        <v>790.65451080494165</v>
      </c>
      <c r="BO141" s="23">
        <v>851.98793691759442</v>
      </c>
      <c r="BP141" s="23">
        <v>1332.9622629917717</v>
      </c>
      <c r="BQ141" s="23">
        <v>164.56761652174239</v>
      </c>
      <c r="BR141" s="23">
        <v>388.66133098232484</v>
      </c>
      <c r="BS141" s="23">
        <v>0</v>
      </c>
      <c r="BT141" s="64">
        <v>97727.960319591031</v>
      </c>
      <c r="BU141" s="23">
        <v>2600.8354201743982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1837.5783852592162</v>
      </c>
      <c r="CE141" s="23">
        <v>0</v>
      </c>
      <c r="CF141" s="23">
        <v>0</v>
      </c>
      <c r="CG141" s="23">
        <v>0</v>
      </c>
      <c r="CH141" s="23">
        <v>0</v>
      </c>
      <c r="CI141" s="23">
        <v>1.1485475440428787E-4</v>
      </c>
      <c r="CJ141" s="34">
        <f t="shared" si="5"/>
        <v>102166.3742398794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</row>
    <row r="142" spans="1:180" x14ac:dyDescent="0.2">
      <c r="A142" s="1" t="s">
        <v>198</v>
      </c>
      <c r="B142" s="23" t="s">
        <v>199</v>
      </c>
      <c r="C142" s="23">
        <v>152.91937688318973</v>
      </c>
      <c r="D142" s="23">
        <v>3.2345370458116327</v>
      </c>
      <c r="E142" s="23">
        <v>6.5535582681929743</v>
      </c>
      <c r="F142" s="23">
        <v>24.424978904706315</v>
      </c>
      <c r="G142" s="23">
        <v>1306.6232229510249</v>
      </c>
      <c r="H142" s="23">
        <v>76.521542928011954</v>
      </c>
      <c r="I142" s="23">
        <v>345.87821887637978</v>
      </c>
      <c r="J142" s="23">
        <v>184.57077017662633</v>
      </c>
      <c r="K142" s="23">
        <v>363.31514946196324</v>
      </c>
      <c r="L142" s="23">
        <v>2.0276202376729642</v>
      </c>
      <c r="M142" s="23">
        <v>1618.185779680002</v>
      </c>
      <c r="N142" s="23">
        <v>2724.3582245513162</v>
      </c>
      <c r="O142" s="23">
        <v>288.60398174615926</v>
      </c>
      <c r="P142" s="23">
        <v>419.50919604889964</v>
      </c>
      <c r="Q142" s="23">
        <v>115.97565338606505</v>
      </c>
      <c r="R142" s="23">
        <v>808.49848331199257</v>
      </c>
      <c r="S142" s="23">
        <v>376.53390580310202</v>
      </c>
      <c r="T142" s="23">
        <v>213.34668417467253</v>
      </c>
      <c r="U142" s="23">
        <v>1338.5401379422519</v>
      </c>
      <c r="V142" s="23">
        <v>125.57064201076751</v>
      </c>
      <c r="W142" s="23">
        <v>32.27597274164836</v>
      </c>
      <c r="X142" s="23">
        <v>2973.3180064421404</v>
      </c>
      <c r="Y142" s="23">
        <v>142.29247438752876</v>
      </c>
      <c r="Z142" s="23">
        <v>0.22327960950565376</v>
      </c>
      <c r="AA142" s="23">
        <v>0</v>
      </c>
      <c r="AB142" s="23">
        <v>36.551475534479593</v>
      </c>
      <c r="AC142" s="23">
        <v>75.07022546622521</v>
      </c>
      <c r="AD142" s="23">
        <v>6.8160626739631329</v>
      </c>
      <c r="AE142" s="23">
        <v>2922.1417164850404</v>
      </c>
      <c r="AF142" s="23">
        <v>283.38104925893919</v>
      </c>
      <c r="AG142" s="23">
        <v>11.019150458306049</v>
      </c>
      <c r="AH142" s="23">
        <v>0.82673801357498822</v>
      </c>
      <c r="AI142" s="23">
        <v>0.31379837011605399</v>
      </c>
      <c r="AJ142" s="23">
        <v>5.5005233530919844</v>
      </c>
      <c r="AK142" s="23">
        <v>15.342929923462831</v>
      </c>
      <c r="AL142" s="23">
        <v>724.2013788475474</v>
      </c>
      <c r="AM142" s="23">
        <v>488.39397287341416</v>
      </c>
      <c r="AN142" s="23">
        <v>3132.68231908079</v>
      </c>
      <c r="AO142" s="23">
        <v>2655.3527560459875</v>
      </c>
      <c r="AP142" s="23">
        <v>386.59657469095816</v>
      </c>
      <c r="AQ142" s="23">
        <v>303.37664347777655</v>
      </c>
      <c r="AR142" s="23">
        <v>1.0892424193451489</v>
      </c>
      <c r="AS142" s="23">
        <v>6.0345840406933453E-3</v>
      </c>
      <c r="AT142" s="23">
        <v>5.931996112001559</v>
      </c>
      <c r="AU142" s="23">
        <v>16.166650645017473</v>
      </c>
      <c r="AV142" s="23">
        <v>2.6521996858847254</v>
      </c>
      <c r="AW142" s="23">
        <v>0</v>
      </c>
      <c r="AX142" s="23">
        <v>246.88991956486649</v>
      </c>
      <c r="AY142" s="23">
        <v>44.477901671930304</v>
      </c>
      <c r="AZ142" s="23">
        <v>382.02537728013294</v>
      </c>
      <c r="BA142" s="23">
        <v>0</v>
      </c>
      <c r="BB142" s="23">
        <v>59.205304023242419</v>
      </c>
      <c r="BC142" s="23">
        <v>4.3237794651567816</v>
      </c>
      <c r="BD142" s="23">
        <v>1574.1061605547573</v>
      </c>
      <c r="BE142" s="23">
        <v>3.5875602121921943</v>
      </c>
      <c r="BF142" s="23">
        <v>2.0940006621205911</v>
      </c>
      <c r="BG142" s="23">
        <v>821.86206967010821</v>
      </c>
      <c r="BH142" s="23">
        <v>553.51316925653612</v>
      </c>
      <c r="BI142" s="23">
        <v>0.65776966043557461</v>
      </c>
      <c r="BJ142" s="23">
        <v>33.111762631284392</v>
      </c>
      <c r="BK142" s="23">
        <v>3.1591047453029661</v>
      </c>
      <c r="BL142" s="23">
        <v>0.58535465194725456</v>
      </c>
      <c r="BM142" s="23">
        <v>4.6677507554763036</v>
      </c>
      <c r="BN142" s="23">
        <v>142.60929004966513</v>
      </c>
      <c r="BO142" s="23">
        <v>24.880589999778664</v>
      </c>
      <c r="BP142" s="23">
        <v>153.67973447231708</v>
      </c>
      <c r="BQ142" s="23">
        <v>2.5888365534574453</v>
      </c>
      <c r="BR142" s="23">
        <v>21.863297979431991</v>
      </c>
      <c r="BS142" s="23">
        <v>0</v>
      </c>
      <c r="BT142" s="64">
        <v>28796.603569429742</v>
      </c>
      <c r="BU142" s="23">
        <v>211583.1895972974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0</v>
      </c>
      <c r="CC142" s="23">
        <v>0</v>
      </c>
      <c r="CD142" s="23">
        <v>0</v>
      </c>
      <c r="CE142" s="23">
        <v>0</v>
      </c>
      <c r="CF142" s="23">
        <v>0</v>
      </c>
      <c r="CG142" s="23">
        <v>0</v>
      </c>
      <c r="CH142" s="23">
        <v>0</v>
      </c>
      <c r="CI142" s="23">
        <v>3.0172926526471468E-3</v>
      </c>
      <c r="CJ142" s="34">
        <f t="shared" si="5"/>
        <v>240379.7961840198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</row>
    <row r="143" spans="1:180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64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34">
        <f t="shared" si="5"/>
        <v>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</row>
    <row r="144" spans="1:180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66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35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</row>
    <row r="145" spans="1:180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247703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275653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64">
        <v>523356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0</v>
      </c>
      <c r="CC145" s="23">
        <v>0</v>
      </c>
      <c r="CD145" s="23">
        <v>0</v>
      </c>
      <c r="CE145" s="23">
        <v>0</v>
      </c>
      <c r="CF145" s="23">
        <v>1638374</v>
      </c>
      <c r="CG145" s="23">
        <v>0</v>
      </c>
      <c r="CH145" s="23">
        <v>0</v>
      </c>
      <c r="CI145" s="23">
        <v>0</v>
      </c>
      <c r="CJ145" s="34">
        <f>SUM(BT145:CI145)</f>
        <v>2161730</v>
      </c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</row>
    <row r="146" spans="1:180" s="59" customFormat="1" x14ac:dyDescent="0.2">
      <c r="A146" t="s">
        <v>11</v>
      </c>
      <c r="B146"/>
      <c r="C146" s="23">
        <v>9307</v>
      </c>
      <c r="D146" s="23">
        <v>11872</v>
      </c>
      <c r="E146" s="23">
        <v>160</v>
      </c>
      <c r="F146" s="23">
        <v>2996</v>
      </c>
      <c r="G146" s="23">
        <v>79104</v>
      </c>
      <c r="H146" s="23">
        <v>7574</v>
      </c>
      <c r="I146" s="23">
        <v>4640</v>
      </c>
      <c r="J146" s="23">
        <v>2856</v>
      </c>
      <c r="K146" s="23">
        <v>9567</v>
      </c>
      <c r="L146" s="23">
        <v>29323</v>
      </c>
      <c r="M146" s="23">
        <v>36283</v>
      </c>
      <c r="N146" s="23">
        <v>412846</v>
      </c>
      <c r="O146" s="23">
        <v>14814.999999999998</v>
      </c>
      <c r="P146" s="23">
        <v>19545</v>
      </c>
      <c r="Q146" s="23">
        <v>421</v>
      </c>
      <c r="R146" s="23">
        <v>67052</v>
      </c>
      <c r="S146" s="23">
        <v>114572</v>
      </c>
      <c r="T146" s="23">
        <v>38482</v>
      </c>
      <c r="U146" s="23">
        <v>394159</v>
      </c>
      <c r="V146" s="23">
        <v>7067.9999999999991</v>
      </c>
      <c r="W146" s="23">
        <v>8728</v>
      </c>
      <c r="X146" s="23">
        <v>110502</v>
      </c>
      <c r="Y146" s="23">
        <v>78197</v>
      </c>
      <c r="Z146" s="23">
        <v>18336</v>
      </c>
      <c r="AA146" s="23">
        <v>12952</v>
      </c>
      <c r="AB146" s="23">
        <v>59506</v>
      </c>
      <c r="AC146" s="23">
        <v>1547</v>
      </c>
      <c r="AD146" s="23">
        <v>169826</v>
      </c>
      <c r="AE146" s="23">
        <v>3523001</v>
      </c>
      <c r="AF146" s="23">
        <v>599795</v>
      </c>
      <c r="AG146" s="23">
        <v>1651397.0000000002</v>
      </c>
      <c r="AH146" s="23">
        <v>12242</v>
      </c>
      <c r="AI146" s="23">
        <v>59513.000000000007</v>
      </c>
      <c r="AJ146" s="23">
        <v>2592722</v>
      </c>
      <c r="AK146" s="23">
        <v>41481</v>
      </c>
      <c r="AL146" s="23">
        <v>43974</v>
      </c>
      <c r="AM146" s="23">
        <v>34403</v>
      </c>
      <c r="AN146" s="23">
        <v>83819</v>
      </c>
      <c r="AO146" s="23">
        <v>56518.000000000007</v>
      </c>
      <c r="AP146" s="23">
        <v>406330</v>
      </c>
      <c r="AQ146" s="23">
        <v>258345</v>
      </c>
      <c r="AR146" s="23">
        <v>21877</v>
      </c>
      <c r="AS146" s="23">
        <v>20725</v>
      </c>
      <c r="AT146" s="23">
        <v>49278</v>
      </c>
      <c r="AU146" s="23">
        <v>18500</v>
      </c>
      <c r="AV146" s="23">
        <v>43</v>
      </c>
      <c r="AW146" s="23">
        <v>14</v>
      </c>
      <c r="AX146" s="23">
        <v>247427</v>
      </c>
      <c r="AY146" s="23">
        <v>703562</v>
      </c>
      <c r="AZ146" s="23">
        <v>21226</v>
      </c>
      <c r="BA146" s="23">
        <v>826</v>
      </c>
      <c r="BB146" s="23">
        <v>46999</v>
      </c>
      <c r="BC146" s="23">
        <v>125618</v>
      </c>
      <c r="BD146" s="23">
        <v>297936</v>
      </c>
      <c r="BE146" s="23">
        <v>165149</v>
      </c>
      <c r="BF146" s="23">
        <v>4165815.0000000009</v>
      </c>
      <c r="BG146" s="23">
        <v>194680.00000000003</v>
      </c>
      <c r="BH146" s="23">
        <v>579466</v>
      </c>
      <c r="BI146" s="23">
        <v>31275.000000000004</v>
      </c>
      <c r="BJ146" s="23">
        <v>151754</v>
      </c>
      <c r="BK146" s="23">
        <v>20666</v>
      </c>
      <c r="BL146" s="23">
        <v>83479</v>
      </c>
      <c r="BM146" s="23">
        <v>168599</v>
      </c>
      <c r="BN146" s="23">
        <v>164308</v>
      </c>
      <c r="BO146" s="23">
        <v>70263</v>
      </c>
      <c r="BP146" s="23">
        <v>80684</v>
      </c>
      <c r="BQ146" s="23">
        <v>32054</v>
      </c>
      <c r="BR146" s="23">
        <v>13174</v>
      </c>
      <c r="BS146" s="23">
        <v>0</v>
      </c>
      <c r="BT146" s="64">
        <v>18561173</v>
      </c>
      <c r="BU146" s="23">
        <v>-2020423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40707679</v>
      </c>
      <c r="CJ146" s="34">
        <f>SUM(BT146:CI146)</f>
        <v>57248429</v>
      </c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</row>
    <row r="147" spans="1:180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147739548</v>
      </c>
      <c r="AI147" s="23">
        <v>5101444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64">
        <v>152840992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34">
        <f>SUM(BT147:CI147)</f>
        <v>152840992</v>
      </c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</row>
    <row r="148" spans="1:180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64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34">
        <f>SUM(BT148:CI148)</f>
        <v>0</v>
      </c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</row>
    <row r="149" spans="1:180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64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34">
        <f>SUM(BT149:CI149)</f>
        <v>0</v>
      </c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</row>
    <row r="150" spans="1:180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66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35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</row>
    <row r="151" spans="1:180" x14ac:dyDescent="0.2">
      <c r="A151" t="s">
        <v>16</v>
      </c>
      <c r="C151" s="41">
        <v>1029683.9885862485</v>
      </c>
      <c r="D151" s="23">
        <v>50377.469476194456</v>
      </c>
      <c r="E151" s="23">
        <v>67313.437878545432</v>
      </c>
      <c r="F151" s="23">
        <v>62370.683308572603</v>
      </c>
      <c r="G151" s="23">
        <v>1649143.8512312027</v>
      </c>
      <c r="H151" s="23">
        <v>40136.804848618907</v>
      </c>
      <c r="I151" s="23">
        <v>60620.969586799678</v>
      </c>
      <c r="J151" s="23">
        <v>48061.665417792799</v>
      </c>
      <c r="K151" s="23">
        <v>39606.433164698072</v>
      </c>
      <c r="L151" s="23">
        <v>29445.68861895442</v>
      </c>
      <c r="M151" s="23">
        <v>403204.64784476056</v>
      </c>
      <c r="N151" s="23">
        <v>170866.41064443329</v>
      </c>
      <c r="O151" s="23">
        <v>135247.92461138871</v>
      </c>
      <c r="P151" s="23">
        <v>280030.40937069006</v>
      </c>
      <c r="Q151" s="23">
        <v>102546.12875693662</v>
      </c>
      <c r="R151" s="23">
        <v>282353.12798676424</v>
      </c>
      <c r="S151" s="23">
        <v>49179.385382872366</v>
      </c>
      <c r="T151" s="23">
        <v>49235.149073370958</v>
      </c>
      <c r="U151" s="23">
        <v>310756.96569726046</v>
      </c>
      <c r="V151" s="23">
        <v>36634.38935847782</v>
      </c>
      <c r="W151" s="23">
        <v>11923.411250161767</v>
      </c>
      <c r="X151" s="23">
        <v>88797.206067950421</v>
      </c>
      <c r="Y151" s="23">
        <v>74424.762661638611</v>
      </c>
      <c r="Z151" s="23">
        <v>100310.31312796692</v>
      </c>
      <c r="AA151" s="23">
        <v>39951.993944487345</v>
      </c>
      <c r="AB151" s="23">
        <v>409625.88807172317</v>
      </c>
      <c r="AC151" s="23">
        <v>1337427.1618019117</v>
      </c>
      <c r="AD151" s="23">
        <v>435758.32029149972</v>
      </c>
      <c r="AE151" s="23">
        <v>1452084.1022268834</v>
      </c>
      <c r="AF151" s="23">
        <v>775747.8692452003</v>
      </c>
      <c r="AG151" s="23">
        <v>2047869.4950309838</v>
      </c>
      <c r="AH151" s="23">
        <v>42471.590054126675</v>
      </c>
      <c r="AI151" s="23">
        <v>-13294.506836243003</v>
      </c>
      <c r="AJ151" s="23">
        <v>686309.65376800473</v>
      </c>
      <c r="AK151" s="23">
        <v>80867.65846752662</v>
      </c>
      <c r="AL151" s="23">
        <v>1759398.2036979904</v>
      </c>
      <c r="AM151" s="23">
        <v>-171503.22307626257</v>
      </c>
      <c r="AN151" s="23">
        <v>19034.327854059811</v>
      </c>
      <c r="AO151" s="23">
        <v>-19793.00692062133</v>
      </c>
      <c r="AP151" s="23">
        <v>172001.38026804032</v>
      </c>
      <c r="AQ151" s="23">
        <v>240311.41319027476</v>
      </c>
      <c r="AR151" s="23">
        <v>68519.413098151155</v>
      </c>
      <c r="AS151" s="23">
        <v>34747.918558635203</v>
      </c>
      <c r="AT151" s="23">
        <v>56658.56091265368</v>
      </c>
      <c r="AU151" s="23">
        <v>440243.62662954367</v>
      </c>
      <c r="AV151" s="23">
        <v>607344.98235448624</v>
      </c>
      <c r="AW151" s="23">
        <v>682917.33568319725</v>
      </c>
      <c r="AX151" s="23">
        <v>293351.98700299568</v>
      </c>
      <c r="AY151" s="23">
        <v>276705.49714737438</v>
      </c>
      <c r="AZ151" s="23">
        <v>29471.091237537086</v>
      </c>
      <c r="BA151" s="23">
        <v>32780.116333693033</v>
      </c>
      <c r="BB151" s="23">
        <v>47177.203721922975</v>
      </c>
      <c r="BC151" s="23">
        <v>124142.62891521769</v>
      </c>
      <c r="BD151" s="23">
        <v>135854.36023717147</v>
      </c>
      <c r="BE151" s="23">
        <v>131239.57688381663</v>
      </c>
      <c r="BF151" s="23">
        <v>-6137.7544184670187</v>
      </c>
      <c r="BG151" s="23">
        <v>413657.52889401052</v>
      </c>
      <c r="BH151" s="23">
        <v>806931.52736047935</v>
      </c>
      <c r="BI151" s="23">
        <v>20619.982090414</v>
      </c>
      <c r="BJ151" s="23">
        <v>855498.71098657651</v>
      </c>
      <c r="BK151" s="23">
        <v>12714.449020693111</v>
      </c>
      <c r="BL151" s="23">
        <v>470554.0486093738</v>
      </c>
      <c r="BM151" s="23">
        <v>578680.12044439709</v>
      </c>
      <c r="BN151" s="23">
        <v>214926.50702041111</v>
      </c>
      <c r="BO151" s="23">
        <v>154438.36300586743</v>
      </c>
      <c r="BP151" s="23">
        <v>49065.335167525453</v>
      </c>
      <c r="BQ151" s="23">
        <v>36737.361303770391</v>
      </c>
      <c r="BR151" s="23">
        <v>49003.97676666583</v>
      </c>
      <c r="BS151" s="23">
        <v>0</v>
      </c>
      <c r="BT151" s="64">
        <v>21084384</v>
      </c>
      <c r="BU151" s="23">
        <v>49927350</v>
      </c>
      <c r="BV151" s="23">
        <v>0</v>
      </c>
      <c r="BW151" s="23">
        <v>57786.999999999993</v>
      </c>
      <c r="BX151" s="23">
        <v>0</v>
      </c>
      <c r="BY151" s="23">
        <v>0</v>
      </c>
      <c r="BZ151" s="23">
        <v>602641</v>
      </c>
      <c r="CA151" s="23">
        <v>267397</v>
      </c>
      <c r="CB151" s="23">
        <v>0</v>
      </c>
      <c r="CC151" s="23">
        <v>6602224</v>
      </c>
      <c r="CD151" s="23">
        <v>57991</v>
      </c>
      <c r="CE151" s="23">
        <v>0</v>
      </c>
      <c r="CF151" s="23">
        <v>-220861</v>
      </c>
      <c r="CG151" s="23">
        <v>0</v>
      </c>
      <c r="CH151" s="23">
        <v>3140.0000000000005</v>
      </c>
      <c r="CI151" s="23">
        <v>-1351816</v>
      </c>
      <c r="CJ151" s="34">
        <f>SUM(BT151:CI151)</f>
        <v>77030237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</row>
    <row r="152" spans="1:180" x14ac:dyDescent="0.2">
      <c r="A152" t="s">
        <v>17</v>
      </c>
      <c r="C152" s="41">
        <v>12637</v>
      </c>
      <c r="D152" s="23">
        <v>5283</v>
      </c>
      <c r="E152" s="23">
        <v>2064</v>
      </c>
      <c r="F152" s="23">
        <v>3214</v>
      </c>
      <c r="G152" s="23">
        <v>29325</v>
      </c>
      <c r="H152" s="23">
        <v>3085</v>
      </c>
      <c r="I152" s="23">
        <v>4439</v>
      </c>
      <c r="J152" s="23">
        <v>1359</v>
      </c>
      <c r="K152" s="23">
        <v>5020</v>
      </c>
      <c r="L152" s="23">
        <v>2689.9999999999995</v>
      </c>
      <c r="M152" s="23">
        <v>35819</v>
      </c>
      <c r="N152" s="23">
        <v>142863</v>
      </c>
      <c r="O152" s="23">
        <v>7310</v>
      </c>
      <c r="P152" s="23">
        <v>7881</v>
      </c>
      <c r="Q152" s="23">
        <v>525</v>
      </c>
      <c r="R152" s="23">
        <v>14969</v>
      </c>
      <c r="S152" s="23">
        <v>14909.999999999998</v>
      </c>
      <c r="T152" s="23">
        <v>4921</v>
      </c>
      <c r="U152" s="23">
        <v>51568</v>
      </c>
      <c r="V152" s="23">
        <v>10994</v>
      </c>
      <c r="W152" s="23">
        <v>2657</v>
      </c>
      <c r="X152" s="23">
        <v>13907</v>
      </c>
      <c r="Y152" s="23">
        <v>17756</v>
      </c>
      <c r="Z152" s="23">
        <v>10343</v>
      </c>
      <c r="AA152" s="23">
        <v>4394</v>
      </c>
      <c r="AB152" s="23">
        <v>324399</v>
      </c>
      <c r="AC152" s="23">
        <v>34781</v>
      </c>
      <c r="AD152" s="23">
        <v>181626</v>
      </c>
      <c r="AE152" s="23">
        <v>432300</v>
      </c>
      <c r="AF152" s="23">
        <v>163211</v>
      </c>
      <c r="AG152" s="23">
        <v>1962726</v>
      </c>
      <c r="AH152" s="23">
        <v>347579</v>
      </c>
      <c r="AI152" s="23">
        <v>228507</v>
      </c>
      <c r="AJ152" s="23">
        <v>900623</v>
      </c>
      <c r="AK152" s="23">
        <v>676317</v>
      </c>
      <c r="AL152" s="23">
        <v>76782</v>
      </c>
      <c r="AM152" s="23">
        <v>11854</v>
      </c>
      <c r="AN152" s="23">
        <v>38601</v>
      </c>
      <c r="AO152" s="23">
        <v>21914</v>
      </c>
      <c r="AP152" s="23">
        <v>122182</v>
      </c>
      <c r="AQ152" s="23">
        <v>3706560.9999999995</v>
      </c>
      <c r="AR152" s="23">
        <v>347679</v>
      </c>
      <c r="AS152" s="23">
        <v>727174</v>
      </c>
      <c r="AT152" s="23">
        <v>54633.000000000007</v>
      </c>
      <c r="AU152" s="23">
        <v>2159616</v>
      </c>
      <c r="AV152" s="23">
        <v>2818487</v>
      </c>
      <c r="AW152" s="23">
        <v>2174025</v>
      </c>
      <c r="AX152" s="23">
        <v>167517</v>
      </c>
      <c r="AY152" s="23">
        <v>210147</v>
      </c>
      <c r="AZ152" s="23">
        <v>357792</v>
      </c>
      <c r="BA152" s="23">
        <v>62299</v>
      </c>
      <c r="BB152" s="23">
        <v>30815</v>
      </c>
      <c r="BC152" s="23">
        <v>277121</v>
      </c>
      <c r="BD152" s="23">
        <v>85723.999999999985</v>
      </c>
      <c r="BE152" s="23">
        <v>220110</v>
      </c>
      <c r="BF152" s="23">
        <v>94572</v>
      </c>
      <c r="BG152" s="23">
        <v>219039</v>
      </c>
      <c r="BH152" s="23">
        <v>6736170</v>
      </c>
      <c r="BI152" s="23">
        <v>157251</v>
      </c>
      <c r="BJ152" s="23">
        <v>5234352</v>
      </c>
      <c r="BK152" s="23">
        <v>126755</v>
      </c>
      <c r="BL152" s="23">
        <v>6914176</v>
      </c>
      <c r="BM152" s="23">
        <v>4931325</v>
      </c>
      <c r="BN152" s="23">
        <v>1242490</v>
      </c>
      <c r="BO152" s="23">
        <v>713823</v>
      </c>
      <c r="BP152" s="23">
        <v>1089023</v>
      </c>
      <c r="BQ152" s="23">
        <v>10424</v>
      </c>
      <c r="BR152" s="23">
        <v>10290</v>
      </c>
      <c r="BS152" s="23">
        <v>0</v>
      </c>
      <c r="BT152" s="64">
        <v>46812725</v>
      </c>
      <c r="BU152" s="23">
        <v>105333114</v>
      </c>
      <c r="BV152" s="23">
        <v>0</v>
      </c>
      <c r="BW152" s="23">
        <v>1972641.9999999998</v>
      </c>
      <c r="BX152" s="23">
        <v>0</v>
      </c>
      <c r="BY152" s="23">
        <v>0</v>
      </c>
      <c r="BZ152" s="23">
        <v>13055854</v>
      </c>
      <c r="CA152" s="23">
        <v>4709120</v>
      </c>
      <c r="CB152" s="23">
        <v>2507236</v>
      </c>
      <c r="CC152" s="23">
        <v>2521939</v>
      </c>
      <c r="CD152" s="23">
        <v>3267369</v>
      </c>
      <c r="CE152" s="23">
        <v>0</v>
      </c>
      <c r="CF152" s="23">
        <v>1140198</v>
      </c>
      <c r="CG152" s="23">
        <v>276253</v>
      </c>
      <c r="CH152" s="23">
        <v>0</v>
      </c>
      <c r="CI152" s="23">
        <v>0</v>
      </c>
      <c r="CJ152" s="34">
        <f>SUM(BT152:CI152)</f>
        <v>181596450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</row>
    <row r="153" spans="1:180" x14ac:dyDescent="0.2">
      <c r="A153" s="73" t="s">
        <v>60</v>
      </c>
      <c r="B153" s="73"/>
      <c r="C153" s="71">
        <f t="shared" ref="C153:AH153" si="6">+SUM(C5:C152)</f>
        <v>53012064.546967462</v>
      </c>
      <c r="D153" s="71">
        <f t="shared" si="6"/>
        <v>2777972.0051250248</v>
      </c>
      <c r="E153" s="71">
        <f t="shared" si="6"/>
        <v>2467971.0365732084</v>
      </c>
      <c r="F153" s="71">
        <f t="shared" si="6"/>
        <v>8064018.2053490635</v>
      </c>
      <c r="G153" s="71">
        <f t="shared" si="6"/>
        <v>116590744.7444112</v>
      </c>
      <c r="H153" s="71">
        <f t="shared" si="6"/>
        <v>6830585.0308206435</v>
      </c>
      <c r="I153" s="71">
        <f t="shared" si="6"/>
        <v>6619762.0571703864</v>
      </c>
      <c r="J153" s="71">
        <f t="shared" si="6"/>
        <v>6213439.0375156039</v>
      </c>
      <c r="K153" s="71">
        <f t="shared" si="6"/>
        <v>5707265.0291435588</v>
      </c>
      <c r="L153" s="71">
        <f t="shared" si="6"/>
        <v>38946707.09459237</v>
      </c>
      <c r="M153" s="71">
        <f t="shared" si="6"/>
        <v>21982458.218347777</v>
      </c>
      <c r="N153" s="71">
        <f t="shared" si="6"/>
        <v>29114807.50580043</v>
      </c>
      <c r="O153" s="71">
        <f t="shared" si="6"/>
        <v>14124689.086800188</v>
      </c>
      <c r="P153" s="71">
        <f t="shared" si="6"/>
        <v>11888544.184240334</v>
      </c>
      <c r="Q153" s="71">
        <f t="shared" si="6"/>
        <v>6512773.0945290392</v>
      </c>
      <c r="R153" s="71">
        <f t="shared" si="6"/>
        <v>25830641.18504791</v>
      </c>
      <c r="S153" s="71">
        <f t="shared" si="6"/>
        <v>14098286.084943619</v>
      </c>
      <c r="T153" s="71">
        <f t="shared" si="6"/>
        <v>9829633.0611393731</v>
      </c>
      <c r="U153" s="71">
        <f t="shared" si="6"/>
        <v>72188796.455653265</v>
      </c>
      <c r="V153" s="71">
        <f t="shared" si="6"/>
        <v>4287859.0256972034</v>
      </c>
      <c r="W153" s="71">
        <f t="shared" si="6"/>
        <v>2666225.0114241722</v>
      </c>
      <c r="X153" s="71">
        <f t="shared" si="6"/>
        <v>19110394.168624446</v>
      </c>
      <c r="Y153" s="71">
        <f t="shared" si="6"/>
        <v>9887783.0843254849</v>
      </c>
      <c r="Z153" s="71">
        <f t="shared" si="6"/>
        <v>34727373.208183758</v>
      </c>
      <c r="AA153" s="71">
        <f t="shared" si="6"/>
        <v>2255278.0132607976</v>
      </c>
      <c r="AB153" s="71">
        <f t="shared" si="6"/>
        <v>21102259.340541217</v>
      </c>
      <c r="AC153" s="71">
        <f t="shared" si="6"/>
        <v>127851066.22885872</v>
      </c>
      <c r="AD153" s="71">
        <f t="shared" si="6"/>
        <v>19351505.115913037</v>
      </c>
      <c r="AE153" s="71">
        <f t="shared" si="6"/>
        <v>122130505.92123625</v>
      </c>
      <c r="AF153" s="71">
        <f t="shared" si="6"/>
        <v>39917947.563748434</v>
      </c>
      <c r="AG153" s="71">
        <f t="shared" si="6"/>
        <v>45166118.337542936</v>
      </c>
      <c r="AH153" s="71">
        <f t="shared" si="6"/>
        <v>163230079.12625158</v>
      </c>
      <c r="AI153" s="71">
        <f t="shared" ref="AI153:BN153" si="7">+SUM(AI5:AI152)</f>
        <v>16491034.029082924</v>
      </c>
      <c r="AJ153" s="71">
        <f t="shared" si="7"/>
        <v>23810350.156212542</v>
      </c>
      <c r="AK153" s="71">
        <f t="shared" si="7"/>
        <v>8487984.0208868906</v>
      </c>
      <c r="AL153" s="71">
        <f t="shared" si="7"/>
        <v>34077956.288517475</v>
      </c>
      <c r="AM153" s="71">
        <f t="shared" si="7"/>
        <v>9925533.0719636809</v>
      </c>
      <c r="AN153" s="71">
        <f t="shared" si="7"/>
        <v>12660997.045071285</v>
      </c>
      <c r="AO153" s="71">
        <f t="shared" si="7"/>
        <v>21579238.145665493</v>
      </c>
      <c r="AP153" s="71">
        <f t="shared" si="7"/>
        <v>34185989.603243291</v>
      </c>
      <c r="AQ153" s="71">
        <f t="shared" si="7"/>
        <v>41334812.125230417</v>
      </c>
      <c r="AR153" s="71">
        <f t="shared" si="7"/>
        <v>15017341.032810261</v>
      </c>
      <c r="AS153" s="71">
        <f t="shared" si="7"/>
        <v>7169396.0465695094</v>
      </c>
      <c r="AT153" s="71">
        <f t="shared" si="7"/>
        <v>5359104.0136819193</v>
      </c>
      <c r="AU153" s="71">
        <f t="shared" si="7"/>
        <v>24423154.028359767</v>
      </c>
      <c r="AV153" s="71">
        <f t="shared" si="7"/>
        <v>21259035.00034257</v>
      </c>
      <c r="AW153" s="71">
        <f t="shared" si="7"/>
        <v>30835638.000320874</v>
      </c>
      <c r="AX153" s="71">
        <f t="shared" si="7"/>
        <v>18145750.189485598</v>
      </c>
      <c r="AY153" s="71">
        <f t="shared" si="7"/>
        <v>29662047.375997562</v>
      </c>
      <c r="AZ153" s="71">
        <f t="shared" si="7"/>
        <v>10404602.33991752</v>
      </c>
      <c r="BA153" s="71">
        <f t="shared" si="7"/>
        <v>658173.00133470551</v>
      </c>
      <c r="BB153" s="71">
        <f t="shared" si="7"/>
        <v>12089533.058994481</v>
      </c>
      <c r="BC153" s="71">
        <f t="shared" si="7"/>
        <v>9294735.0607800763</v>
      </c>
      <c r="BD153" s="71">
        <f t="shared" si="7"/>
        <v>12924382.149077358</v>
      </c>
      <c r="BE153" s="71">
        <f t="shared" si="7"/>
        <v>8363663.0478275176</v>
      </c>
      <c r="BF153" s="71">
        <f t="shared" si="7"/>
        <v>13446897.028575398</v>
      </c>
      <c r="BG153" s="71">
        <f t="shared" si="7"/>
        <v>22725885.096906807</v>
      </c>
      <c r="BH153" s="71">
        <f t="shared" si="7"/>
        <v>48956251.099221006</v>
      </c>
      <c r="BI153" s="71">
        <f t="shared" si="7"/>
        <v>1320695.005288173</v>
      </c>
      <c r="BJ153" s="71">
        <f t="shared" si="7"/>
        <v>37491797.124556959</v>
      </c>
      <c r="BK153" s="71">
        <f t="shared" si="7"/>
        <v>1625746.0210090454</v>
      </c>
      <c r="BL153" s="71">
        <f t="shared" si="7"/>
        <v>42709686.175620519</v>
      </c>
      <c r="BM153" s="71">
        <f t="shared" si="7"/>
        <v>33144239.153897099</v>
      </c>
      <c r="BN153" s="71">
        <f t="shared" si="7"/>
        <v>10471930.102889359</v>
      </c>
      <c r="BO153" s="71">
        <f t="shared" ref="BO153:BY153" si="8">+SUM(BO5:BO152)</f>
        <v>6790688.0907962536</v>
      </c>
      <c r="BP153" s="71">
        <f t="shared" si="8"/>
        <v>10023502.369192967</v>
      </c>
      <c r="BQ153" s="71">
        <f t="shared" si="8"/>
        <v>2736051.023872117</v>
      </c>
      <c r="BR153" s="71">
        <f t="shared" si="8"/>
        <v>3457922.0670219925</v>
      </c>
      <c r="BS153" s="71">
        <f t="shared" si="8"/>
        <v>0</v>
      </c>
      <c r="BT153" s="71">
        <f t="shared" si="8"/>
        <v>1707547290.9999998</v>
      </c>
      <c r="BU153" s="71">
        <f t="shared" si="8"/>
        <v>883331455.99999988</v>
      </c>
      <c r="BV153" s="71">
        <f t="shared" si="8"/>
        <v>29611715</v>
      </c>
      <c r="BW153" s="71">
        <f t="shared" si="8"/>
        <v>28795512.999999996</v>
      </c>
      <c r="BX153" s="71">
        <f t="shared" si="8"/>
        <v>324395838</v>
      </c>
      <c r="BY153" s="71">
        <f t="shared" si="8"/>
        <v>147943476</v>
      </c>
      <c r="BZ153" s="71">
        <f t="shared" ref="BZ153:CJ153" si="9">+SUM(BZ5:BZ152)</f>
        <v>71169048</v>
      </c>
      <c r="CA153" s="71">
        <f t="shared" si="9"/>
        <v>46846320</v>
      </c>
      <c r="CB153" s="71">
        <f t="shared" si="9"/>
        <v>40998026</v>
      </c>
      <c r="CC153" s="71">
        <f t="shared" si="9"/>
        <v>34129756</v>
      </c>
      <c r="CD153" s="71">
        <f t="shared" si="9"/>
        <v>79751678.000000045</v>
      </c>
      <c r="CE153" s="71">
        <f t="shared" si="9"/>
        <v>-59593</v>
      </c>
      <c r="CF153" s="71">
        <f t="shared" si="9"/>
        <v>92726836</v>
      </c>
      <c r="CG153" s="71">
        <f t="shared" si="9"/>
        <v>3774106</v>
      </c>
      <c r="CH153" s="71">
        <f t="shared" si="9"/>
        <v>12060656.000000002</v>
      </c>
      <c r="CI153" s="71">
        <f t="shared" si="9"/>
        <v>1051931096.9999998</v>
      </c>
      <c r="CJ153" s="71">
        <f t="shared" si="9"/>
        <v>4554953219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</row>
    <row r="154" spans="1:180" s="59" customFormat="1" x14ac:dyDescent="0.2">
      <c r="A154" s="58"/>
      <c r="B154" s="5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68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  <c r="FB154" s="57"/>
      <c r="FC154" s="57"/>
      <c r="FD154" s="57"/>
      <c r="FE154" s="57"/>
      <c r="FF154" s="57"/>
      <c r="FG154" s="57"/>
      <c r="FH154" s="57"/>
      <c r="FI154" s="57"/>
      <c r="FJ154" s="57"/>
      <c r="FK154" s="57"/>
      <c r="FL154" s="57"/>
      <c r="FM154" s="57"/>
      <c r="FN154" s="57"/>
      <c r="FO154" s="57"/>
      <c r="FP154" s="57"/>
      <c r="FQ154" s="57"/>
      <c r="FR154" s="57"/>
      <c r="FS154" s="57"/>
      <c r="FT154" s="57"/>
      <c r="FU154" s="57"/>
      <c r="FV154" s="57"/>
      <c r="FW154" s="57"/>
      <c r="FX154" s="57"/>
    </row>
    <row r="155" spans="1:180" s="59" customFormat="1" x14ac:dyDescent="0.2">
      <c r="A155" s="58"/>
      <c r="B155" s="5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68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  <c r="FB155" s="57"/>
      <c r="FC155" s="57"/>
      <c r="FD155" s="57"/>
      <c r="FE155" s="57"/>
      <c r="FF155" s="57"/>
      <c r="FG155" s="57"/>
      <c r="FH155" s="57"/>
      <c r="FI155" s="57"/>
      <c r="FJ155" s="57"/>
      <c r="FK155" s="57"/>
      <c r="FL155" s="57"/>
      <c r="FM155" s="57"/>
      <c r="FN155" s="57"/>
      <c r="FO155" s="57"/>
      <c r="FP155" s="57"/>
      <c r="FQ155" s="57"/>
      <c r="FR155" s="57"/>
      <c r="FS155" s="57"/>
      <c r="FT155" s="57"/>
      <c r="FU155" s="57"/>
      <c r="FV155" s="57"/>
      <c r="FW155" s="57"/>
      <c r="FX155" s="57"/>
    </row>
    <row r="156" spans="1:180" x14ac:dyDescent="0.2">
      <c r="A156" t="s">
        <v>58</v>
      </c>
      <c r="C156" s="42">
        <v>25829638.358992957</v>
      </c>
      <c r="D156" s="23">
        <v>2128996.8179353089</v>
      </c>
      <c r="E156" s="23">
        <v>1946747.0764270965</v>
      </c>
      <c r="F156" s="23">
        <v>47413422.678942859</v>
      </c>
      <c r="G156" s="23">
        <v>26843430.08196957</v>
      </c>
      <c r="H156" s="23">
        <v>2673604.3077818789</v>
      </c>
      <c r="I156" s="23">
        <v>3800309.1816030685</v>
      </c>
      <c r="J156" s="23">
        <v>2800884.7724152468</v>
      </c>
      <c r="K156" s="23">
        <v>3286670.1862703264</v>
      </c>
      <c r="L156" s="23">
        <v>717235.18023683131</v>
      </c>
      <c r="M156" s="23">
        <v>13410377.888175618</v>
      </c>
      <c r="N156" s="23">
        <v>46378145.022674285</v>
      </c>
      <c r="O156" s="23">
        <v>6914018.09045716</v>
      </c>
      <c r="P156" s="23">
        <v>7144138.1856522821</v>
      </c>
      <c r="Q156" s="23">
        <v>2289977.6428167624</v>
      </c>
      <c r="R156" s="23">
        <v>17197888.775368057</v>
      </c>
      <c r="S156" s="23">
        <v>16071872.953391241</v>
      </c>
      <c r="T156" s="23">
        <v>5774308.8165063262</v>
      </c>
      <c r="U156" s="23">
        <v>41132629.45087415</v>
      </c>
      <c r="V156" s="23">
        <v>2010130.3634974209</v>
      </c>
      <c r="W156" s="23">
        <v>1276176.5680659502</v>
      </c>
      <c r="X156" s="23">
        <v>17225734.062382605</v>
      </c>
      <c r="Y156" s="23">
        <v>5764716.3049524054</v>
      </c>
      <c r="Z156" s="23">
        <v>22452019.302254945</v>
      </c>
      <c r="AA156" s="23">
        <v>2915386.9859370678</v>
      </c>
      <c r="AB156" s="23">
        <v>10243487.921028791</v>
      </c>
      <c r="AC156" s="23">
        <v>76003560.206375286</v>
      </c>
      <c r="AD156" s="23">
        <v>22090086.522071611</v>
      </c>
      <c r="AE156" s="23">
        <v>132852264.78476831</v>
      </c>
      <c r="AF156" s="23">
        <v>55021906.563254297</v>
      </c>
      <c r="AG156" s="23">
        <v>30314059.685878437</v>
      </c>
      <c r="AH156" s="23">
        <v>21605269.892900676</v>
      </c>
      <c r="AI156" s="23">
        <v>5249828.9136740807</v>
      </c>
      <c r="AJ156" s="23">
        <v>25476624.188188404</v>
      </c>
      <c r="AK156" s="23">
        <v>7767437.8820365034</v>
      </c>
      <c r="AL156" s="23">
        <v>24236156.73289169</v>
      </c>
      <c r="AM156" s="23">
        <v>11315837.864233632</v>
      </c>
      <c r="AN156" s="23">
        <v>11487429.338947905</v>
      </c>
      <c r="AO156" s="23">
        <v>22326922.383807808</v>
      </c>
      <c r="AP156" s="23">
        <v>35154705.235007606</v>
      </c>
      <c r="AQ156" s="23">
        <v>76463390.671717286</v>
      </c>
      <c r="AR156" s="23">
        <v>14467061.995141832</v>
      </c>
      <c r="AS156" s="23">
        <v>9805061.4943714347</v>
      </c>
      <c r="AT156" s="23">
        <v>4280453.9841854805</v>
      </c>
      <c r="AU156" s="23">
        <v>34887067.98130744</v>
      </c>
      <c r="AV156" s="23">
        <v>45727296.919579506</v>
      </c>
      <c r="AW156" s="23">
        <v>77431492.999679133</v>
      </c>
      <c r="AX156" s="23">
        <v>40383850.22354728</v>
      </c>
      <c r="AY156" s="23">
        <v>26344778.335311126</v>
      </c>
      <c r="AZ156" s="23">
        <v>6848241.5102957208</v>
      </c>
      <c r="BA156" s="23">
        <v>2794153.4033272313</v>
      </c>
      <c r="BB156" s="23">
        <v>5306020.5383918025</v>
      </c>
      <c r="BC156" s="23">
        <v>7269745.7352134604</v>
      </c>
      <c r="BD156" s="23">
        <v>8473336.8366541173</v>
      </c>
      <c r="BE156" s="23">
        <v>13780401.890345927</v>
      </c>
      <c r="BF156" s="23">
        <v>2197019.9537047669</v>
      </c>
      <c r="BG156" s="23">
        <v>22832485.497982051</v>
      </c>
      <c r="BH156" s="23">
        <v>85442118.519753516</v>
      </c>
      <c r="BI156" s="23">
        <v>3567907.0066464101</v>
      </c>
      <c r="BJ156" s="23">
        <v>104122725.11839506</v>
      </c>
      <c r="BK156" s="23">
        <v>2099257.1672793101</v>
      </c>
      <c r="BL156" s="23">
        <v>87560907.672879875</v>
      </c>
      <c r="BM156" s="23">
        <v>95726880.854138359</v>
      </c>
      <c r="BN156" s="23">
        <v>18308310.883146267</v>
      </c>
      <c r="BO156" s="23">
        <v>7963438.9399781385</v>
      </c>
      <c r="BP156" s="23">
        <v>15526424.626293262</v>
      </c>
      <c r="BQ156" s="23">
        <v>2215748.3893976724</v>
      </c>
      <c r="BR156" s="23">
        <v>7893066.755171543</v>
      </c>
      <c r="BS156" s="23">
        <v>4861527</v>
      </c>
      <c r="BT156" s="68">
        <v>1651124210.074481</v>
      </c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6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</row>
    <row r="157" spans="1:180" ht="13.5" thickBot="1" x14ac:dyDescent="0.25">
      <c r="A157" s="5" t="s">
        <v>8</v>
      </c>
      <c r="B157" s="5"/>
      <c r="C157" s="6">
        <f t="shared" ref="C157:AH157" si="10">C153+C156</f>
        <v>78841702.905960411</v>
      </c>
      <c r="D157" s="6">
        <f t="shared" si="10"/>
        <v>4906968.8230603337</v>
      </c>
      <c r="E157" s="6">
        <f t="shared" si="10"/>
        <v>4414718.1130003054</v>
      </c>
      <c r="F157" s="6">
        <f t="shared" si="10"/>
        <v>55477440.884291925</v>
      </c>
      <c r="G157" s="6">
        <f t="shared" si="10"/>
        <v>143434174.82638076</v>
      </c>
      <c r="H157" s="6">
        <f t="shared" si="10"/>
        <v>9504189.3386025224</v>
      </c>
      <c r="I157" s="6">
        <f t="shared" si="10"/>
        <v>10420071.238773454</v>
      </c>
      <c r="J157" s="6">
        <f t="shared" si="10"/>
        <v>9014323.8099308498</v>
      </c>
      <c r="K157" s="6">
        <f t="shared" si="10"/>
        <v>8993935.2154138852</v>
      </c>
      <c r="L157" s="6">
        <f t="shared" si="10"/>
        <v>39663942.274829201</v>
      </c>
      <c r="M157" s="6">
        <f t="shared" si="10"/>
        <v>35392836.106523395</v>
      </c>
      <c r="N157" s="6">
        <f t="shared" si="10"/>
        <v>75492952.528474718</v>
      </c>
      <c r="O157" s="6">
        <f t="shared" si="10"/>
        <v>21038707.177257348</v>
      </c>
      <c r="P157" s="6">
        <f t="shared" si="10"/>
        <v>19032682.369892616</v>
      </c>
      <c r="Q157" s="6">
        <f t="shared" si="10"/>
        <v>8802750.7373458017</v>
      </c>
      <c r="R157" s="6">
        <f t="shared" si="10"/>
        <v>43028529.960415967</v>
      </c>
      <c r="S157" s="6">
        <f t="shared" si="10"/>
        <v>30170159.038334861</v>
      </c>
      <c r="T157" s="6">
        <f t="shared" si="10"/>
        <v>15603941.877645699</v>
      </c>
      <c r="U157" s="6">
        <f t="shared" si="10"/>
        <v>113321425.90652741</v>
      </c>
      <c r="V157" s="6">
        <f t="shared" si="10"/>
        <v>6297989.3891946245</v>
      </c>
      <c r="W157" s="6">
        <f t="shared" si="10"/>
        <v>3942401.5794901224</v>
      </c>
      <c r="X157" s="6">
        <f t="shared" si="10"/>
        <v>36336128.231007054</v>
      </c>
      <c r="Y157" s="6">
        <f t="shared" si="10"/>
        <v>15652499.38927789</v>
      </c>
      <c r="Z157" s="6">
        <f t="shared" si="10"/>
        <v>57179392.510438703</v>
      </c>
      <c r="AA157" s="6">
        <f t="shared" si="10"/>
        <v>5170664.9991978649</v>
      </c>
      <c r="AB157" s="6">
        <f t="shared" si="10"/>
        <v>31345747.261570007</v>
      </c>
      <c r="AC157" s="6">
        <f t="shared" si="10"/>
        <v>203854626.43523401</v>
      </c>
      <c r="AD157" s="6">
        <f t="shared" si="10"/>
        <v>41441591.637984648</v>
      </c>
      <c r="AE157" s="6">
        <f t="shared" si="10"/>
        <v>254982770.70600456</v>
      </c>
      <c r="AF157" s="6">
        <f t="shared" si="10"/>
        <v>94939854.127002731</v>
      </c>
      <c r="AG157" s="6">
        <f t="shared" si="10"/>
        <v>75480178.023421377</v>
      </c>
      <c r="AH157" s="6">
        <f t="shared" si="10"/>
        <v>184835349.01915225</v>
      </c>
      <c r="AI157" s="6">
        <f t="shared" ref="AI157:BN157" si="11">AI153+AI156</f>
        <v>21740862.942757003</v>
      </c>
      <c r="AJ157" s="6">
        <f t="shared" si="11"/>
        <v>49286974.344400942</v>
      </c>
      <c r="AK157" s="6">
        <f t="shared" si="11"/>
        <v>16255421.902923394</v>
      </c>
      <c r="AL157" s="6">
        <f t="shared" si="11"/>
        <v>58314113.021409169</v>
      </c>
      <c r="AM157" s="6">
        <f t="shared" si="11"/>
        <v>21241370.936197311</v>
      </c>
      <c r="AN157" s="6">
        <f t="shared" si="11"/>
        <v>24148426.384019189</v>
      </c>
      <c r="AO157" s="6">
        <f t="shared" si="11"/>
        <v>43906160.529473305</v>
      </c>
      <c r="AP157" s="6">
        <f t="shared" si="11"/>
        <v>69340694.838250905</v>
      </c>
      <c r="AQ157" s="6">
        <f t="shared" si="11"/>
        <v>117798202.7969477</v>
      </c>
      <c r="AR157" s="6">
        <f t="shared" si="11"/>
        <v>29484403.027952094</v>
      </c>
      <c r="AS157" s="6">
        <f t="shared" si="11"/>
        <v>16974457.540940944</v>
      </c>
      <c r="AT157" s="6">
        <f t="shared" si="11"/>
        <v>9639557.9978673998</v>
      </c>
      <c r="AU157" s="6">
        <f t="shared" si="11"/>
        <v>59310222.009667203</v>
      </c>
      <c r="AV157" s="6">
        <f t="shared" si="11"/>
        <v>66986331.919922076</v>
      </c>
      <c r="AW157" s="6">
        <f t="shared" si="11"/>
        <v>108267131</v>
      </c>
      <c r="AX157" s="6">
        <f t="shared" si="11"/>
        <v>58529600.413032874</v>
      </c>
      <c r="AY157" s="6">
        <f t="shared" si="11"/>
        <v>56006825.711308688</v>
      </c>
      <c r="AZ157" s="6">
        <f t="shared" si="11"/>
        <v>17252843.850213241</v>
      </c>
      <c r="BA157" s="6">
        <f t="shared" si="11"/>
        <v>3452326.4046619367</v>
      </c>
      <c r="BB157" s="6">
        <f t="shared" si="11"/>
        <v>17395553.597386286</v>
      </c>
      <c r="BC157" s="6">
        <f t="shared" si="11"/>
        <v>16564480.795993537</v>
      </c>
      <c r="BD157" s="6">
        <f t="shared" si="11"/>
        <v>21397718.985731475</v>
      </c>
      <c r="BE157" s="6">
        <f t="shared" si="11"/>
        <v>22144064.938173443</v>
      </c>
      <c r="BF157" s="6">
        <f t="shared" si="11"/>
        <v>15643916.982280165</v>
      </c>
      <c r="BG157" s="6">
        <f t="shared" si="11"/>
        <v>45558370.594888858</v>
      </c>
      <c r="BH157" s="6">
        <f t="shared" ref="BH157" si="12">BH153+BH156</f>
        <v>134398369.61897451</v>
      </c>
      <c r="BI157" s="6">
        <f t="shared" si="11"/>
        <v>4888602.0119345831</v>
      </c>
      <c r="BJ157" s="6">
        <f t="shared" si="11"/>
        <v>141614522.24295202</v>
      </c>
      <c r="BK157" s="6">
        <f t="shared" si="11"/>
        <v>3725003.1882883552</v>
      </c>
      <c r="BL157" s="6">
        <f t="shared" si="11"/>
        <v>130270593.8485004</v>
      </c>
      <c r="BM157" s="6">
        <f t="shared" si="11"/>
        <v>128871120.00803545</v>
      </c>
      <c r="BN157" s="6">
        <f t="shared" si="11"/>
        <v>28780240.986035626</v>
      </c>
      <c r="BO157" s="6">
        <f t="shared" ref="BO157:BS157" si="13">BO153+BO156</f>
        <v>14754127.030774392</v>
      </c>
      <c r="BP157" s="6">
        <f t="shared" si="13"/>
        <v>25549926.99548623</v>
      </c>
      <c r="BQ157" s="6">
        <f t="shared" si="13"/>
        <v>4951799.4132697899</v>
      </c>
      <c r="BR157" s="6">
        <f t="shared" si="13"/>
        <v>11350988.822193535</v>
      </c>
      <c r="BS157" s="6">
        <f t="shared" si="13"/>
        <v>4861527</v>
      </c>
      <c r="BT157" s="67">
        <f>SUM(C157:BS157)</f>
        <v>3358671501.0744815</v>
      </c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</row>
    <row r="158" spans="1:180" ht="13.5" thickTop="1" x14ac:dyDescent="0.2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</row>
    <row r="159" spans="1:180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</row>
    <row r="160" spans="1:180" x14ac:dyDescent="0.2">
      <c r="A160" s="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</row>
    <row r="161" spans="1:180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15"/>
      <c r="CK161" s="15"/>
      <c r="CL161" s="15"/>
      <c r="CM161" s="15"/>
      <c r="CN161" s="15"/>
      <c r="CO161" s="15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</row>
    <row r="162" spans="1:180" x14ac:dyDescent="0.2">
      <c r="A162" s="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15"/>
      <c r="CK162" s="15"/>
      <c r="CL162" s="15"/>
      <c r="CM162" s="15"/>
      <c r="CN162" s="15"/>
      <c r="CO162" s="15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</row>
    <row r="163" spans="1:180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5"/>
      <c r="CK163" s="15"/>
      <c r="CL163" s="15"/>
      <c r="CM163" s="15"/>
      <c r="CN163" s="15"/>
      <c r="CO163" s="15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</row>
    <row r="164" spans="1:180" x14ac:dyDescent="0.2">
      <c r="A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5"/>
      <c r="CK164" s="15"/>
      <c r="CL164" s="15"/>
      <c r="CM164" s="15"/>
      <c r="CN164" s="15"/>
      <c r="CO164" s="15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</row>
    <row r="165" spans="1:180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</row>
    <row r="166" spans="1:180" x14ac:dyDescent="0.2">
      <c r="A166" s="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</row>
    <row r="167" spans="1:180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</row>
    <row r="168" spans="1:180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</row>
    <row r="169" spans="1:180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</row>
    <row r="170" spans="1:180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</row>
    <row r="171" spans="1:180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</row>
    <row r="172" spans="1:180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</row>
    <row r="173" spans="1:180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</row>
    <row r="174" spans="1:180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</row>
    <row r="175" spans="1:180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</row>
    <row r="176" spans="1:180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</row>
    <row r="177" spans="1:180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</row>
    <row r="178" spans="1:180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</row>
    <row r="179" spans="1:180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</row>
    <row r="180" spans="1:180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</row>
    <row r="181" spans="1:180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</row>
    <row r="182" spans="1:180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</row>
    <row r="183" spans="1:180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</row>
    <row r="184" spans="1:180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</row>
    <row r="185" spans="1:180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</row>
    <row r="186" spans="1:180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</row>
    <row r="187" spans="1:180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</row>
    <row r="188" spans="1:180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</row>
    <row r="189" spans="1:180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</row>
    <row r="190" spans="1:180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</row>
    <row r="191" spans="1:180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</row>
    <row r="192" spans="1:180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</row>
    <row r="193" spans="1:180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</row>
    <row r="194" spans="1:180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</row>
    <row r="195" spans="1:180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</row>
    <row r="196" spans="1:180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</row>
    <row r="197" spans="1:180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</row>
    <row r="198" spans="1:180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</row>
    <row r="199" spans="1:180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</row>
    <row r="200" spans="1:180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</row>
    <row r="201" spans="1:180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</row>
    <row r="202" spans="1:180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</row>
    <row r="203" spans="1:180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</row>
    <row r="204" spans="1:180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</row>
    <row r="205" spans="1:180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</row>
    <row r="206" spans="1:180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</row>
    <row r="207" spans="1:180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</row>
    <row r="208" spans="1:180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</row>
    <row r="209" spans="1:180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</row>
    <row r="210" spans="1:180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</row>
    <row r="211" spans="1:180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</row>
    <row r="212" spans="1:180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</row>
    <row r="213" spans="1:180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</row>
    <row r="214" spans="1:180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</row>
    <row r="215" spans="1:180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</row>
    <row r="216" spans="1:180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</row>
    <row r="217" spans="1:180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</row>
    <row r="218" spans="1:180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</row>
    <row r="219" spans="1:180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</row>
    <row r="220" spans="1:180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</row>
    <row r="221" spans="1:180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</row>
    <row r="222" spans="1:180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</row>
    <row r="223" spans="1:180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</row>
    <row r="224" spans="1:180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</row>
    <row r="225" spans="1:180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</row>
    <row r="226" spans="1:180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</row>
    <row r="227" spans="1:180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</row>
    <row r="228" spans="1:180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</row>
    <row r="229" spans="1:180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</row>
    <row r="230" spans="1:180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</row>
    <row r="231" spans="1:180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</row>
    <row r="232" spans="1:180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</row>
    <row r="233" spans="1:180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</row>
    <row r="234" spans="1:180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</row>
    <row r="235" spans="1:180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</row>
    <row r="236" spans="1:180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</row>
    <row r="237" spans="1:180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</row>
    <row r="238" spans="1:180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</row>
    <row r="239" spans="1:180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</row>
    <row r="240" spans="1:180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</row>
    <row r="241" spans="1:180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</row>
    <row r="242" spans="1:180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</row>
    <row r="243" spans="1:180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</row>
    <row r="244" spans="1:180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</row>
    <row r="245" spans="1:180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</row>
    <row r="246" spans="1:180" x14ac:dyDescent="0.2">
      <c r="A246" s="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</row>
    <row r="247" spans="1:180" x14ac:dyDescent="0.2">
      <c r="A247" s="1"/>
    </row>
    <row r="248" spans="1:180" x14ac:dyDescent="0.2">
      <c r="A248" s="1"/>
    </row>
    <row r="249" spans="1:180" x14ac:dyDescent="0.2">
      <c r="A249" s="1"/>
    </row>
    <row r="250" spans="1:180" x14ac:dyDescent="0.2">
      <c r="A250" s="1"/>
    </row>
    <row r="251" spans="1:180" x14ac:dyDescent="0.2">
      <c r="A251" s="1"/>
    </row>
    <row r="252" spans="1:180" x14ac:dyDescent="0.2">
      <c r="A252" s="1"/>
    </row>
    <row r="253" spans="1:180" x14ac:dyDescent="0.2">
      <c r="A253" s="1"/>
    </row>
    <row r="254" spans="1:180" x14ac:dyDescent="0.2">
      <c r="A254" s="1"/>
    </row>
    <row r="255" spans="1:180" x14ac:dyDescent="0.2">
      <c r="A255" s="1"/>
    </row>
    <row r="256" spans="1:180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2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77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79.85546875" customWidth="1"/>
    <col min="3" max="45" width="12.7109375" customWidth="1"/>
  </cols>
  <sheetData>
    <row r="1" spans="1:137" ht="39" customHeight="1" x14ac:dyDescent="0.25">
      <c r="A1" s="28" t="s">
        <v>54</v>
      </c>
      <c r="B1" s="8"/>
      <c r="C1" s="29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137" ht="54" customHeight="1" x14ac:dyDescent="0.2">
      <c r="A2" s="36"/>
      <c r="B2" s="37">
        <f>IO!B2</f>
        <v>2013</v>
      </c>
      <c r="C2" s="75" t="s">
        <v>202</v>
      </c>
      <c r="D2" s="75" t="s">
        <v>203</v>
      </c>
      <c r="E2" s="75" t="s">
        <v>204</v>
      </c>
      <c r="F2" s="75" t="s">
        <v>205</v>
      </c>
      <c r="G2" s="75" t="s">
        <v>206</v>
      </c>
      <c r="H2" s="75" t="s">
        <v>37</v>
      </c>
      <c r="I2" s="75" t="s">
        <v>38</v>
      </c>
      <c r="J2" s="75" t="s">
        <v>39</v>
      </c>
      <c r="K2" s="75" t="s">
        <v>207</v>
      </c>
      <c r="L2" s="75" t="s">
        <v>208</v>
      </c>
      <c r="M2" s="75" t="s">
        <v>209</v>
      </c>
      <c r="N2" s="75" t="s">
        <v>210</v>
      </c>
      <c r="O2" s="75" t="s">
        <v>40</v>
      </c>
      <c r="P2" s="75" t="s">
        <v>211</v>
      </c>
      <c r="Q2" s="75" t="s">
        <v>212</v>
      </c>
      <c r="R2" s="75" t="s">
        <v>41</v>
      </c>
      <c r="S2" s="75" t="s">
        <v>213</v>
      </c>
      <c r="T2" s="75" t="s">
        <v>214</v>
      </c>
      <c r="U2" s="75" t="s">
        <v>42</v>
      </c>
      <c r="V2" s="75" t="s">
        <v>25</v>
      </c>
      <c r="W2" s="75" t="s">
        <v>43</v>
      </c>
      <c r="X2" s="75" t="s">
        <v>215</v>
      </c>
      <c r="Y2" s="75" t="s">
        <v>44</v>
      </c>
      <c r="Z2" s="76" t="s">
        <v>45</v>
      </c>
      <c r="AA2" s="76" t="s">
        <v>216</v>
      </c>
      <c r="AB2" s="76" t="s">
        <v>217</v>
      </c>
      <c r="AC2" s="75" t="s">
        <v>218</v>
      </c>
      <c r="AD2" s="75" t="s">
        <v>46</v>
      </c>
      <c r="AE2" s="75" t="s">
        <v>219</v>
      </c>
      <c r="AF2" s="75" t="s">
        <v>26</v>
      </c>
      <c r="AG2" s="75" t="s">
        <v>220</v>
      </c>
      <c r="AH2" s="75" t="s">
        <v>47</v>
      </c>
      <c r="AI2" s="75" t="s">
        <v>27</v>
      </c>
      <c r="AJ2" s="75" t="s">
        <v>48</v>
      </c>
      <c r="AK2" s="75" t="s">
        <v>49</v>
      </c>
      <c r="AL2" s="75" t="s">
        <v>221</v>
      </c>
      <c r="AM2" s="75" t="s">
        <v>222</v>
      </c>
      <c r="AN2" s="75" t="s">
        <v>223</v>
      </c>
      <c r="AO2" s="75" t="s">
        <v>50</v>
      </c>
      <c r="AP2" s="75" t="s">
        <v>51</v>
      </c>
      <c r="AQ2" s="75" t="s">
        <v>28</v>
      </c>
      <c r="AR2" s="45" t="s">
        <v>52</v>
      </c>
      <c r="AS2" s="45" t="s">
        <v>53</v>
      </c>
    </row>
    <row r="3" spans="1:137" ht="25.5" customHeight="1" thickBot="1" x14ac:dyDescent="0.25">
      <c r="A3" s="12" t="s">
        <v>1</v>
      </c>
      <c r="B3" s="7"/>
      <c r="C3" s="77" t="s">
        <v>224</v>
      </c>
      <c r="D3" s="77" t="s">
        <v>225</v>
      </c>
      <c r="E3" s="78" t="s">
        <v>226</v>
      </c>
      <c r="F3" s="77" t="s">
        <v>227</v>
      </c>
      <c r="G3" s="78" t="s">
        <v>228</v>
      </c>
      <c r="H3" s="78" t="s">
        <v>229</v>
      </c>
      <c r="I3" s="78" t="s">
        <v>230</v>
      </c>
      <c r="J3" s="78" t="s">
        <v>231</v>
      </c>
      <c r="K3" s="78" t="s">
        <v>232</v>
      </c>
      <c r="L3" s="78" t="s">
        <v>233</v>
      </c>
      <c r="M3" s="78" t="s">
        <v>234</v>
      </c>
      <c r="N3" s="78" t="s">
        <v>235</v>
      </c>
      <c r="O3" s="78" t="s">
        <v>236</v>
      </c>
      <c r="P3" s="78" t="s">
        <v>237</v>
      </c>
      <c r="Q3" s="78" t="s">
        <v>238</v>
      </c>
      <c r="R3" s="78" t="s">
        <v>239</v>
      </c>
      <c r="S3" s="78" t="s">
        <v>240</v>
      </c>
      <c r="T3" s="78" t="s">
        <v>241</v>
      </c>
      <c r="U3" s="78" t="s">
        <v>242</v>
      </c>
      <c r="V3" s="78" t="s">
        <v>243</v>
      </c>
      <c r="W3" s="78" t="s">
        <v>244</v>
      </c>
      <c r="X3" s="78" t="s">
        <v>245</v>
      </c>
      <c r="Y3" s="78" t="s">
        <v>246</v>
      </c>
      <c r="Z3" s="78" t="s">
        <v>247</v>
      </c>
      <c r="AA3" s="78" t="s">
        <v>248</v>
      </c>
      <c r="AB3" s="78" t="s">
        <v>249</v>
      </c>
      <c r="AC3" s="78" t="s">
        <v>250</v>
      </c>
      <c r="AD3" s="77" t="s">
        <v>251</v>
      </c>
      <c r="AE3" s="77" t="s">
        <v>252</v>
      </c>
      <c r="AF3" s="77" t="s">
        <v>253</v>
      </c>
      <c r="AG3" s="78" t="s">
        <v>254</v>
      </c>
      <c r="AH3" s="77" t="s">
        <v>255</v>
      </c>
      <c r="AI3" s="77" t="s">
        <v>256</v>
      </c>
      <c r="AJ3" s="77" t="s">
        <v>257</v>
      </c>
      <c r="AK3" s="78" t="s">
        <v>258</v>
      </c>
      <c r="AL3" s="78" t="s">
        <v>259</v>
      </c>
      <c r="AM3" s="78" t="s">
        <v>260</v>
      </c>
      <c r="AN3" s="78" t="s">
        <v>261</v>
      </c>
      <c r="AO3" s="77" t="s">
        <v>262</v>
      </c>
      <c r="AP3" s="78" t="s">
        <v>263</v>
      </c>
      <c r="AQ3" s="78" t="s">
        <v>264</v>
      </c>
      <c r="AR3" s="38">
        <v>998</v>
      </c>
      <c r="AS3" s="38">
        <v>999</v>
      </c>
    </row>
    <row r="4" spans="1:137" ht="15.75" x14ac:dyDescent="0.25">
      <c r="A4" s="52" t="s">
        <v>6</v>
      </c>
      <c r="B4" s="22"/>
    </row>
    <row r="5" spans="1:137" x14ac:dyDescent="0.2">
      <c r="A5" s="1" t="s">
        <v>64</v>
      </c>
      <c r="B5" s="23" t="s">
        <v>65</v>
      </c>
      <c r="C5" s="23">
        <v>1782384.5206576493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23861.019804430733</v>
      </c>
      <c r="Y5" s="23">
        <v>0</v>
      </c>
      <c r="Z5" s="23">
        <v>0</v>
      </c>
      <c r="AA5" s="23">
        <v>0</v>
      </c>
      <c r="AB5" s="23">
        <v>0</v>
      </c>
      <c r="AC5" s="23">
        <v>1.9999904804214002</v>
      </c>
      <c r="AD5" s="23">
        <v>34295.848492041114</v>
      </c>
      <c r="AE5" s="23">
        <v>702174.88829095208</v>
      </c>
      <c r="AF5" s="23">
        <v>571341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</row>
    <row r="6" spans="1:137" x14ac:dyDescent="0.2">
      <c r="A6" s="1" t="s">
        <v>66</v>
      </c>
      <c r="B6" s="23" t="s">
        <v>67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75064.244777225089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4231.0035116946656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194618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</row>
    <row r="7" spans="1:137" x14ac:dyDescent="0.2">
      <c r="A7" s="1" t="s">
        <v>68</v>
      </c>
      <c r="B7" s="23" t="s">
        <v>69</v>
      </c>
      <c r="C7" s="23">
        <v>59382.259668605577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3595.0029838199775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39643.807200274074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</row>
    <row r="8" spans="1:137" x14ac:dyDescent="0.2">
      <c r="A8" s="1" t="s">
        <v>70</v>
      </c>
      <c r="B8" s="23" t="s">
        <v>71</v>
      </c>
      <c r="C8" s="23">
        <v>30114.76414379467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145.22287246018544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8.238249686996324E-3</v>
      </c>
      <c r="T8" s="23">
        <v>0</v>
      </c>
      <c r="U8" s="23">
        <v>0</v>
      </c>
      <c r="V8" s="23">
        <v>0</v>
      </c>
      <c r="W8" s="23">
        <v>0</v>
      </c>
      <c r="X8" s="23">
        <v>26119.021678551879</v>
      </c>
      <c r="Y8" s="23">
        <v>0</v>
      </c>
      <c r="Z8" s="23">
        <v>0</v>
      </c>
      <c r="AA8" s="23">
        <v>0</v>
      </c>
      <c r="AB8" s="23">
        <v>0</v>
      </c>
      <c r="AC8" s="23">
        <v>1867.9911087135874</v>
      </c>
      <c r="AD8" s="23">
        <v>0</v>
      </c>
      <c r="AE8" s="23">
        <v>133707.16912673038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-5649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</row>
    <row r="9" spans="1:137" x14ac:dyDescent="0.2">
      <c r="A9" s="1" t="s">
        <v>72</v>
      </c>
      <c r="B9" s="23" t="s">
        <v>73</v>
      </c>
      <c r="C9" s="23">
        <v>21455549.783283044</v>
      </c>
      <c r="D9" s="23">
        <v>3170330.0371683948</v>
      </c>
      <c r="E9" s="23">
        <v>1660971.013538986</v>
      </c>
      <c r="F9" s="23">
        <v>8532.7612157715776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1.3098588613396925E-2</v>
      </c>
      <c r="P9" s="23">
        <v>0</v>
      </c>
      <c r="Q9" s="23">
        <v>4.1895345305143135</v>
      </c>
      <c r="R9" s="23">
        <v>0</v>
      </c>
      <c r="S9" s="23">
        <v>5268.4079500399075</v>
      </c>
      <c r="T9" s="23">
        <v>819.40582017271652</v>
      </c>
      <c r="U9" s="23">
        <v>0</v>
      </c>
      <c r="V9" s="23">
        <v>0</v>
      </c>
      <c r="W9" s="23">
        <v>0</v>
      </c>
      <c r="X9" s="23">
        <v>197652.16404950939</v>
      </c>
      <c r="Y9" s="23">
        <v>0</v>
      </c>
      <c r="Z9" s="23">
        <v>0</v>
      </c>
      <c r="AA9" s="23">
        <v>0</v>
      </c>
      <c r="AB9" s="23">
        <v>0</v>
      </c>
      <c r="AC9" s="23">
        <v>16211.922834295869</v>
      </c>
      <c r="AD9" s="23">
        <v>0</v>
      </c>
      <c r="AE9" s="23">
        <v>336682.19655556709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283.53414158485805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</row>
    <row r="10" spans="1:137" x14ac:dyDescent="0.2">
      <c r="A10" s="1" t="s">
        <v>74</v>
      </c>
      <c r="B10" s="23" t="s">
        <v>75</v>
      </c>
      <c r="C10" s="23">
        <v>0</v>
      </c>
      <c r="D10" s="23">
        <v>0</v>
      </c>
      <c r="E10" s="23">
        <v>0</v>
      </c>
      <c r="F10" s="23">
        <v>0</v>
      </c>
      <c r="G10" s="23">
        <v>606332.37033288518</v>
      </c>
      <c r="H10" s="23">
        <v>38174.724963799716</v>
      </c>
      <c r="I10" s="23">
        <v>0</v>
      </c>
      <c r="J10" s="23">
        <v>0</v>
      </c>
      <c r="K10" s="23">
        <v>260.96453458572222</v>
      </c>
      <c r="L10" s="23">
        <v>0</v>
      </c>
      <c r="M10" s="23">
        <v>0</v>
      </c>
      <c r="N10" s="23">
        <v>284674.66085749678</v>
      </c>
      <c r="O10" s="23">
        <v>161161.24365606401</v>
      </c>
      <c r="P10" s="23">
        <v>0</v>
      </c>
      <c r="Q10" s="23">
        <v>908.47077052407883</v>
      </c>
      <c r="R10" s="23">
        <v>37.66218667205321</v>
      </c>
      <c r="S10" s="23">
        <v>35471.323118521927</v>
      </c>
      <c r="T10" s="23">
        <v>2716.9581038436377</v>
      </c>
      <c r="U10" s="23">
        <v>0</v>
      </c>
      <c r="V10" s="23">
        <v>0</v>
      </c>
      <c r="W10" s="23">
        <v>0</v>
      </c>
      <c r="X10" s="23">
        <v>28410.023580062742</v>
      </c>
      <c r="Y10" s="23">
        <v>0</v>
      </c>
      <c r="Z10" s="23">
        <v>0</v>
      </c>
      <c r="AA10" s="23">
        <v>0</v>
      </c>
      <c r="AB10" s="23">
        <v>0</v>
      </c>
      <c r="AC10" s="23">
        <v>1252.3971836122823</v>
      </c>
      <c r="AD10" s="23">
        <v>0</v>
      </c>
      <c r="AE10" s="23">
        <v>79492.689990890984</v>
      </c>
      <c r="AF10" s="23">
        <v>0</v>
      </c>
      <c r="AG10" s="23">
        <v>214.1419834171266</v>
      </c>
      <c r="AH10" s="23">
        <v>0</v>
      </c>
      <c r="AI10" s="23">
        <v>0</v>
      </c>
      <c r="AJ10" s="23">
        <v>0</v>
      </c>
      <c r="AK10" s="23">
        <v>0</v>
      </c>
      <c r="AL10" s="23">
        <v>4855.0401804437506</v>
      </c>
      <c r="AM10" s="23">
        <v>7008.6123731917605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</row>
    <row r="11" spans="1:137" x14ac:dyDescent="0.2">
      <c r="A11" s="1" t="s">
        <v>76</v>
      </c>
      <c r="B11" s="23" t="s">
        <v>77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726.74279899434032</v>
      </c>
      <c r="I11" s="23">
        <v>0</v>
      </c>
      <c r="J11" s="23">
        <v>0</v>
      </c>
      <c r="K11" s="23">
        <v>129433.96066762193</v>
      </c>
      <c r="L11" s="23">
        <v>0</v>
      </c>
      <c r="M11" s="23">
        <v>19210.553419166459</v>
      </c>
      <c r="N11" s="23">
        <v>126209.42170431775</v>
      </c>
      <c r="O11" s="23">
        <v>1.2758416312093781</v>
      </c>
      <c r="P11" s="23">
        <v>0</v>
      </c>
      <c r="Q11" s="23">
        <v>14695.005512993437</v>
      </c>
      <c r="R11" s="23">
        <v>9088.4079602481979</v>
      </c>
      <c r="S11" s="23">
        <v>187.11172042781232</v>
      </c>
      <c r="T11" s="23">
        <v>0</v>
      </c>
      <c r="U11" s="23">
        <v>0</v>
      </c>
      <c r="V11" s="23">
        <v>0</v>
      </c>
      <c r="W11" s="23">
        <v>0</v>
      </c>
      <c r="X11" s="23">
        <v>21334.165649240782</v>
      </c>
      <c r="Y11" s="23">
        <v>0</v>
      </c>
      <c r="Z11" s="23">
        <v>0</v>
      </c>
      <c r="AA11" s="23">
        <v>0</v>
      </c>
      <c r="AB11" s="23">
        <v>0</v>
      </c>
      <c r="AC11" s="23">
        <v>1179.0044831639743</v>
      </c>
      <c r="AD11" s="23">
        <v>0</v>
      </c>
      <c r="AE11" s="23">
        <v>0</v>
      </c>
      <c r="AF11" s="23">
        <v>0</v>
      </c>
      <c r="AG11" s="23">
        <v>36.977095929970474</v>
      </c>
      <c r="AH11" s="23">
        <v>0</v>
      </c>
      <c r="AI11" s="23">
        <v>0</v>
      </c>
      <c r="AJ11" s="23">
        <v>0</v>
      </c>
      <c r="AK11" s="23">
        <v>0</v>
      </c>
      <c r="AL11" s="23">
        <v>5.7205111691749681E-2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</row>
    <row r="12" spans="1:137" x14ac:dyDescent="0.2">
      <c r="A12" s="1" t="s">
        <v>78</v>
      </c>
      <c r="B12" s="23" t="s">
        <v>79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62.747386080150001</v>
      </c>
      <c r="O12" s="23">
        <v>0.65981696373454668</v>
      </c>
      <c r="P12" s="23">
        <v>0</v>
      </c>
      <c r="Q12" s="23">
        <v>92.624523498873444</v>
      </c>
      <c r="R12" s="23">
        <v>91.858886668419814</v>
      </c>
      <c r="S12" s="23">
        <v>49358.795691788968</v>
      </c>
      <c r="T12" s="23">
        <v>0</v>
      </c>
      <c r="U12" s="23">
        <v>0</v>
      </c>
      <c r="V12" s="23">
        <v>0</v>
      </c>
      <c r="W12" s="23">
        <v>0</v>
      </c>
      <c r="X12" s="23">
        <v>25698.015791135396</v>
      </c>
      <c r="Y12" s="23">
        <v>0</v>
      </c>
      <c r="Z12" s="23">
        <v>0</v>
      </c>
      <c r="AA12" s="23">
        <v>0</v>
      </c>
      <c r="AB12" s="23">
        <v>0</v>
      </c>
      <c r="AC12" s="23">
        <v>1571.9925176112204</v>
      </c>
      <c r="AD12" s="23">
        <v>101.2844145359247</v>
      </c>
      <c r="AE12" s="23">
        <v>8856.8383037383428</v>
      </c>
      <c r="AF12" s="23">
        <v>0</v>
      </c>
      <c r="AG12" s="23">
        <v>22821.846123962558</v>
      </c>
      <c r="AH12" s="23">
        <v>0</v>
      </c>
      <c r="AI12" s="23">
        <v>0</v>
      </c>
      <c r="AJ12" s="23">
        <v>0</v>
      </c>
      <c r="AK12" s="23">
        <v>0</v>
      </c>
      <c r="AL12" s="23">
        <v>78567.287915648063</v>
      </c>
      <c r="AM12" s="23">
        <v>146.07667156215351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</row>
    <row r="13" spans="1:137" x14ac:dyDescent="0.2">
      <c r="A13" s="1" t="s">
        <v>80</v>
      </c>
      <c r="B13" s="23" t="s">
        <v>81</v>
      </c>
      <c r="C13" s="23">
        <v>0</v>
      </c>
      <c r="D13" s="23">
        <v>0</v>
      </c>
      <c r="E13" s="23">
        <v>0</v>
      </c>
      <c r="F13" s="23">
        <v>0</v>
      </c>
      <c r="G13" s="23">
        <v>3899.9569059812043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802.25241465230806</v>
      </c>
      <c r="O13" s="23">
        <v>569.64206863110849</v>
      </c>
      <c r="P13" s="23">
        <v>0</v>
      </c>
      <c r="Q13" s="23">
        <v>0</v>
      </c>
      <c r="R13" s="23">
        <v>525.11575444259609</v>
      </c>
      <c r="S13" s="23">
        <v>761.22232873880228</v>
      </c>
      <c r="T13" s="23">
        <v>0</v>
      </c>
      <c r="U13" s="23">
        <v>0</v>
      </c>
      <c r="V13" s="23">
        <v>0</v>
      </c>
      <c r="W13" s="23">
        <v>0</v>
      </c>
      <c r="X13" s="23">
        <v>35017.029063817565</v>
      </c>
      <c r="Y13" s="23">
        <v>0</v>
      </c>
      <c r="Z13" s="23">
        <v>0</v>
      </c>
      <c r="AA13" s="23">
        <v>0</v>
      </c>
      <c r="AB13" s="23">
        <v>0</v>
      </c>
      <c r="AC13" s="23">
        <v>4242.3699513331194</v>
      </c>
      <c r="AD13" s="23">
        <v>9.4431671697762347</v>
      </c>
      <c r="AE13" s="23">
        <v>4444.3302476808512</v>
      </c>
      <c r="AF13" s="23">
        <v>0</v>
      </c>
      <c r="AG13" s="23">
        <v>26943.256859130972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</row>
    <row r="14" spans="1:137" x14ac:dyDescent="0.2">
      <c r="A14" s="1" t="s">
        <v>82</v>
      </c>
      <c r="B14" s="23" t="s">
        <v>83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515018.20192938723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6125888.3452097699</v>
      </c>
      <c r="Y14" s="23">
        <v>0</v>
      </c>
      <c r="Z14" s="23">
        <v>0</v>
      </c>
      <c r="AA14" s="23">
        <v>0</v>
      </c>
      <c r="AB14" s="23">
        <v>0</v>
      </c>
      <c r="AC14" s="23">
        <v>620.99704417084467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</row>
    <row r="15" spans="1:137" x14ac:dyDescent="0.2">
      <c r="A15" s="1" t="s">
        <v>84</v>
      </c>
      <c r="B15" s="23" t="s">
        <v>85</v>
      </c>
      <c r="C15" s="23">
        <v>39699.151057062882</v>
      </c>
      <c r="D15" s="23">
        <v>1486.7728443813187</v>
      </c>
      <c r="E15" s="23">
        <v>61.030600835085991</v>
      </c>
      <c r="F15" s="23">
        <v>0</v>
      </c>
      <c r="G15" s="23">
        <v>41.969786490347992</v>
      </c>
      <c r="H15" s="23">
        <v>0</v>
      </c>
      <c r="I15" s="23">
        <v>0</v>
      </c>
      <c r="J15" s="23">
        <v>0</v>
      </c>
      <c r="K15" s="23">
        <v>93701.575252616036</v>
      </c>
      <c r="L15" s="23">
        <v>0</v>
      </c>
      <c r="M15" s="23">
        <v>0</v>
      </c>
      <c r="N15" s="23">
        <v>81.728418619359843</v>
      </c>
      <c r="O15" s="23">
        <v>3.8318259227250705E-2</v>
      </c>
      <c r="P15" s="23">
        <v>83.846752677219158</v>
      </c>
      <c r="Q15" s="23">
        <v>215.83667998585636</v>
      </c>
      <c r="R15" s="23">
        <v>2.9300625995286618</v>
      </c>
      <c r="S15" s="23">
        <v>11825.582867334628</v>
      </c>
      <c r="T15" s="23">
        <v>9036.2233208624657</v>
      </c>
      <c r="U15" s="23">
        <v>0</v>
      </c>
      <c r="V15" s="23">
        <v>0</v>
      </c>
      <c r="W15" s="23">
        <v>0</v>
      </c>
      <c r="X15" s="23">
        <v>69996.736335679379</v>
      </c>
      <c r="Y15" s="23">
        <v>0</v>
      </c>
      <c r="Z15" s="23">
        <v>0</v>
      </c>
      <c r="AA15" s="23">
        <v>0</v>
      </c>
      <c r="AB15" s="23">
        <v>0</v>
      </c>
      <c r="AC15" s="23">
        <v>8352.9602414799774</v>
      </c>
      <c r="AD15" s="23">
        <v>0</v>
      </c>
      <c r="AE15" s="23">
        <v>2232.9505962884668</v>
      </c>
      <c r="AF15" s="23">
        <v>0</v>
      </c>
      <c r="AG15" s="23">
        <v>616.63960784348296</v>
      </c>
      <c r="AH15" s="23">
        <v>0</v>
      </c>
      <c r="AI15" s="23">
        <v>0</v>
      </c>
      <c r="AJ15" s="23">
        <v>0</v>
      </c>
      <c r="AK15" s="23">
        <v>0</v>
      </c>
      <c r="AL15" s="23">
        <v>134977.29525452328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</row>
    <row r="16" spans="1:137" x14ac:dyDescent="0.2">
      <c r="A16" s="1" t="s">
        <v>86</v>
      </c>
      <c r="B16" s="23" t="s">
        <v>87</v>
      </c>
      <c r="C16" s="23">
        <v>73.949835917061463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367658.34874474304</v>
      </c>
      <c r="U16" s="23">
        <v>0</v>
      </c>
      <c r="V16" s="23">
        <v>0</v>
      </c>
      <c r="W16" s="23">
        <v>0</v>
      </c>
      <c r="X16" s="23">
        <v>70220.058282013575</v>
      </c>
      <c r="Y16" s="23">
        <v>0</v>
      </c>
      <c r="Z16" s="23">
        <v>0</v>
      </c>
      <c r="AA16" s="23">
        <v>0</v>
      </c>
      <c r="AB16" s="23">
        <v>0</v>
      </c>
      <c r="AC16" s="23">
        <v>28290.865340800912</v>
      </c>
      <c r="AD16" s="23">
        <v>0</v>
      </c>
      <c r="AE16" s="23">
        <v>10428.616546701349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323.86340171168331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</row>
    <row r="17" spans="1:137" x14ac:dyDescent="0.2">
      <c r="A17" s="1" t="s">
        <v>88</v>
      </c>
      <c r="B17" s="23" t="s">
        <v>89</v>
      </c>
      <c r="C17" s="23">
        <v>0</v>
      </c>
      <c r="D17" s="23">
        <v>0</v>
      </c>
      <c r="E17" s="23">
        <v>0</v>
      </c>
      <c r="F17" s="23">
        <v>0</v>
      </c>
      <c r="G17" s="23">
        <v>3355.6745208242946</v>
      </c>
      <c r="H17" s="23">
        <v>0</v>
      </c>
      <c r="I17" s="23">
        <v>0</v>
      </c>
      <c r="J17" s="23">
        <v>0</v>
      </c>
      <c r="K17" s="23">
        <v>84491.02125395555</v>
      </c>
      <c r="L17" s="23">
        <v>0</v>
      </c>
      <c r="M17" s="23">
        <v>0</v>
      </c>
      <c r="N17" s="23">
        <v>79992.138974499612</v>
      </c>
      <c r="O17" s="23">
        <v>12807.30365417794</v>
      </c>
      <c r="P17" s="23">
        <v>1.7044152158489296</v>
      </c>
      <c r="Q17" s="23">
        <v>94714.353877284171</v>
      </c>
      <c r="R17" s="23">
        <v>58008.47011204873</v>
      </c>
      <c r="S17" s="23">
        <v>29610.496366684711</v>
      </c>
      <c r="T17" s="23">
        <v>2021.7962753214472</v>
      </c>
      <c r="U17" s="23">
        <v>0</v>
      </c>
      <c r="V17" s="23">
        <v>0</v>
      </c>
      <c r="W17" s="23">
        <v>47.701418123028837</v>
      </c>
      <c r="X17" s="23">
        <v>59970.895774726989</v>
      </c>
      <c r="Y17" s="23">
        <v>0</v>
      </c>
      <c r="Z17" s="23">
        <v>0</v>
      </c>
      <c r="AA17" s="23">
        <v>0</v>
      </c>
      <c r="AB17" s="23">
        <v>0</v>
      </c>
      <c r="AC17" s="23">
        <v>7023.0282925730289</v>
      </c>
      <c r="AD17" s="23">
        <v>3.3993744294113593</v>
      </c>
      <c r="AE17" s="23">
        <v>4016.7545512999691</v>
      </c>
      <c r="AF17" s="23">
        <v>0</v>
      </c>
      <c r="AG17" s="23">
        <v>15729.634179241282</v>
      </c>
      <c r="AH17" s="23">
        <v>0</v>
      </c>
      <c r="AI17" s="23">
        <v>0</v>
      </c>
      <c r="AJ17" s="23">
        <v>0</v>
      </c>
      <c r="AK17" s="23">
        <v>0</v>
      </c>
      <c r="AL17" s="23">
        <v>1901.4272659631179</v>
      </c>
      <c r="AM17" s="23">
        <v>5017.6990788847352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</row>
    <row r="18" spans="1:137" x14ac:dyDescent="0.2">
      <c r="A18" s="1" t="s">
        <v>90</v>
      </c>
      <c r="B18" s="23" t="s">
        <v>91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775652.81204642495</v>
      </c>
      <c r="L18" s="23">
        <v>0</v>
      </c>
      <c r="M18" s="23">
        <v>0</v>
      </c>
      <c r="N18" s="23">
        <v>3520.9816312317166</v>
      </c>
      <c r="O18" s="23">
        <v>9.330429733940381</v>
      </c>
      <c r="P18" s="23">
        <v>0</v>
      </c>
      <c r="Q18" s="23">
        <v>14021.709916939402</v>
      </c>
      <c r="R18" s="23">
        <v>1540.9078134160866</v>
      </c>
      <c r="S18" s="23">
        <v>60.372654087476185</v>
      </c>
      <c r="T18" s="23">
        <v>0</v>
      </c>
      <c r="U18" s="23">
        <v>0</v>
      </c>
      <c r="V18" s="23">
        <v>0</v>
      </c>
      <c r="W18" s="23">
        <v>0</v>
      </c>
      <c r="X18" s="23">
        <v>51750.743006652257</v>
      </c>
      <c r="Y18" s="23">
        <v>0</v>
      </c>
      <c r="Z18" s="23">
        <v>0</v>
      </c>
      <c r="AA18" s="23">
        <v>0</v>
      </c>
      <c r="AB18" s="23">
        <v>0</v>
      </c>
      <c r="AC18" s="23">
        <v>2635.9874531954051</v>
      </c>
      <c r="AD18" s="23">
        <v>0</v>
      </c>
      <c r="AE18" s="23">
        <v>7966.7090171592527</v>
      </c>
      <c r="AF18" s="23">
        <v>0</v>
      </c>
      <c r="AG18" s="23">
        <v>68.575186037249509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</row>
    <row r="19" spans="1:137" x14ac:dyDescent="0.2">
      <c r="A19" s="1" t="s">
        <v>92</v>
      </c>
      <c r="B19" s="23" t="s">
        <v>93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5512.2241486010453</v>
      </c>
      <c r="L19" s="23">
        <v>0</v>
      </c>
      <c r="M19" s="23">
        <v>0</v>
      </c>
      <c r="N19" s="23">
        <v>2385.820508012529</v>
      </c>
      <c r="O19" s="23">
        <v>0</v>
      </c>
      <c r="P19" s="23">
        <v>1.0381760122382353E-4</v>
      </c>
      <c r="Q19" s="23">
        <v>0</v>
      </c>
      <c r="R19" s="23">
        <v>2073.1213466452868</v>
      </c>
      <c r="S19" s="23">
        <v>869.60524273708245</v>
      </c>
      <c r="T19" s="23">
        <v>0</v>
      </c>
      <c r="U19" s="23">
        <v>0</v>
      </c>
      <c r="V19" s="23">
        <v>0</v>
      </c>
      <c r="W19" s="23">
        <v>0</v>
      </c>
      <c r="X19" s="23">
        <v>17238.847155147821</v>
      </c>
      <c r="Y19" s="23">
        <v>0</v>
      </c>
      <c r="Z19" s="23">
        <v>0</v>
      </c>
      <c r="AA19" s="23">
        <v>0</v>
      </c>
      <c r="AB19" s="23">
        <v>0</v>
      </c>
      <c r="AC19" s="23">
        <v>849.99595417909507</v>
      </c>
      <c r="AD19" s="23">
        <v>8.2611890728471025</v>
      </c>
      <c r="AE19" s="23">
        <v>270.49469674742824</v>
      </c>
      <c r="AF19" s="23">
        <v>0</v>
      </c>
      <c r="AG19" s="23">
        <v>1405.944200314646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37.75148576315236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</row>
    <row r="20" spans="1:137" x14ac:dyDescent="0.2">
      <c r="A20" s="1" t="s">
        <v>94</v>
      </c>
      <c r="B20" s="23" t="s">
        <v>95</v>
      </c>
      <c r="C20" s="23">
        <v>0</v>
      </c>
      <c r="D20" s="23">
        <v>0</v>
      </c>
      <c r="E20" s="23">
        <v>0</v>
      </c>
      <c r="F20" s="23">
        <v>0</v>
      </c>
      <c r="G20" s="23">
        <v>3007.9250250497435</v>
      </c>
      <c r="H20" s="23">
        <v>0</v>
      </c>
      <c r="I20" s="23">
        <v>0</v>
      </c>
      <c r="J20" s="23">
        <v>0</v>
      </c>
      <c r="K20" s="23">
        <v>29641.852595826207</v>
      </c>
      <c r="L20" s="23">
        <v>0</v>
      </c>
      <c r="M20" s="23">
        <v>0</v>
      </c>
      <c r="N20" s="23">
        <v>18284.755073795248</v>
      </c>
      <c r="O20" s="23">
        <v>588.67645937490249</v>
      </c>
      <c r="P20" s="23">
        <v>237.29287279705866</v>
      </c>
      <c r="Q20" s="23">
        <v>36316.036306404261</v>
      </c>
      <c r="R20" s="23">
        <v>31450.70266924848</v>
      </c>
      <c r="S20" s="23">
        <v>15612.451969504715</v>
      </c>
      <c r="T20" s="23">
        <v>109.15231898737177</v>
      </c>
      <c r="U20" s="23">
        <v>0</v>
      </c>
      <c r="V20" s="23">
        <v>0</v>
      </c>
      <c r="W20" s="23">
        <v>0</v>
      </c>
      <c r="X20" s="23">
        <v>126151.42751112444</v>
      </c>
      <c r="Y20" s="23">
        <v>0</v>
      </c>
      <c r="Z20" s="23">
        <v>0</v>
      </c>
      <c r="AA20" s="23">
        <v>0</v>
      </c>
      <c r="AB20" s="23">
        <v>0</v>
      </c>
      <c r="AC20" s="23">
        <v>5450.4187285642456</v>
      </c>
      <c r="AD20" s="23">
        <v>423.54193073391571</v>
      </c>
      <c r="AE20" s="23">
        <v>5984.8601821225111</v>
      </c>
      <c r="AF20" s="23">
        <v>0</v>
      </c>
      <c r="AG20" s="23">
        <v>4.6889253411034497</v>
      </c>
      <c r="AH20" s="23">
        <v>0</v>
      </c>
      <c r="AI20" s="23">
        <v>0</v>
      </c>
      <c r="AJ20" s="23">
        <v>0</v>
      </c>
      <c r="AK20" s="23">
        <v>0</v>
      </c>
      <c r="AL20" s="23">
        <v>4.6174529616658938E-3</v>
      </c>
      <c r="AM20" s="23">
        <v>-80580.8105244607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</row>
    <row r="21" spans="1:137" x14ac:dyDescent="0.2">
      <c r="A21" s="1" t="s">
        <v>96</v>
      </c>
      <c r="B21" s="23" t="s">
        <v>97</v>
      </c>
      <c r="C21" s="23">
        <v>0</v>
      </c>
      <c r="D21" s="23">
        <v>0</v>
      </c>
      <c r="E21" s="23">
        <v>0</v>
      </c>
      <c r="F21" s="23">
        <v>0</v>
      </c>
      <c r="G21" s="23">
        <v>1.5997485881996074</v>
      </c>
      <c r="H21" s="23">
        <v>0</v>
      </c>
      <c r="I21" s="23">
        <v>0</v>
      </c>
      <c r="J21" s="23">
        <v>0</v>
      </c>
      <c r="K21" s="23">
        <v>3274.0334265032652</v>
      </c>
      <c r="L21" s="23">
        <v>0</v>
      </c>
      <c r="M21" s="23">
        <v>0</v>
      </c>
      <c r="N21" s="23">
        <v>4488.9291158533706</v>
      </c>
      <c r="O21" s="23">
        <v>259.15746563972829</v>
      </c>
      <c r="P21" s="23">
        <v>118.10555860731908</v>
      </c>
      <c r="Q21" s="23">
        <v>0</v>
      </c>
      <c r="R21" s="23">
        <v>1218.2439676292447</v>
      </c>
      <c r="S21" s="23">
        <v>344.38578119724809</v>
      </c>
      <c r="T21" s="23">
        <v>231012.68831016251</v>
      </c>
      <c r="U21" s="23">
        <v>0</v>
      </c>
      <c r="V21" s="23">
        <v>0</v>
      </c>
      <c r="W21" s="23">
        <v>0</v>
      </c>
      <c r="X21" s="23">
        <v>88669.420619414828</v>
      </c>
      <c r="Y21" s="23">
        <v>0</v>
      </c>
      <c r="Z21" s="23">
        <v>0</v>
      </c>
      <c r="AA21" s="23">
        <v>26080.047755905329</v>
      </c>
      <c r="AB21" s="23">
        <v>0</v>
      </c>
      <c r="AC21" s="23">
        <v>1043843.8208862548</v>
      </c>
      <c r="AD21" s="23">
        <v>3141.3670126424131</v>
      </c>
      <c r="AE21" s="23">
        <v>1089.576429014405</v>
      </c>
      <c r="AF21" s="23">
        <v>0</v>
      </c>
      <c r="AG21" s="23">
        <v>326.9670454817475</v>
      </c>
      <c r="AH21" s="23">
        <v>0</v>
      </c>
      <c r="AI21" s="23">
        <v>0</v>
      </c>
      <c r="AJ21" s="23">
        <v>0</v>
      </c>
      <c r="AK21" s="23">
        <v>0</v>
      </c>
      <c r="AL21" s="23">
        <v>135.32152028112216</v>
      </c>
      <c r="AM21" s="23">
        <v>23091.164271772697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</row>
    <row r="22" spans="1:137" x14ac:dyDescent="0.2">
      <c r="A22" s="1" t="s">
        <v>98</v>
      </c>
      <c r="B22" s="23" t="s">
        <v>99</v>
      </c>
      <c r="C22" s="23">
        <v>0</v>
      </c>
      <c r="D22" s="23">
        <v>0</v>
      </c>
      <c r="E22" s="23">
        <v>0</v>
      </c>
      <c r="F22" s="23">
        <v>0</v>
      </c>
      <c r="G22" s="23">
        <v>2256.8828503976433</v>
      </c>
      <c r="H22" s="23">
        <v>0</v>
      </c>
      <c r="I22" s="23">
        <v>0</v>
      </c>
      <c r="J22" s="23">
        <v>0</v>
      </c>
      <c r="K22" s="23">
        <v>3458.4066509463423</v>
      </c>
      <c r="L22" s="23">
        <v>0</v>
      </c>
      <c r="M22" s="23">
        <v>0</v>
      </c>
      <c r="N22" s="23">
        <v>163019.45645277097</v>
      </c>
      <c r="O22" s="23">
        <v>0</v>
      </c>
      <c r="P22" s="23">
        <v>89220.628644368757</v>
      </c>
      <c r="Q22" s="23">
        <v>0</v>
      </c>
      <c r="R22" s="23">
        <v>16810.484675749503</v>
      </c>
      <c r="S22" s="23">
        <v>466.51133106914648</v>
      </c>
      <c r="T22" s="23">
        <v>127.152843383489</v>
      </c>
      <c r="U22" s="23">
        <v>0</v>
      </c>
      <c r="V22" s="23">
        <v>0</v>
      </c>
      <c r="W22" s="23">
        <v>0</v>
      </c>
      <c r="X22" s="23">
        <v>47716.039603881516</v>
      </c>
      <c r="Y22" s="23">
        <v>0</v>
      </c>
      <c r="Z22" s="23">
        <v>0</v>
      </c>
      <c r="AA22" s="23">
        <v>3.5996391840389279</v>
      </c>
      <c r="AB22" s="23">
        <v>0</v>
      </c>
      <c r="AC22" s="23">
        <v>4193.8706392942668</v>
      </c>
      <c r="AD22" s="23">
        <v>29.648565931745352</v>
      </c>
      <c r="AE22" s="23">
        <v>460.37177907551865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0.57748983827177547</v>
      </c>
      <c r="AM22" s="23">
        <v>27.383282728402218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</row>
    <row r="23" spans="1:137" x14ac:dyDescent="0.2">
      <c r="A23" s="1" t="s">
        <v>100</v>
      </c>
      <c r="B23" s="23" t="s">
        <v>101</v>
      </c>
      <c r="C23" s="23">
        <v>1742.91189415182</v>
      </c>
      <c r="D23" s="23">
        <v>0</v>
      </c>
      <c r="E23" s="23">
        <v>0</v>
      </c>
      <c r="F23" s="23">
        <v>0</v>
      </c>
      <c r="G23" s="23">
        <v>1456.4503233254952</v>
      </c>
      <c r="H23" s="23">
        <v>0</v>
      </c>
      <c r="I23" s="23">
        <v>0</v>
      </c>
      <c r="J23" s="23">
        <v>0</v>
      </c>
      <c r="K23" s="23">
        <v>31327.483649056638</v>
      </c>
      <c r="L23" s="23">
        <v>0</v>
      </c>
      <c r="M23" s="23">
        <v>0</v>
      </c>
      <c r="N23" s="23">
        <v>2892.7090895280689</v>
      </c>
      <c r="O23" s="23">
        <v>177.54487436166474</v>
      </c>
      <c r="P23" s="23">
        <v>45969.435422683666</v>
      </c>
      <c r="Q23" s="23">
        <v>409.81585363234046</v>
      </c>
      <c r="R23" s="23">
        <v>41049.549091420275</v>
      </c>
      <c r="S23" s="23">
        <v>6809.8375680459558</v>
      </c>
      <c r="T23" s="23">
        <v>19.286911288446934</v>
      </c>
      <c r="U23" s="23">
        <v>0</v>
      </c>
      <c r="V23" s="23">
        <v>0</v>
      </c>
      <c r="W23" s="23">
        <v>0</v>
      </c>
      <c r="X23" s="23">
        <v>202206.23241762831</v>
      </c>
      <c r="Y23" s="23">
        <v>0</v>
      </c>
      <c r="Z23" s="23">
        <v>0</v>
      </c>
      <c r="AA23" s="23">
        <v>0</v>
      </c>
      <c r="AB23" s="23">
        <v>0</v>
      </c>
      <c r="AC23" s="23">
        <v>32243.221469160591</v>
      </c>
      <c r="AD23" s="23">
        <v>1833.1069543801325</v>
      </c>
      <c r="AE23" s="23">
        <v>282.88944201677504</v>
      </c>
      <c r="AF23" s="23">
        <v>0</v>
      </c>
      <c r="AG23" s="23">
        <v>175.47365733177756</v>
      </c>
      <c r="AH23" s="23">
        <v>0</v>
      </c>
      <c r="AI23" s="23">
        <v>0</v>
      </c>
      <c r="AJ23" s="23">
        <v>0</v>
      </c>
      <c r="AK23" s="23">
        <v>0</v>
      </c>
      <c r="AL23" s="23">
        <v>2429.6363085085859</v>
      </c>
      <c r="AM23" s="23">
        <v>75.366297693290008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</row>
    <row r="24" spans="1:137" x14ac:dyDescent="0.2">
      <c r="A24" s="1" t="s">
        <v>102</v>
      </c>
      <c r="B24" s="23" t="s">
        <v>103</v>
      </c>
      <c r="C24" s="23">
        <v>0</v>
      </c>
      <c r="D24" s="23">
        <v>0</v>
      </c>
      <c r="E24" s="23">
        <v>0</v>
      </c>
      <c r="F24" s="23">
        <v>0</v>
      </c>
      <c r="G24" s="23">
        <v>21.65556536605667</v>
      </c>
      <c r="H24" s="23">
        <v>0</v>
      </c>
      <c r="I24" s="23">
        <v>0</v>
      </c>
      <c r="J24" s="23">
        <v>0</v>
      </c>
      <c r="K24" s="23">
        <v>6.1816560827466631</v>
      </c>
      <c r="L24" s="23">
        <v>0</v>
      </c>
      <c r="M24" s="23">
        <v>0</v>
      </c>
      <c r="N24" s="23">
        <v>1735.4788101266611</v>
      </c>
      <c r="O24" s="23">
        <v>7.0079245728682791</v>
      </c>
      <c r="P24" s="23">
        <v>0</v>
      </c>
      <c r="Q24" s="23">
        <v>0</v>
      </c>
      <c r="R24" s="23">
        <v>0</v>
      </c>
      <c r="S24" s="23">
        <v>0</v>
      </c>
      <c r="T24" s="23">
        <v>1827.2873053974122</v>
      </c>
      <c r="U24" s="23">
        <v>0</v>
      </c>
      <c r="V24" s="23">
        <v>0</v>
      </c>
      <c r="W24" s="23">
        <v>0</v>
      </c>
      <c r="X24" s="23">
        <v>53814.558554824325</v>
      </c>
      <c r="Y24" s="23">
        <v>0</v>
      </c>
      <c r="Z24" s="23">
        <v>0</v>
      </c>
      <c r="AA24" s="23">
        <v>0</v>
      </c>
      <c r="AB24" s="23">
        <v>0</v>
      </c>
      <c r="AC24" s="23">
        <v>654.9968823380085</v>
      </c>
      <c r="AD24" s="23">
        <v>31610.086794263829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</row>
    <row r="25" spans="1:137" x14ac:dyDescent="0.2">
      <c r="A25" s="1" t="s">
        <v>104</v>
      </c>
      <c r="B25" s="23" t="s">
        <v>105</v>
      </c>
      <c r="C25" s="23">
        <v>0</v>
      </c>
      <c r="D25" s="23">
        <v>0</v>
      </c>
      <c r="E25" s="23">
        <v>0</v>
      </c>
      <c r="F25" s="23">
        <v>0</v>
      </c>
      <c r="G25" s="23">
        <v>1413.0664566897872</v>
      </c>
      <c r="H25" s="23">
        <v>0</v>
      </c>
      <c r="I25" s="23">
        <v>0</v>
      </c>
      <c r="J25" s="23">
        <v>0</v>
      </c>
      <c r="K25" s="23">
        <v>31.563515422505183</v>
      </c>
      <c r="L25" s="23">
        <v>0</v>
      </c>
      <c r="M25" s="23">
        <v>0</v>
      </c>
      <c r="N25" s="23">
        <v>307.9074738933038</v>
      </c>
      <c r="O25" s="23">
        <v>0</v>
      </c>
      <c r="P25" s="23">
        <v>0</v>
      </c>
      <c r="Q25" s="23">
        <v>0</v>
      </c>
      <c r="R25" s="23">
        <v>2500.492427629325</v>
      </c>
      <c r="S25" s="23">
        <v>2.4384472809750204E-3</v>
      </c>
      <c r="T25" s="23">
        <v>34172.464874912839</v>
      </c>
      <c r="U25" s="23">
        <v>0</v>
      </c>
      <c r="V25" s="23">
        <v>0</v>
      </c>
      <c r="W25" s="23">
        <v>30521.790053263445</v>
      </c>
      <c r="X25" s="23">
        <v>6202.0717192713864</v>
      </c>
      <c r="Y25" s="23">
        <v>0</v>
      </c>
      <c r="Z25" s="23">
        <v>0</v>
      </c>
      <c r="AA25" s="23">
        <v>0</v>
      </c>
      <c r="AB25" s="23">
        <v>0</v>
      </c>
      <c r="AC25" s="23">
        <v>1111.0524664994743</v>
      </c>
      <c r="AD25" s="23">
        <v>82234.896098382946</v>
      </c>
      <c r="AE25" s="23">
        <v>1292.0824896275446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43934.688228346953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</row>
    <row r="26" spans="1:137" x14ac:dyDescent="0.2">
      <c r="A26" s="1" t="s">
        <v>106</v>
      </c>
      <c r="B26" s="23" t="s">
        <v>107</v>
      </c>
      <c r="C26" s="23">
        <v>111.96958668178155</v>
      </c>
      <c r="D26" s="23">
        <v>0</v>
      </c>
      <c r="E26" s="23">
        <v>0</v>
      </c>
      <c r="F26" s="23">
        <v>0</v>
      </c>
      <c r="G26" s="23">
        <v>978.70701118577017</v>
      </c>
      <c r="H26" s="23">
        <v>2885.5964077716453</v>
      </c>
      <c r="I26" s="23">
        <v>0</v>
      </c>
      <c r="J26" s="23">
        <v>0</v>
      </c>
      <c r="K26" s="23">
        <v>636.78447031913299</v>
      </c>
      <c r="L26" s="23">
        <v>0</v>
      </c>
      <c r="M26" s="23">
        <v>0</v>
      </c>
      <c r="N26" s="23">
        <v>1117587.870489629</v>
      </c>
      <c r="O26" s="23">
        <v>183429.70532223801</v>
      </c>
      <c r="P26" s="23">
        <v>21.774341019489796</v>
      </c>
      <c r="Q26" s="23">
        <v>54244.041624249396</v>
      </c>
      <c r="R26" s="23">
        <v>2140.8571797785185</v>
      </c>
      <c r="S26" s="23">
        <v>60233.45351586576</v>
      </c>
      <c r="T26" s="23">
        <v>138725.37921640303</v>
      </c>
      <c r="U26" s="23">
        <v>58227.960464487427</v>
      </c>
      <c r="V26" s="23">
        <v>0</v>
      </c>
      <c r="W26" s="23">
        <v>0</v>
      </c>
      <c r="X26" s="23">
        <v>103571.63251399639</v>
      </c>
      <c r="Y26" s="23">
        <v>0</v>
      </c>
      <c r="Z26" s="23">
        <v>0</v>
      </c>
      <c r="AA26" s="23">
        <v>0</v>
      </c>
      <c r="AB26" s="23">
        <v>0</v>
      </c>
      <c r="AC26" s="23">
        <v>11424.866517160413</v>
      </c>
      <c r="AD26" s="23">
        <v>26226.358305633348</v>
      </c>
      <c r="AE26" s="23">
        <v>950018.30864212511</v>
      </c>
      <c r="AF26" s="23">
        <v>0</v>
      </c>
      <c r="AG26" s="23">
        <v>388.56789937870701</v>
      </c>
      <c r="AH26" s="23">
        <v>0</v>
      </c>
      <c r="AI26" s="23">
        <v>0</v>
      </c>
      <c r="AJ26" s="23">
        <v>0</v>
      </c>
      <c r="AK26" s="23">
        <v>0</v>
      </c>
      <c r="AL26" s="23">
        <v>21062.737666469038</v>
      </c>
      <c r="AM26" s="23">
        <v>45878.153986306825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</row>
    <row r="27" spans="1:137" x14ac:dyDescent="0.2">
      <c r="A27" s="1" t="s">
        <v>108</v>
      </c>
      <c r="B27" s="23" t="s">
        <v>109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0.45234324446256013</v>
      </c>
      <c r="L27" s="23">
        <v>0</v>
      </c>
      <c r="M27" s="23">
        <v>0</v>
      </c>
      <c r="N27" s="23">
        <v>5.6764970072508403</v>
      </c>
      <c r="O27" s="23">
        <v>0</v>
      </c>
      <c r="P27" s="23">
        <v>0</v>
      </c>
      <c r="Q27" s="23">
        <v>0</v>
      </c>
      <c r="R27" s="23">
        <v>5.7314185563809978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34091.028295245298</v>
      </c>
      <c r="Y27" s="23">
        <v>0</v>
      </c>
      <c r="Z27" s="23">
        <v>0</v>
      </c>
      <c r="AA27" s="23">
        <v>0</v>
      </c>
      <c r="AB27" s="23">
        <v>0</v>
      </c>
      <c r="AC27" s="23">
        <v>2082.4668550295723</v>
      </c>
      <c r="AD27" s="23">
        <v>262.39406700333245</v>
      </c>
      <c r="AE27" s="23">
        <v>2037.7873930688127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</row>
    <row r="28" spans="1:137" x14ac:dyDescent="0.2">
      <c r="A28" s="1" t="s">
        <v>110</v>
      </c>
      <c r="B28" s="23" t="s">
        <v>111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23053083.513492867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37716.031303965028</v>
      </c>
      <c r="Y28" s="23">
        <v>0</v>
      </c>
      <c r="Z28" s="23">
        <v>0</v>
      </c>
      <c r="AA28" s="23">
        <v>0</v>
      </c>
      <c r="AB28" s="23">
        <v>0</v>
      </c>
      <c r="AC28" s="23">
        <v>6614.968513993781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</row>
    <row r="29" spans="1:137" x14ac:dyDescent="0.2">
      <c r="A29" s="1" t="s">
        <v>112</v>
      </c>
      <c r="B29" s="23" t="s">
        <v>113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3352195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358.00029713701031</v>
      </c>
      <c r="Y29" s="23">
        <v>0</v>
      </c>
      <c r="Z29" s="23">
        <v>0</v>
      </c>
      <c r="AA29" s="23">
        <v>0</v>
      </c>
      <c r="AB29" s="23">
        <v>0</v>
      </c>
      <c r="AC29" s="23">
        <v>65.9996858539062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</row>
    <row r="30" spans="1:137" x14ac:dyDescent="0.2">
      <c r="A30" s="1" t="s">
        <v>114</v>
      </c>
      <c r="B30" s="23" t="s">
        <v>115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11094834.588160824</v>
      </c>
      <c r="M30" s="23">
        <v>1852748.3508930991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22964.019059928221</v>
      </c>
      <c r="Y30" s="23">
        <v>0</v>
      </c>
      <c r="Z30" s="23">
        <v>0</v>
      </c>
      <c r="AA30" s="23">
        <v>0</v>
      </c>
      <c r="AB30" s="23">
        <v>0</v>
      </c>
      <c r="AC30" s="23">
        <v>4335.9793615535946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</row>
    <row r="31" spans="1:137" x14ac:dyDescent="0.2">
      <c r="A31" s="1" t="s">
        <v>116</v>
      </c>
      <c r="B31" s="23" t="s">
        <v>117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3290070.3560945299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411445.34149591392</v>
      </c>
      <c r="Y31" s="23">
        <v>0</v>
      </c>
      <c r="Z31" s="23">
        <v>0</v>
      </c>
      <c r="AA31" s="23">
        <v>0</v>
      </c>
      <c r="AB31" s="23">
        <v>0</v>
      </c>
      <c r="AC31" s="23">
        <v>2.9999857206321003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</row>
    <row r="32" spans="1:137" x14ac:dyDescent="0.2">
      <c r="A32" s="1" t="s">
        <v>118</v>
      </c>
      <c r="B32" s="23" t="s">
        <v>119</v>
      </c>
      <c r="C32" s="23">
        <v>0</v>
      </c>
      <c r="D32" s="23">
        <v>0</v>
      </c>
      <c r="E32" s="23">
        <v>0</v>
      </c>
      <c r="F32" s="23">
        <v>0</v>
      </c>
      <c r="G32" s="23">
        <v>39001.57558987962</v>
      </c>
      <c r="H32" s="23">
        <v>0</v>
      </c>
      <c r="I32" s="23">
        <v>0</v>
      </c>
      <c r="J32" s="23">
        <v>0</v>
      </c>
      <c r="K32" s="23">
        <v>192706.04159636376</v>
      </c>
      <c r="L32" s="23">
        <v>0</v>
      </c>
      <c r="M32" s="23">
        <v>26835.767662069626</v>
      </c>
      <c r="N32" s="23">
        <v>174478.29763493343</v>
      </c>
      <c r="O32" s="23">
        <v>43756.09616306363</v>
      </c>
      <c r="P32" s="23">
        <v>0</v>
      </c>
      <c r="Q32" s="23">
        <v>115342.90038681519</v>
      </c>
      <c r="R32" s="23">
        <v>214094.67339181114</v>
      </c>
      <c r="S32" s="23">
        <v>347821.99669235671</v>
      </c>
      <c r="T32" s="23">
        <v>13093.581480960094</v>
      </c>
      <c r="U32" s="23">
        <v>0</v>
      </c>
      <c r="V32" s="23">
        <v>0</v>
      </c>
      <c r="W32" s="23">
        <v>8433089.2912485339</v>
      </c>
      <c r="X32" s="23">
        <v>12764482.636324035</v>
      </c>
      <c r="Y32" s="23">
        <v>0</v>
      </c>
      <c r="Z32" s="23">
        <v>0</v>
      </c>
      <c r="AA32" s="23">
        <v>0</v>
      </c>
      <c r="AB32" s="23">
        <v>0</v>
      </c>
      <c r="AC32" s="23">
        <v>450718.73930406547</v>
      </c>
      <c r="AD32" s="23">
        <v>332017.34735694906</v>
      </c>
      <c r="AE32" s="23">
        <v>525628.03215000546</v>
      </c>
      <c r="AF32" s="23">
        <v>0</v>
      </c>
      <c r="AG32" s="23">
        <v>119657.78447211842</v>
      </c>
      <c r="AH32" s="23">
        <v>0</v>
      </c>
      <c r="AI32" s="23">
        <v>0</v>
      </c>
      <c r="AJ32" s="23">
        <v>0</v>
      </c>
      <c r="AK32" s="23">
        <v>0</v>
      </c>
      <c r="AL32" s="23">
        <v>45628.451822727024</v>
      </c>
      <c r="AM32" s="23">
        <v>51668.499933317449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</row>
    <row r="33" spans="1:137" x14ac:dyDescent="0.2">
      <c r="A33" s="1" t="s">
        <v>120</v>
      </c>
      <c r="B33" s="23" t="s">
        <v>121</v>
      </c>
      <c r="C33" s="23">
        <v>8007443</v>
      </c>
      <c r="D33" s="23">
        <v>1324111</v>
      </c>
      <c r="E33" s="23">
        <v>1476872</v>
      </c>
      <c r="F33" s="23">
        <v>2516103</v>
      </c>
      <c r="G33" s="23">
        <v>3207768</v>
      </c>
      <c r="H33" s="23">
        <v>403292</v>
      </c>
      <c r="I33" s="23">
        <v>0</v>
      </c>
      <c r="J33" s="23">
        <v>0</v>
      </c>
      <c r="K33" s="23">
        <v>644432</v>
      </c>
      <c r="L33" s="23">
        <v>0</v>
      </c>
      <c r="M33" s="23">
        <v>1472569</v>
      </c>
      <c r="N33" s="23">
        <v>1672049.3708824324</v>
      </c>
      <c r="O33" s="23">
        <v>290634</v>
      </c>
      <c r="P33" s="23">
        <v>670321</v>
      </c>
      <c r="Q33" s="23">
        <v>694758</v>
      </c>
      <c r="R33" s="23">
        <v>505976</v>
      </c>
      <c r="S33" s="23">
        <v>570611</v>
      </c>
      <c r="T33" s="23">
        <v>1924558</v>
      </c>
      <c r="U33" s="23">
        <v>0</v>
      </c>
      <c r="V33" s="23">
        <v>0</v>
      </c>
      <c r="W33" s="23">
        <v>175158</v>
      </c>
      <c r="X33" s="23">
        <v>3543637.7090234407</v>
      </c>
      <c r="Y33" s="23">
        <v>0</v>
      </c>
      <c r="Z33" s="23">
        <v>0</v>
      </c>
      <c r="AA33" s="23">
        <v>477048</v>
      </c>
      <c r="AB33" s="23">
        <v>0</v>
      </c>
      <c r="AC33" s="23">
        <v>3890838.7070540078</v>
      </c>
      <c r="AD33" s="23">
        <v>382050.60488883237</v>
      </c>
      <c r="AE33" s="23">
        <v>1752669</v>
      </c>
      <c r="AF33" s="23">
        <v>0</v>
      </c>
      <c r="AG33" s="23">
        <v>295651</v>
      </c>
      <c r="AH33" s="23">
        <v>0</v>
      </c>
      <c r="AI33" s="23">
        <v>0</v>
      </c>
      <c r="AJ33" s="23">
        <v>0</v>
      </c>
      <c r="AK33" s="23">
        <v>0</v>
      </c>
      <c r="AL33" s="23">
        <v>2963039</v>
      </c>
      <c r="AM33" s="23">
        <v>932646.00000000012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</row>
    <row r="34" spans="1:137" x14ac:dyDescent="0.2">
      <c r="A34" s="1" t="s">
        <v>122</v>
      </c>
      <c r="B34" s="23" t="s">
        <v>123</v>
      </c>
      <c r="C34" s="23">
        <v>20356947</v>
      </c>
      <c r="D34" s="23">
        <v>2533458</v>
      </c>
      <c r="E34" s="23">
        <v>3390325</v>
      </c>
      <c r="F34" s="23">
        <v>2205050</v>
      </c>
      <c r="G34" s="23">
        <v>12630150.42441012</v>
      </c>
      <c r="H34" s="23">
        <v>2516509</v>
      </c>
      <c r="I34" s="23">
        <v>0</v>
      </c>
      <c r="J34" s="23">
        <v>0</v>
      </c>
      <c r="K34" s="23">
        <v>525335.95840363624</v>
      </c>
      <c r="L34" s="23">
        <v>0</v>
      </c>
      <c r="M34" s="23">
        <v>137697.23233793039</v>
      </c>
      <c r="N34" s="23">
        <v>5426977.7023650669</v>
      </c>
      <c r="O34" s="23">
        <v>1885489.9038369365</v>
      </c>
      <c r="P34" s="23">
        <v>1777454.0000000002</v>
      </c>
      <c r="Q34" s="23">
        <v>1735570.0996131848</v>
      </c>
      <c r="R34" s="23">
        <v>1671711.3266081887</v>
      </c>
      <c r="S34" s="23">
        <v>1125973.0033076438</v>
      </c>
      <c r="T34" s="23">
        <v>3058936.4185190392</v>
      </c>
      <c r="U34" s="23">
        <v>0</v>
      </c>
      <c r="V34" s="23">
        <v>0</v>
      </c>
      <c r="W34" s="23">
        <v>171477.70875146534</v>
      </c>
      <c r="X34" s="23">
        <v>1476402.6629064586</v>
      </c>
      <c r="Y34" s="23">
        <v>0</v>
      </c>
      <c r="Z34" s="23">
        <v>0</v>
      </c>
      <c r="AA34" s="23">
        <v>-1507674.9999999998</v>
      </c>
      <c r="AB34" s="23">
        <v>0</v>
      </c>
      <c r="AC34" s="23">
        <v>4264237.1580415582</v>
      </c>
      <c r="AD34" s="23">
        <v>516569.04775421851</v>
      </c>
      <c r="AE34" s="23">
        <v>5336133.9678499941</v>
      </c>
      <c r="AF34" s="23">
        <v>0</v>
      </c>
      <c r="AG34" s="23">
        <v>2018445.2155278814</v>
      </c>
      <c r="AH34" s="23">
        <v>0</v>
      </c>
      <c r="AI34" s="23">
        <v>0</v>
      </c>
      <c r="AJ34" s="23">
        <v>0</v>
      </c>
      <c r="AK34" s="23">
        <v>0</v>
      </c>
      <c r="AL34" s="23">
        <v>2597572.548177273</v>
      </c>
      <c r="AM34" s="23">
        <v>1667445.5000666825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</row>
    <row r="35" spans="1:137" x14ac:dyDescent="0.2">
      <c r="A35" s="1" t="s">
        <v>124</v>
      </c>
      <c r="B35" s="23" t="s">
        <v>125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81027.067251733344</v>
      </c>
      <c r="Y35" s="23">
        <v>14059609.20332234</v>
      </c>
      <c r="Z35" s="23">
        <v>0</v>
      </c>
      <c r="AA35" s="23">
        <v>0</v>
      </c>
      <c r="AB35" s="23">
        <v>0</v>
      </c>
      <c r="AC35" s="23">
        <v>5610.9732928222375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</row>
    <row r="36" spans="1:137" x14ac:dyDescent="0.2">
      <c r="A36" s="1" t="s">
        <v>126</v>
      </c>
      <c r="B36" s="23" t="s">
        <v>127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50009.041507052367</v>
      </c>
      <c r="Y36" s="23">
        <v>1714856.7266917019</v>
      </c>
      <c r="Z36" s="23">
        <v>0</v>
      </c>
      <c r="AA36" s="23">
        <v>0</v>
      </c>
      <c r="AB36" s="23">
        <v>0</v>
      </c>
      <c r="AC36" s="23">
        <v>9364.9554245732052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</row>
    <row r="37" spans="1:137" x14ac:dyDescent="0.2">
      <c r="A37" s="1" t="s">
        <v>128</v>
      </c>
      <c r="B37" s="23" t="s">
        <v>129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7355.0061045885768</v>
      </c>
      <c r="Y37" s="23">
        <v>319228.07523117022</v>
      </c>
      <c r="Z37" s="23">
        <v>0</v>
      </c>
      <c r="AA37" s="23">
        <v>0</v>
      </c>
      <c r="AB37" s="23">
        <v>0</v>
      </c>
      <c r="AC37" s="23">
        <v>2882.9862775274482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</row>
    <row r="38" spans="1:137" x14ac:dyDescent="0.2">
      <c r="A38" s="1" t="s">
        <v>130</v>
      </c>
      <c r="B38" s="23" t="s">
        <v>131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2276899.0949776042</v>
      </c>
      <c r="Y38" s="23">
        <v>52309.211389907498</v>
      </c>
      <c r="Z38" s="23">
        <v>0</v>
      </c>
      <c r="AA38" s="23">
        <v>0</v>
      </c>
      <c r="AB38" s="23">
        <v>0</v>
      </c>
      <c r="AC38" s="23">
        <v>11082.94724725519</v>
      </c>
      <c r="AD38" s="23">
        <v>7472.4612084209748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</row>
    <row r="39" spans="1:137" x14ac:dyDescent="0.2">
      <c r="A39" s="1" t="s">
        <v>132</v>
      </c>
      <c r="B39" s="23" t="s">
        <v>133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31175.025874989649</v>
      </c>
      <c r="Y39" s="23">
        <v>4742.2503814789507</v>
      </c>
      <c r="Z39" s="23">
        <v>277807.48586073855</v>
      </c>
      <c r="AA39" s="23">
        <v>0</v>
      </c>
      <c r="AB39" s="23">
        <v>0</v>
      </c>
      <c r="AC39" s="23">
        <v>9077.9567906327338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1:137" x14ac:dyDescent="0.2">
      <c r="A40" s="1" t="s">
        <v>134</v>
      </c>
      <c r="B40" s="23" t="s">
        <v>135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69423.057620510241</v>
      </c>
      <c r="Y40" s="23">
        <v>0</v>
      </c>
      <c r="Z40" s="23">
        <v>0</v>
      </c>
      <c r="AA40" s="23">
        <v>0</v>
      </c>
      <c r="AB40" s="23">
        <v>0</v>
      </c>
      <c r="AC40" s="23">
        <v>6174.9706083010724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33159076.999999996</v>
      </c>
      <c r="AK40" s="23">
        <v>6285164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</row>
    <row r="41" spans="1:137" x14ac:dyDescent="0.2">
      <c r="A41" s="1" t="s">
        <v>136</v>
      </c>
      <c r="B41" s="23" t="s">
        <v>137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63819.052969237033</v>
      </c>
      <c r="Y41" s="23">
        <v>0</v>
      </c>
      <c r="Z41" s="23">
        <v>0</v>
      </c>
      <c r="AA41" s="23">
        <v>0</v>
      </c>
      <c r="AB41" s="23">
        <v>1938.6391139271389</v>
      </c>
      <c r="AC41" s="23">
        <v>285353.22266578168</v>
      </c>
      <c r="AD41" s="23">
        <v>0</v>
      </c>
      <c r="AE41" s="23">
        <v>262872.07491096423</v>
      </c>
      <c r="AF41" s="23">
        <v>0</v>
      </c>
      <c r="AG41" s="23">
        <v>5002307.7835743586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375201</v>
      </c>
      <c r="AR41" s="23">
        <v>0</v>
      </c>
      <c r="AS41" s="23">
        <v>0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</row>
    <row r="42" spans="1:137" x14ac:dyDescent="0.2">
      <c r="A42" s="1" t="s">
        <v>138</v>
      </c>
      <c r="B42" s="23" t="s">
        <v>139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21568.017901259886</v>
      </c>
      <c r="Y42" s="23">
        <v>0</v>
      </c>
      <c r="Z42" s="23">
        <v>0</v>
      </c>
      <c r="AA42" s="23">
        <v>0</v>
      </c>
      <c r="AB42" s="23">
        <v>0</v>
      </c>
      <c r="AC42" s="23">
        <v>240111.98515421717</v>
      </c>
      <c r="AD42" s="23">
        <v>0</v>
      </c>
      <c r="AE42" s="23">
        <v>0</v>
      </c>
      <c r="AF42" s="23">
        <v>2968463.2464876198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</row>
    <row r="43" spans="1:137" x14ac:dyDescent="0.2">
      <c r="A43" s="1" t="s">
        <v>140</v>
      </c>
      <c r="B43" s="23" t="s">
        <v>141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102875.08538539086</v>
      </c>
      <c r="Y43" s="23">
        <v>0</v>
      </c>
      <c r="Z43" s="23">
        <v>0</v>
      </c>
      <c r="AA43" s="23">
        <v>0</v>
      </c>
      <c r="AB43" s="23">
        <v>10336745.067299714</v>
      </c>
      <c r="AC43" s="23">
        <v>90081.620947263698</v>
      </c>
      <c r="AD43" s="23">
        <v>0</v>
      </c>
      <c r="AE43" s="23">
        <v>0</v>
      </c>
      <c r="AF43" s="23">
        <v>4630155.1971728485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</row>
    <row r="44" spans="1:137" x14ac:dyDescent="0.2">
      <c r="A44" s="1" t="s">
        <v>142</v>
      </c>
      <c r="B44" s="23" t="s">
        <v>143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295773.24548911996</v>
      </c>
      <c r="Y44" s="23">
        <v>0</v>
      </c>
      <c r="Z44" s="23">
        <v>0</v>
      </c>
      <c r="AA44" s="23">
        <v>0</v>
      </c>
      <c r="AB44" s="23">
        <v>29209.380317240022</v>
      </c>
      <c r="AC44" s="23">
        <v>469307.57877360983</v>
      </c>
      <c r="AD44" s="23">
        <v>0</v>
      </c>
      <c r="AE44" s="23">
        <v>5811.9076996890008</v>
      </c>
      <c r="AF44" s="23">
        <v>9128.6362034385347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</row>
    <row r="45" spans="1:137" x14ac:dyDescent="0.2">
      <c r="A45" s="1" t="s">
        <v>144</v>
      </c>
      <c r="B45" s="23" t="s">
        <v>145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17.056619047619048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35150424.843688086</v>
      </c>
      <c r="AQ45" s="23">
        <v>0</v>
      </c>
      <c r="AR45" s="23">
        <v>0</v>
      </c>
      <c r="AS45" s="23">
        <v>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</row>
    <row r="46" spans="1:137" x14ac:dyDescent="0.2">
      <c r="A46" s="1" t="s">
        <v>146</v>
      </c>
      <c r="B46" s="23" t="s">
        <v>147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16734669.775181752</v>
      </c>
      <c r="AP46" s="23">
        <v>0</v>
      </c>
      <c r="AQ46" s="23">
        <v>0</v>
      </c>
      <c r="AR46" s="23">
        <v>0</v>
      </c>
      <c r="AS46" s="23">
        <v>0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</row>
    <row r="47" spans="1:137" x14ac:dyDescent="0.2">
      <c r="A47" s="1" t="s">
        <v>148</v>
      </c>
      <c r="B47" s="23" t="s">
        <v>149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888644.44130804122</v>
      </c>
      <c r="AP47" s="23">
        <v>131510.66005096561</v>
      </c>
      <c r="AQ47" s="23">
        <v>0</v>
      </c>
      <c r="AR47" s="23">
        <v>0</v>
      </c>
      <c r="AS47" s="23">
        <v>0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</row>
    <row r="48" spans="1:137" x14ac:dyDescent="0.2">
      <c r="A48" s="1" t="s">
        <v>150</v>
      </c>
      <c r="B48" s="23" t="s">
        <v>151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54767.045456152635</v>
      </c>
      <c r="Y48" s="23">
        <v>0</v>
      </c>
      <c r="Z48" s="23">
        <v>0</v>
      </c>
      <c r="AA48" s="23">
        <v>0</v>
      </c>
      <c r="AB48" s="23">
        <v>0</v>
      </c>
      <c r="AC48" s="23">
        <v>7926.9622691502182</v>
      </c>
      <c r="AD48" s="23">
        <v>0</v>
      </c>
      <c r="AE48" s="23">
        <v>0</v>
      </c>
      <c r="AF48" s="23">
        <v>328889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1048909</v>
      </c>
      <c r="AR48" s="23">
        <v>0</v>
      </c>
      <c r="AS48" s="23">
        <v>0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</row>
    <row r="49" spans="1:137" x14ac:dyDescent="0.2">
      <c r="A49" s="1" t="s">
        <v>152</v>
      </c>
      <c r="B49" s="23" t="s">
        <v>153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56527.046916937928</v>
      </c>
      <c r="Y49" s="23">
        <v>0</v>
      </c>
      <c r="Z49" s="23">
        <v>0</v>
      </c>
      <c r="AA49" s="23">
        <v>0</v>
      </c>
      <c r="AB49" s="23">
        <v>0</v>
      </c>
      <c r="AC49" s="23">
        <v>3505.9833121787142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</row>
    <row r="50" spans="1:137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66319838</v>
      </c>
      <c r="J50" s="23">
        <v>586686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19950.016558333395</v>
      </c>
      <c r="Y50" s="23">
        <v>0</v>
      </c>
      <c r="Z50" s="23">
        <v>0</v>
      </c>
      <c r="AA50" s="23">
        <v>0</v>
      </c>
      <c r="AB50" s="23">
        <v>0</v>
      </c>
      <c r="AC50" s="23">
        <v>19188.908664403123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</row>
    <row r="51" spans="1:137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108267131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</row>
    <row r="52" spans="1:137" x14ac:dyDescent="0.2">
      <c r="A52" s="1" t="s">
        <v>158</v>
      </c>
      <c r="B52" s="23" t="s">
        <v>159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291650.24206706433</v>
      </c>
      <c r="Y52" s="23">
        <v>0</v>
      </c>
      <c r="Z52" s="23">
        <v>0</v>
      </c>
      <c r="AA52" s="23">
        <v>0</v>
      </c>
      <c r="AB52" s="23">
        <v>0</v>
      </c>
      <c r="AC52" s="23">
        <v>39304.812916481562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190386.84582868178</v>
      </c>
      <c r="AR52" s="23">
        <v>0</v>
      </c>
      <c r="AS52" s="23">
        <v>0</v>
      </c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</row>
    <row r="53" spans="1:137" x14ac:dyDescent="0.2">
      <c r="A53" s="1" t="s">
        <v>160</v>
      </c>
      <c r="B53" s="23" t="s">
        <v>161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526161.11718154093</v>
      </c>
      <c r="Y53" s="23">
        <v>0</v>
      </c>
      <c r="Z53" s="23">
        <v>0</v>
      </c>
      <c r="AA53" s="23">
        <v>0</v>
      </c>
      <c r="AB53" s="23">
        <v>0</v>
      </c>
      <c r="AC53" s="23">
        <v>22262.894032810815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</row>
    <row r="54" spans="1:137" x14ac:dyDescent="0.2">
      <c r="A54" s="1" t="s">
        <v>162</v>
      </c>
      <c r="B54" s="23" t="s">
        <v>163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38530.031979578234</v>
      </c>
      <c r="Y54" s="23">
        <v>0</v>
      </c>
      <c r="Z54" s="23">
        <v>0</v>
      </c>
      <c r="AA54" s="23">
        <v>0</v>
      </c>
      <c r="AB54" s="23">
        <v>0</v>
      </c>
      <c r="AC54" s="23">
        <v>15679.925366503778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</row>
    <row r="55" spans="1:137" x14ac:dyDescent="0.2">
      <c r="A55" s="1" t="s">
        <v>164</v>
      </c>
      <c r="B55" s="23" t="s">
        <v>165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</row>
    <row r="56" spans="1:137" x14ac:dyDescent="0.2">
      <c r="A56" s="1" t="s">
        <v>166</v>
      </c>
      <c r="B56" s="23" t="s">
        <v>167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51293.042572761638</v>
      </c>
      <c r="Y56" s="23">
        <v>0</v>
      </c>
      <c r="Z56" s="23">
        <v>0</v>
      </c>
      <c r="AA56" s="23">
        <v>0</v>
      </c>
      <c r="AB56" s="23">
        <v>0</v>
      </c>
      <c r="AC56" s="23">
        <v>3588.9829171162019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</row>
    <row r="57" spans="1:137" x14ac:dyDescent="0.2">
      <c r="A57" s="1" t="s">
        <v>168</v>
      </c>
      <c r="B57" s="23" t="s">
        <v>169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171429.37327140014</v>
      </c>
      <c r="T57" s="23">
        <v>0</v>
      </c>
      <c r="U57" s="23">
        <v>0</v>
      </c>
      <c r="V57" s="23">
        <v>0</v>
      </c>
      <c r="W57" s="23">
        <v>0</v>
      </c>
      <c r="X57" s="23">
        <v>41838.034725190606</v>
      </c>
      <c r="Y57" s="23">
        <v>0</v>
      </c>
      <c r="Z57" s="23">
        <v>0</v>
      </c>
      <c r="AA57" s="23">
        <v>0</v>
      </c>
      <c r="AB57" s="23">
        <v>0</v>
      </c>
      <c r="AC57" s="23">
        <v>6225.9703655518169</v>
      </c>
      <c r="AD57" s="23">
        <v>85549</v>
      </c>
      <c r="AE57" s="23">
        <v>1024746</v>
      </c>
      <c r="AF57" s="23">
        <v>123259.48702934457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</row>
    <row r="58" spans="1:137" x14ac:dyDescent="0.2">
      <c r="A58" s="1" t="s">
        <v>170</v>
      </c>
      <c r="B58" s="23" t="s">
        <v>171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418570</v>
      </c>
      <c r="T58" s="23">
        <v>0</v>
      </c>
      <c r="U58" s="23">
        <v>0</v>
      </c>
      <c r="V58" s="23">
        <v>0</v>
      </c>
      <c r="W58" s="23">
        <v>0</v>
      </c>
      <c r="X58" s="23">
        <v>832224.76016801444</v>
      </c>
      <c r="Y58" s="23">
        <v>0</v>
      </c>
      <c r="Z58" s="23">
        <v>0</v>
      </c>
      <c r="AA58" s="23">
        <v>0</v>
      </c>
      <c r="AB58" s="23">
        <v>0</v>
      </c>
      <c r="AC58" s="23">
        <v>6267.9519952624605</v>
      </c>
      <c r="AD58" s="23">
        <v>0</v>
      </c>
      <c r="AE58" s="23">
        <v>0</v>
      </c>
      <c r="AF58" s="23">
        <v>559652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</row>
    <row r="59" spans="1:137" x14ac:dyDescent="0.2">
      <c r="A59" s="1" t="s">
        <v>172</v>
      </c>
      <c r="B59" s="23" t="s">
        <v>173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12759.010589863448</v>
      </c>
      <c r="Y59" s="23">
        <v>0</v>
      </c>
      <c r="Z59" s="23">
        <v>0</v>
      </c>
      <c r="AA59" s="23">
        <v>0</v>
      </c>
      <c r="AB59" s="23">
        <v>0</v>
      </c>
      <c r="AC59" s="23">
        <v>2050.9902376721457</v>
      </c>
      <c r="AD59" s="23">
        <v>0</v>
      </c>
      <c r="AE59" s="23">
        <v>0</v>
      </c>
      <c r="AF59" s="23">
        <v>41851.73430450759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113289.11140886489</v>
      </c>
      <c r="AR59" s="23">
        <v>0</v>
      </c>
      <c r="AS59" s="23">
        <v>0</v>
      </c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</row>
    <row r="60" spans="1:137" x14ac:dyDescent="0.2">
      <c r="A60" s="1" t="s">
        <v>174</v>
      </c>
      <c r="B60" s="23" t="s">
        <v>175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14508.012041518843</v>
      </c>
      <c r="Y60" s="23">
        <v>154820</v>
      </c>
      <c r="Z60" s="23">
        <v>0</v>
      </c>
      <c r="AA60" s="23">
        <v>0</v>
      </c>
      <c r="AB60" s="23">
        <v>0</v>
      </c>
      <c r="AC60" s="23">
        <v>3569.9830075521991</v>
      </c>
      <c r="AD60" s="23">
        <v>0</v>
      </c>
      <c r="AE60" s="23">
        <v>0</v>
      </c>
      <c r="AF60" s="23">
        <v>165373</v>
      </c>
      <c r="AG60" s="23">
        <v>0</v>
      </c>
      <c r="AH60" s="23">
        <v>13192783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</row>
    <row r="61" spans="1:137" x14ac:dyDescent="0.2">
      <c r="A61" s="1" t="s">
        <v>176</v>
      </c>
      <c r="B61" s="23" t="s">
        <v>177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910831.71090621769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612125.10604445485</v>
      </c>
      <c r="T61" s="23">
        <v>0</v>
      </c>
      <c r="U61" s="23">
        <v>0</v>
      </c>
      <c r="V61" s="23">
        <v>0</v>
      </c>
      <c r="W61" s="23">
        <v>0</v>
      </c>
      <c r="X61" s="23">
        <v>168202.13960625534</v>
      </c>
      <c r="Y61" s="23">
        <v>0</v>
      </c>
      <c r="Z61" s="23">
        <v>0</v>
      </c>
      <c r="AA61" s="23">
        <v>0</v>
      </c>
      <c r="AB61" s="23">
        <v>0</v>
      </c>
      <c r="AC61" s="23">
        <v>11742.944105794249</v>
      </c>
      <c r="AD61" s="23">
        <v>0</v>
      </c>
      <c r="AE61" s="23">
        <v>0</v>
      </c>
      <c r="AF61" s="23">
        <v>197204.33880815061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24158.247924793694</v>
      </c>
      <c r="AR61" s="23">
        <v>0</v>
      </c>
      <c r="AS61" s="23">
        <v>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</row>
    <row r="62" spans="1:137" x14ac:dyDescent="0.2">
      <c r="A62" s="1" t="s">
        <v>180</v>
      </c>
      <c r="B62" s="23" t="s">
        <v>181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537809</v>
      </c>
      <c r="AK62" s="23">
        <v>0</v>
      </c>
      <c r="AL62" s="23">
        <v>0</v>
      </c>
      <c r="AM62" s="23">
        <v>0</v>
      </c>
      <c r="AN62" s="23">
        <v>0</v>
      </c>
      <c r="AO62" s="23">
        <v>8638</v>
      </c>
      <c r="AP62" s="23">
        <v>0</v>
      </c>
      <c r="AQ62" s="23">
        <v>552489</v>
      </c>
      <c r="AR62" s="23">
        <v>0</v>
      </c>
      <c r="AS62" s="23">
        <v>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</row>
    <row r="63" spans="1:137" x14ac:dyDescent="0.2">
      <c r="A63" s="1" t="s">
        <v>178</v>
      </c>
      <c r="B63" s="23" t="s">
        <v>179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19859.684419187255</v>
      </c>
      <c r="U63" s="23">
        <v>246153.15156746871</v>
      </c>
      <c r="V63" s="23">
        <v>0</v>
      </c>
      <c r="W63" s="23">
        <v>0</v>
      </c>
      <c r="X63" s="23">
        <v>1342075.0217592944</v>
      </c>
      <c r="Y63" s="23">
        <v>0</v>
      </c>
      <c r="Z63" s="23">
        <v>0</v>
      </c>
      <c r="AA63" s="23">
        <v>0</v>
      </c>
      <c r="AB63" s="23">
        <v>0</v>
      </c>
      <c r="AC63" s="23">
        <v>1161.9944691248334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</row>
    <row r="64" spans="1:137" x14ac:dyDescent="0.2">
      <c r="A64" s="1" t="s">
        <v>184</v>
      </c>
      <c r="B64" s="23" t="s">
        <v>185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5250381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</row>
    <row r="65" spans="1:137" x14ac:dyDescent="0.2">
      <c r="A65" s="1" t="s">
        <v>182</v>
      </c>
      <c r="B65" s="23" t="s">
        <v>183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1330560.009631223</v>
      </c>
      <c r="Y65" s="23">
        <v>0</v>
      </c>
      <c r="Z65" s="23">
        <v>0</v>
      </c>
      <c r="AA65" s="23">
        <v>0</v>
      </c>
      <c r="AB65" s="23">
        <v>0</v>
      </c>
      <c r="AC65" s="23">
        <v>407.99805800596556</v>
      </c>
      <c r="AD65" s="23">
        <v>0</v>
      </c>
      <c r="AE65" s="23">
        <v>0</v>
      </c>
      <c r="AF65" s="23">
        <v>138287.70100287511</v>
      </c>
      <c r="AG65" s="23">
        <v>0</v>
      </c>
      <c r="AH65" s="23">
        <v>0</v>
      </c>
      <c r="AI65" s="23">
        <v>896858.50497692754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</row>
    <row r="66" spans="1:137" x14ac:dyDescent="0.2">
      <c r="A66" s="1" t="s">
        <v>186</v>
      </c>
      <c r="B66" s="23" t="s">
        <v>187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9804789.5699119903</v>
      </c>
      <c r="V66" s="23">
        <v>3684973.5996432868</v>
      </c>
      <c r="W66" s="23">
        <v>0</v>
      </c>
      <c r="X66" s="23">
        <v>61952.051419642623</v>
      </c>
      <c r="Y66" s="23">
        <v>0</v>
      </c>
      <c r="Z66" s="23">
        <v>0</v>
      </c>
      <c r="AA66" s="23">
        <v>0</v>
      </c>
      <c r="AB66" s="23">
        <v>0</v>
      </c>
      <c r="AC66" s="23">
        <v>535.99744875293516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</row>
    <row r="67" spans="1:137" x14ac:dyDescent="0.2">
      <c r="A67" s="1" t="s">
        <v>188</v>
      </c>
      <c r="B67" s="23" t="s">
        <v>189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1551905</v>
      </c>
      <c r="AK67" s="23">
        <v>0</v>
      </c>
      <c r="AL67" s="23">
        <v>0</v>
      </c>
      <c r="AM67" s="23">
        <v>0</v>
      </c>
      <c r="AN67" s="23">
        <v>14677676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</row>
    <row r="68" spans="1:137" x14ac:dyDescent="0.2">
      <c r="A68" s="1" t="s">
        <v>190</v>
      </c>
      <c r="B68" s="23" t="s">
        <v>191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29355.629162499034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6963.0057792318512</v>
      </c>
      <c r="Y68" s="23">
        <v>0</v>
      </c>
      <c r="Z68" s="23">
        <v>0</v>
      </c>
      <c r="AA68" s="23">
        <v>0</v>
      </c>
      <c r="AB68" s="23">
        <v>0</v>
      </c>
      <c r="AC68" s="23">
        <v>1322.9937027987562</v>
      </c>
      <c r="AD68" s="23">
        <v>0</v>
      </c>
      <c r="AE68" s="23">
        <v>0</v>
      </c>
      <c r="AF68" s="23">
        <v>10282918.386598414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</row>
    <row r="69" spans="1:137" x14ac:dyDescent="0.2">
      <c r="A69" s="1" t="s">
        <v>192</v>
      </c>
      <c r="B69" s="23" t="s">
        <v>193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21057.017477134152</v>
      </c>
      <c r="Y69" s="23">
        <v>0</v>
      </c>
      <c r="Z69" s="23">
        <v>0</v>
      </c>
      <c r="AA69" s="23">
        <v>0</v>
      </c>
      <c r="AB69" s="23">
        <v>0</v>
      </c>
      <c r="AC69" s="23">
        <v>1236.9941121406359</v>
      </c>
      <c r="AD69" s="23">
        <v>219368</v>
      </c>
      <c r="AE69" s="23">
        <v>0</v>
      </c>
      <c r="AF69" s="23">
        <v>5255766.1384080099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</row>
    <row r="70" spans="1:137" x14ac:dyDescent="0.2">
      <c r="A70" s="1" t="s">
        <v>194</v>
      </c>
      <c r="B70" s="23" t="s">
        <v>195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8030.0066648329384</v>
      </c>
      <c r="Y70" s="23">
        <v>0</v>
      </c>
      <c r="Z70" s="23">
        <v>0</v>
      </c>
      <c r="AA70" s="23">
        <v>0</v>
      </c>
      <c r="AB70" s="23">
        <v>0</v>
      </c>
      <c r="AC70" s="23">
        <v>2089.990052040363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2666121</v>
      </c>
      <c r="AR70" s="23">
        <v>0</v>
      </c>
      <c r="AS70" s="23">
        <v>0</v>
      </c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</row>
    <row r="71" spans="1:137" x14ac:dyDescent="0.2">
      <c r="A71" s="1" t="s">
        <v>196</v>
      </c>
      <c r="B71" s="23" t="s">
        <v>197</v>
      </c>
      <c r="C71" s="23">
        <v>0</v>
      </c>
      <c r="D71" s="23">
        <v>0</v>
      </c>
      <c r="E71" s="23">
        <v>0</v>
      </c>
      <c r="F71" s="23">
        <v>0</v>
      </c>
      <c r="G71" s="23">
        <v>54592</v>
      </c>
      <c r="H71" s="23">
        <v>288050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528714</v>
      </c>
      <c r="O71" s="23">
        <v>0</v>
      </c>
      <c r="P71" s="23">
        <v>306208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715884.00973248202</v>
      </c>
      <c r="Y71" s="23">
        <v>0</v>
      </c>
      <c r="Z71" s="23">
        <v>0</v>
      </c>
      <c r="AA71" s="23">
        <v>0</v>
      </c>
      <c r="AB71" s="23">
        <v>0</v>
      </c>
      <c r="AC71" s="23">
        <v>662826.12471723033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298897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</row>
    <row r="72" spans="1:137" x14ac:dyDescent="0.2">
      <c r="A72" s="1" t="s">
        <v>198</v>
      </c>
      <c r="B72" s="23" t="s">
        <v>199</v>
      </c>
      <c r="C72" s="23">
        <v>0</v>
      </c>
      <c r="D72" s="23">
        <v>0</v>
      </c>
      <c r="E72" s="23">
        <v>0</v>
      </c>
      <c r="F72" s="23">
        <v>0</v>
      </c>
      <c r="G72" s="23">
        <v>260150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21780.018077218112</v>
      </c>
      <c r="Y72" s="23">
        <v>0</v>
      </c>
      <c r="Z72" s="23">
        <v>0</v>
      </c>
      <c r="AA72" s="23">
        <v>0</v>
      </c>
      <c r="AB72" s="23">
        <v>0</v>
      </c>
      <c r="AC72" s="23">
        <v>1294.9938360728561</v>
      </c>
      <c r="AD72" s="23">
        <v>0</v>
      </c>
      <c r="AE72" s="23">
        <v>0</v>
      </c>
      <c r="AF72" s="23">
        <v>128293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5767429</v>
      </c>
      <c r="AM72" s="23">
        <v>0</v>
      </c>
      <c r="AN72" s="23">
        <v>0</v>
      </c>
      <c r="AO72" s="23">
        <v>0</v>
      </c>
      <c r="AP72" s="23">
        <v>0</v>
      </c>
      <c r="AQ72" s="23">
        <v>1971795.8104027028</v>
      </c>
      <c r="AR72" s="23">
        <v>0</v>
      </c>
      <c r="AS72" s="23">
        <v>0</v>
      </c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</row>
    <row r="73" spans="1:137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1077698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</row>
    <row r="74" spans="1:137" ht="15.75" x14ac:dyDescent="0.25">
      <c r="A74" s="54" t="s">
        <v>7</v>
      </c>
      <c r="B74" s="5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</row>
    <row r="75" spans="1:137" x14ac:dyDescent="0.2">
      <c r="A75" s="1" t="s">
        <v>64</v>
      </c>
      <c r="B75" s="23" t="s">
        <v>65</v>
      </c>
      <c r="C75" s="23">
        <v>2600560.1282164506</v>
      </c>
      <c r="D75" s="23">
        <v>73085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161055.15150795889</v>
      </c>
      <c r="AE75" s="23">
        <v>970396.11170904792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</row>
    <row r="76" spans="1:137" x14ac:dyDescent="0.2">
      <c r="A76" s="1" t="s">
        <v>66</v>
      </c>
      <c r="B76" s="23" t="s">
        <v>67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185987.75522277493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</row>
    <row r="77" spans="1:137" x14ac:dyDescent="0.2">
      <c r="A77" s="1" t="s">
        <v>68</v>
      </c>
      <c r="B77" s="23" t="s">
        <v>69</v>
      </c>
      <c r="C77" s="23">
        <v>115033.41830692053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8169.1927997259263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3148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</row>
    <row r="78" spans="1:137" x14ac:dyDescent="0.2">
      <c r="A78" s="1" t="s">
        <v>70</v>
      </c>
      <c r="B78" s="23" t="s">
        <v>71</v>
      </c>
      <c r="C78" s="23">
        <v>72272.677903628108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668.54386643278235</v>
      </c>
      <c r="L78" s="23">
        <v>0</v>
      </c>
      <c r="M78" s="23">
        <v>1669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1.2762072187095951E-2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30080.380989651771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565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</row>
    <row r="79" spans="1:137" x14ac:dyDescent="0.2">
      <c r="A79" s="1" t="s">
        <v>72</v>
      </c>
      <c r="B79" s="23" t="s">
        <v>73</v>
      </c>
      <c r="C79" s="23">
        <v>15243734.416066647</v>
      </c>
      <c r="D79" s="23">
        <v>1976541.4929818017</v>
      </c>
      <c r="E79" s="23">
        <v>3063283.0874024527</v>
      </c>
      <c r="F79" s="23">
        <v>902510.23878422845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7.9492873730278649E-3</v>
      </c>
      <c r="P79" s="23">
        <v>0</v>
      </c>
      <c r="Q79" s="23">
        <v>5.076516239797229</v>
      </c>
      <c r="R79" s="23">
        <v>0</v>
      </c>
      <c r="S79" s="23">
        <v>19502.848102220647</v>
      </c>
      <c r="T79" s="23">
        <v>4934.358479344447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624723.5074933751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13899.147316310355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</row>
    <row r="80" spans="1:137" x14ac:dyDescent="0.2">
      <c r="A80" s="1" t="s">
        <v>74</v>
      </c>
      <c r="B80" s="23" t="s">
        <v>75</v>
      </c>
      <c r="C80" s="23">
        <v>0</v>
      </c>
      <c r="D80" s="23">
        <v>0</v>
      </c>
      <c r="E80" s="23">
        <v>0</v>
      </c>
      <c r="F80" s="23">
        <v>0</v>
      </c>
      <c r="G80" s="23">
        <v>8449913.1861497704</v>
      </c>
      <c r="H80" s="23">
        <v>2584265.6737593571</v>
      </c>
      <c r="I80" s="23">
        <v>0</v>
      </c>
      <c r="J80" s="23">
        <v>0</v>
      </c>
      <c r="K80" s="23">
        <v>5160.2361005415332</v>
      </c>
      <c r="L80" s="23">
        <v>0</v>
      </c>
      <c r="M80" s="23">
        <v>0</v>
      </c>
      <c r="N80" s="23">
        <v>214901.43686877884</v>
      </c>
      <c r="O80" s="23">
        <v>348710.15630258492</v>
      </c>
      <c r="P80" s="23">
        <v>0</v>
      </c>
      <c r="Q80" s="23">
        <v>25795.313768650965</v>
      </c>
      <c r="R80" s="23">
        <v>184.85803026073916</v>
      </c>
      <c r="S80" s="23">
        <v>64392.286656158634</v>
      </c>
      <c r="T80" s="23">
        <v>2553.6277102242966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1.8365086706548914</v>
      </c>
      <c r="AD80" s="23">
        <v>0</v>
      </c>
      <c r="AE80" s="23">
        <v>130741.02240783359</v>
      </c>
      <c r="AF80" s="23">
        <v>0</v>
      </c>
      <c r="AG80" s="23">
        <v>3194.0164533753114</v>
      </c>
      <c r="AH80" s="23">
        <v>0</v>
      </c>
      <c r="AI80" s="23">
        <v>0</v>
      </c>
      <c r="AJ80" s="23">
        <v>0</v>
      </c>
      <c r="AK80" s="23">
        <v>0</v>
      </c>
      <c r="AL80" s="23">
        <v>9279.13807303453</v>
      </c>
      <c r="AM80" s="23">
        <v>209615.25641764197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</row>
    <row r="81" spans="1:137" x14ac:dyDescent="0.2">
      <c r="A81" s="1" t="s">
        <v>76</v>
      </c>
      <c r="B81" s="23" t="s">
        <v>77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5891.9107123231297</v>
      </c>
      <c r="I81" s="23">
        <v>0</v>
      </c>
      <c r="J81" s="23">
        <v>0</v>
      </c>
      <c r="K81" s="23">
        <v>141358.10253789826</v>
      </c>
      <c r="L81" s="23">
        <v>0</v>
      </c>
      <c r="M81" s="23">
        <v>713829.44658083341</v>
      </c>
      <c r="N81" s="23">
        <v>285972.6716688007</v>
      </c>
      <c r="O81" s="23">
        <v>0.77428431934895292</v>
      </c>
      <c r="P81" s="23">
        <v>0</v>
      </c>
      <c r="Q81" s="23">
        <v>39608.908940517693</v>
      </c>
      <c r="R81" s="23">
        <v>4532.4931418832593</v>
      </c>
      <c r="S81" s="23">
        <v>1158.8928828402704</v>
      </c>
      <c r="T81" s="23">
        <v>0</v>
      </c>
      <c r="U81" s="23">
        <v>0</v>
      </c>
      <c r="V81" s="23">
        <v>0</v>
      </c>
      <c r="W81" s="23">
        <v>0</v>
      </c>
      <c r="X81" s="23">
        <v>6.4073995421026257</v>
      </c>
      <c r="Y81" s="23">
        <v>0</v>
      </c>
      <c r="Z81" s="23">
        <v>0</v>
      </c>
      <c r="AA81" s="23">
        <v>0</v>
      </c>
      <c r="AB81" s="23">
        <v>0</v>
      </c>
      <c r="AC81" s="23">
        <v>4134.6023081452158</v>
      </c>
      <c r="AD81" s="23">
        <v>0</v>
      </c>
      <c r="AE81" s="23">
        <v>0</v>
      </c>
      <c r="AF81" s="23">
        <v>0</v>
      </c>
      <c r="AG81" s="23">
        <v>9103.4990996906508</v>
      </c>
      <c r="AH81" s="23">
        <v>0</v>
      </c>
      <c r="AI81" s="23">
        <v>0</v>
      </c>
      <c r="AJ81" s="23">
        <v>0</v>
      </c>
      <c r="AK81" s="23">
        <v>0</v>
      </c>
      <c r="AL81" s="23">
        <v>41.495278517119644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</row>
    <row r="82" spans="1:137" x14ac:dyDescent="0.2">
      <c r="A82" s="1" t="s">
        <v>78</v>
      </c>
      <c r="B82" s="23" t="s">
        <v>79</v>
      </c>
      <c r="C82" s="23">
        <v>0</v>
      </c>
      <c r="D82" s="23">
        <v>0</v>
      </c>
      <c r="E82" s="23">
        <v>0</v>
      </c>
      <c r="F82" s="23">
        <v>4070</v>
      </c>
      <c r="G82" s="23">
        <v>0</v>
      </c>
      <c r="H82" s="23">
        <v>0</v>
      </c>
      <c r="I82" s="23">
        <v>0</v>
      </c>
      <c r="J82" s="23">
        <v>0</v>
      </c>
      <c r="K82" s="23">
        <v>7399</v>
      </c>
      <c r="L82" s="23">
        <v>0</v>
      </c>
      <c r="M82" s="23">
        <v>0</v>
      </c>
      <c r="N82" s="23">
        <v>90.066747093848903</v>
      </c>
      <c r="O82" s="23">
        <v>0.4004305206562544</v>
      </c>
      <c r="P82" s="23">
        <v>0</v>
      </c>
      <c r="Q82" s="23">
        <v>81.86044414353583</v>
      </c>
      <c r="R82" s="23">
        <v>203.45531536617995</v>
      </c>
      <c r="S82" s="23">
        <v>57189.73587922701</v>
      </c>
      <c r="T82" s="23">
        <v>0</v>
      </c>
      <c r="U82" s="23">
        <v>0</v>
      </c>
      <c r="V82" s="23">
        <v>0</v>
      </c>
      <c r="W82" s="23">
        <v>0</v>
      </c>
      <c r="X82" s="23">
        <v>2.5731377335187853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5953.9545212200783</v>
      </c>
      <c r="AE82" s="23">
        <v>11996.666859324223</v>
      </c>
      <c r="AF82" s="23">
        <v>0</v>
      </c>
      <c r="AG82" s="23">
        <v>38200.861707517441</v>
      </c>
      <c r="AH82" s="23">
        <v>0</v>
      </c>
      <c r="AI82" s="23">
        <v>0</v>
      </c>
      <c r="AJ82" s="23">
        <v>0</v>
      </c>
      <c r="AK82" s="23">
        <v>0</v>
      </c>
      <c r="AL82" s="23">
        <v>798157.04937229131</v>
      </c>
      <c r="AM82" s="23">
        <v>10622.624153960784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</row>
    <row r="83" spans="1:137" x14ac:dyDescent="0.2">
      <c r="A83" s="1" t="s">
        <v>80</v>
      </c>
      <c r="B83" s="23" t="s">
        <v>81</v>
      </c>
      <c r="C83" s="23">
        <v>0</v>
      </c>
      <c r="D83" s="23">
        <v>0</v>
      </c>
      <c r="E83" s="23">
        <v>0</v>
      </c>
      <c r="F83" s="23">
        <v>0</v>
      </c>
      <c r="G83" s="23">
        <v>45100.731127323117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2464.160962264541</v>
      </c>
      <c r="O83" s="23">
        <v>2662.648807227697</v>
      </c>
      <c r="P83" s="23">
        <v>0</v>
      </c>
      <c r="Q83" s="23">
        <v>0</v>
      </c>
      <c r="R83" s="23">
        <v>346.16044608095262</v>
      </c>
      <c r="S83" s="23">
        <v>2939.8705281609468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13319.68029309335</v>
      </c>
      <c r="AD83" s="23">
        <v>14.499569076898398</v>
      </c>
      <c r="AE83" s="23">
        <v>297825.11374790996</v>
      </c>
      <c r="AF83" s="23">
        <v>0</v>
      </c>
      <c r="AG83" s="23">
        <v>56854.192762128696</v>
      </c>
      <c r="AH83" s="23">
        <v>0</v>
      </c>
      <c r="AI83" s="23">
        <v>0</v>
      </c>
      <c r="AJ83" s="23">
        <v>0</v>
      </c>
      <c r="AK83" s="23">
        <v>0</v>
      </c>
      <c r="AL83" s="23">
        <v>5119.1416490486254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</row>
    <row r="84" spans="1:137" x14ac:dyDescent="0.2">
      <c r="A84" s="1" t="s">
        <v>82</v>
      </c>
      <c r="B84" s="23" t="s">
        <v>83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1642919.7980706128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3807287.6596373823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</row>
    <row r="85" spans="1:137" x14ac:dyDescent="0.2">
      <c r="A85" s="1" t="s">
        <v>84</v>
      </c>
      <c r="B85" s="23" t="s">
        <v>85</v>
      </c>
      <c r="C85" s="23">
        <v>76426.13852199589</v>
      </c>
      <c r="D85" s="23">
        <v>201275.9685906505</v>
      </c>
      <c r="E85" s="23">
        <v>317.86845772590965</v>
      </c>
      <c r="F85" s="23">
        <v>0</v>
      </c>
      <c r="G85" s="23">
        <v>1070.0758678890907</v>
      </c>
      <c r="H85" s="23">
        <v>0</v>
      </c>
      <c r="I85" s="23">
        <v>0</v>
      </c>
      <c r="J85" s="23">
        <v>0</v>
      </c>
      <c r="K85" s="23">
        <v>179876.77437599507</v>
      </c>
      <c r="L85" s="23">
        <v>0</v>
      </c>
      <c r="M85" s="23">
        <v>45005</v>
      </c>
      <c r="N85" s="23">
        <v>904.95982472797493</v>
      </c>
      <c r="O85" s="23">
        <v>2.3254631718111363E-2</v>
      </c>
      <c r="P85" s="23">
        <v>3412.2095218834388</v>
      </c>
      <c r="Q85" s="23">
        <v>5919.618976131007</v>
      </c>
      <c r="R85" s="23">
        <v>12.387587791120703</v>
      </c>
      <c r="S85" s="23">
        <v>146035.3283965411</v>
      </c>
      <c r="T85" s="23">
        <v>31458.73641581706</v>
      </c>
      <c r="U85" s="23">
        <v>0</v>
      </c>
      <c r="V85" s="23">
        <v>0</v>
      </c>
      <c r="W85" s="23">
        <v>0</v>
      </c>
      <c r="X85" s="23">
        <v>77874.263796728119</v>
      </c>
      <c r="Y85" s="23">
        <v>0</v>
      </c>
      <c r="Z85" s="23">
        <v>0</v>
      </c>
      <c r="AA85" s="23">
        <v>0</v>
      </c>
      <c r="AB85" s="23">
        <v>0</v>
      </c>
      <c r="AC85" s="23">
        <v>833</v>
      </c>
      <c r="AD85" s="23">
        <v>0</v>
      </c>
      <c r="AE85" s="23">
        <v>59961.360193330787</v>
      </c>
      <c r="AF85" s="23">
        <v>0</v>
      </c>
      <c r="AG85" s="23">
        <v>26545.157694578298</v>
      </c>
      <c r="AH85" s="23">
        <v>0</v>
      </c>
      <c r="AI85" s="23">
        <v>0</v>
      </c>
      <c r="AJ85" s="23">
        <v>0</v>
      </c>
      <c r="AK85" s="23">
        <v>0</v>
      </c>
      <c r="AL85" s="23">
        <v>1409015.4107492696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</row>
    <row r="86" spans="1:137" x14ac:dyDescent="0.2">
      <c r="A86" s="1" t="s">
        <v>86</v>
      </c>
      <c r="B86" s="23" t="s">
        <v>87</v>
      </c>
      <c r="C86" s="23">
        <v>16576.311764886133</v>
      </c>
      <c r="D86" s="23">
        <v>10446.728414771711</v>
      </c>
      <c r="E86" s="23">
        <v>0</v>
      </c>
      <c r="F86" s="23">
        <v>1280557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75.729254854323798</v>
      </c>
      <c r="T86" s="23">
        <v>2561585.174596577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135839.84569028203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34969.971938607749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</row>
    <row r="87" spans="1:137" x14ac:dyDescent="0.2">
      <c r="A87" s="1" t="s">
        <v>88</v>
      </c>
      <c r="B87" s="23" t="s">
        <v>89</v>
      </c>
      <c r="C87" s="23">
        <v>0</v>
      </c>
      <c r="D87" s="23">
        <v>0</v>
      </c>
      <c r="E87" s="23">
        <v>0</v>
      </c>
      <c r="F87" s="23">
        <v>0</v>
      </c>
      <c r="G87" s="23">
        <v>20148.217300278884</v>
      </c>
      <c r="H87" s="23">
        <v>0</v>
      </c>
      <c r="I87" s="23">
        <v>0</v>
      </c>
      <c r="J87" s="23">
        <v>0</v>
      </c>
      <c r="K87" s="23">
        <v>66404.009538857747</v>
      </c>
      <c r="L87" s="23">
        <v>0</v>
      </c>
      <c r="M87" s="23">
        <v>0</v>
      </c>
      <c r="N87" s="23">
        <v>128406.18631368822</v>
      </c>
      <c r="O87" s="23">
        <v>23798.997213030249</v>
      </c>
      <c r="P87" s="23">
        <v>692.29558478415106</v>
      </c>
      <c r="Q87" s="23">
        <v>101846.78056647773</v>
      </c>
      <c r="R87" s="23">
        <v>111675.76474648422</v>
      </c>
      <c r="S87" s="23">
        <v>62397.543832582647</v>
      </c>
      <c r="T87" s="23">
        <v>23421.778999360584</v>
      </c>
      <c r="U87" s="23">
        <v>0</v>
      </c>
      <c r="V87" s="23">
        <v>0</v>
      </c>
      <c r="W87" s="23">
        <v>20578.021165752783</v>
      </c>
      <c r="X87" s="23">
        <v>65649.41219069346</v>
      </c>
      <c r="Y87" s="23">
        <v>0</v>
      </c>
      <c r="Z87" s="23">
        <v>0</v>
      </c>
      <c r="AA87" s="23">
        <v>0</v>
      </c>
      <c r="AB87" s="23">
        <v>0</v>
      </c>
      <c r="AC87" s="23">
        <v>159.48437618111461</v>
      </c>
      <c r="AD87" s="23">
        <v>6.4304834150570338</v>
      </c>
      <c r="AE87" s="23">
        <v>11691.470108929418</v>
      </c>
      <c r="AF87" s="23">
        <v>0</v>
      </c>
      <c r="AG87" s="23">
        <v>23748.529115957113</v>
      </c>
      <c r="AH87" s="23">
        <v>0</v>
      </c>
      <c r="AI87" s="23">
        <v>0</v>
      </c>
      <c r="AJ87" s="23">
        <v>0</v>
      </c>
      <c r="AK87" s="23">
        <v>0</v>
      </c>
      <c r="AL87" s="23">
        <v>21988.010087341809</v>
      </c>
      <c r="AM87" s="23">
        <v>364881.99508958042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</row>
    <row r="88" spans="1:137" x14ac:dyDescent="0.2">
      <c r="A88" s="1" t="s">
        <v>90</v>
      </c>
      <c r="B88" s="23" t="s">
        <v>91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265792.56749188708</v>
      </c>
      <c r="L88" s="23">
        <v>0</v>
      </c>
      <c r="M88" s="23">
        <v>0</v>
      </c>
      <c r="N88" s="23">
        <v>84866.200303260412</v>
      </c>
      <c r="O88" s="23">
        <v>0.96209094261995953</v>
      </c>
      <c r="P88" s="23">
        <v>0</v>
      </c>
      <c r="Q88" s="23">
        <v>67321.30722257396</v>
      </c>
      <c r="R88" s="23">
        <v>6596.0658047690131</v>
      </c>
      <c r="S88" s="23">
        <v>5411.5827275087777</v>
      </c>
      <c r="T88" s="23">
        <v>0</v>
      </c>
      <c r="U88" s="23">
        <v>0</v>
      </c>
      <c r="V88" s="23">
        <v>0</v>
      </c>
      <c r="W88" s="23">
        <v>0</v>
      </c>
      <c r="X88" s="23">
        <v>9.573767959297049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1944.3843097359411</v>
      </c>
      <c r="AF88" s="23">
        <v>0</v>
      </c>
      <c r="AG88" s="23">
        <v>17.387472663273261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10041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</row>
    <row r="89" spans="1:137" x14ac:dyDescent="0.2">
      <c r="A89" s="1" t="s">
        <v>92</v>
      </c>
      <c r="B89" s="23" t="s">
        <v>93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9721.6232103448656</v>
      </c>
      <c r="L89" s="23">
        <v>0</v>
      </c>
      <c r="M89" s="23">
        <v>0</v>
      </c>
      <c r="N89" s="23">
        <v>3145.5002668453831</v>
      </c>
      <c r="O89" s="23">
        <v>0</v>
      </c>
      <c r="P89" s="23">
        <v>8.0525084212973734</v>
      </c>
      <c r="Q89" s="23">
        <v>0</v>
      </c>
      <c r="R89" s="23">
        <v>5629.4740429208123</v>
      </c>
      <c r="S89" s="23">
        <v>14541.627334314773</v>
      </c>
      <c r="T89" s="23">
        <v>0</v>
      </c>
      <c r="U89" s="23">
        <v>0</v>
      </c>
      <c r="V89" s="23">
        <v>0</v>
      </c>
      <c r="W89" s="23">
        <v>0</v>
      </c>
      <c r="X89" s="23">
        <v>4471.9195940511026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2.7326799325541744</v>
      </c>
      <c r="AE89" s="23">
        <v>5499.3777951226757</v>
      </c>
      <c r="AF89" s="23">
        <v>0</v>
      </c>
      <c r="AG89" s="23">
        <v>6864.691589762785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12.48763666578539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</row>
    <row r="90" spans="1:137" x14ac:dyDescent="0.2">
      <c r="A90" s="1" t="s">
        <v>94</v>
      </c>
      <c r="B90" s="23" t="s">
        <v>95</v>
      </c>
      <c r="C90" s="23">
        <v>0</v>
      </c>
      <c r="D90" s="23">
        <v>0</v>
      </c>
      <c r="E90" s="23">
        <v>0</v>
      </c>
      <c r="F90" s="23">
        <v>0</v>
      </c>
      <c r="G90" s="23">
        <v>4616.3294640285467</v>
      </c>
      <c r="H90" s="23">
        <v>0</v>
      </c>
      <c r="I90" s="23">
        <v>0</v>
      </c>
      <c r="J90" s="23">
        <v>0</v>
      </c>
      <c r="K90" s="23">
        <v>24356.555888260369</v>
      </c>
      <c r="L90" s="23">
        <v>0</v>
      </c>
      <c r="M90" s="23">
        <v>0</v>
      </c>
      <c r="N90" s="23">
        <v>38326.309793458866</v>
      </c>
      <c r="O90" s="23">
        <v>1793.1330584479765</v>
      </c>
      <c r="P90" s="23">
        <v>13185.454977278621</v>
      </c>
      <c r="Q90" s="23">
        <v>247243.46579391474</v>
      </c>
      <c r="R90" s="23">
        <v>79500.149058255702</v>
      </c>
      <c r="S90" s="23">
        <v>28205.626731510445</v>
      </c>
      <c r="T90" s="23">
        <v>8235.6535994180849</v>
      </c>
      <c r="U90" s="23">
        <v>0</v>
      </c>
      <c r="V90" s="23">
        <v>0</v>
      </c>
      <c r="W90" s="23">
        <v>0</v>
      </c>
      <c r="X90" s="23">
        <v>7106.0828379697796</v>
      </c>
      <c r="Y90" s="23">
        <v>0</v>
      </c>
      <c r="Z90" s="23">
        <v>0</v>
      </c>
      <c r="AA90" s="23">
        <v>0</v>
      </c>
      <c r="AB90" s="23">
        <v>0</v>
      </c>
      <c r="AC90" s="23">
        <v>7614.9371340515117</v>
      </c>
      <c r="AD90" s="23">
        <v>2711.345834621392</v>
      </c>
      <c r="AE90" s="23">
        <v>4279.5948664655634</v>
      </c>
      <c r="AF90" s="23">
        <v>0</v>
      </c>
      <c r="AG90" s="23">
        <v>1632.4628245757842</v>
      </c>
      <c r="AH90" s="23">
        <v>0</v>
      </c>
      <c r="AI90" s="23">
        <v>0</v>
      </c>
      <c r="AJ90" s="23">
        <v>0</v>
      </c>
      <c r="AK90" s="23">
        <v>0</v>
      </c>
      <c r="AL90" s="23">
        <v>61261.795810318108</v>
      </c>
      <c r="AM90" s="23">
        <v>-68593.395271909336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</row>
    <row r="91" spans="1:137" x14ac:dyDescent="0.2">
      <c r="A91" s="1" t="s">
        <v>96</v>
      </c>
      <c r="B91" s="23" t="s">
        <v>97</v>
      </c>
      <c r="C91" s="23">
        <v>0</v>
      </c>
      <c r="D91" s="23">
        <v>0</v>
      </c>
      <c r="E91" s="23">
        <v>0</v>
      </c>
      <c r="F91" s="23">
        <v>0</v>
      </c>
      <c r="G91" s="23">
        <v>65.060022371026477</v>
      </c>
      <c r="H91" s="23">
        <v>0</v>
      </c>
      <c r="I91" s="23">
        <v>0</v>
      </c>
      <c r="J91" s="23">
        <v>0</v>
      </c>
      <c r="K91" s="23">
        <v>7242.1993439776852</v>
      </c>
      <c r="L91" s="23">
        <v>0</v>
      </c>
      <c r="M91" s="23">
        <v>0</v>
      </c>
      <c r="N91" s="23">
        <v>68487.989074533791</v>
      </c>
      <c r="O91" s="23">
        <v>648.32934282656095</v>
      </c>
      <c r="P91" s="23">
        <v>9435.1642864609912</v>
      </c>
      <c r="Q91" s="23">
        <v>0</v>
      </c>
      <c r="R91" s="23">
        <v>15693.793452002723</v>
      </c>
      <c r="S91" s="23">
        <v>118.99155023290454</v>
      </c>
      <c r="T91" s="23">
        <v>310360.16188746231</v>
      </c>
      <c r="U91" s="23">
        <v>0</v>
      </c>
      <c r="V91" s="23">
        <v>0</v>
      </c>
      <c r="W91" s="23">
        <v>0</v>
      </c>
      <c r="X91" s="23">
        <v>39346.816113445835</v>
      </c>
      <c r="Y91" s="23">
        <v>0</v>
      </c>
      <c r="Z91" s="23">
        <v>0</v>
      </c>
      <c r="AA91" s="23">
        <v>3318520.6089039557</v>
      </c>
      <c r="AB91" s="23">
        <v>0</v>
      </c>
      <c r="AC91" s="23">
        <v>3409305.9097301108</v>
      </c>
      <c r="AD91" s="23">
        <v>3727.5218179216095</v>
      </c>
      <c r="AE91" s="23">
        <v>3794.2440604270355</v>
      </c>
      <c r="AF91" s="23">
        <v>0</v>
      </c>
      <c r="AG91" s="23">
        <v>1456.8786600752373</v>
      </c>
      <c r="AH91" s="23">
        <v>0</v>
      </c>
      <c r="AI91" s="23">
        <v>0</v>
      </c>
      <c r="AJ91" s="23">
        <v>0</v>
      </c>
      <c r="AK91" s="23">
        <v>0</v>
      </c>
      <c r="AL91" s="23">
        <v>691.22724366649288</v>
      </c>
      <c r="AM91" s="23">
        <v>91149.413207803751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</row>
    <row r="92" spans="1:137" x14ac:dyDescent="0.2">
      <c r="A92" s="1" t="s">
        <v>98</v>
      </c>
      <c r="B92" s="23" t="s">
        <v>99</v>
      </c>
      <c r="C92" s="23">
        <v>0</v>
      </c>
      <c r="D92" s="23">
        <v>0</v>
      </c>
      <c r="E92" s="23">
        <v>0</v>
      </c>
      <c r="F92" s="23">
        <v>0</v>
      </c>
      <c r="G92" s="23">
        <v>1392.9642931095764</v>
      </c>
      <c r="H92" s="23">
        <v>0</v>
      </c>
      <c r="I92" s="23">
        <v>0</v>
      </c>
      <c r="J92" s="23">
        <v>0</v>
      </c>
      <c r="K92" s="23">
        <v>24536.282779264453</v>
      </c>
      <c r="L92" s="23">
        <v>0</v>
      </c>
      <c r="M92" s="23">
        <v>0</v>
      </c>
      <c r="N92" s="23">
        <v>502724.64943367208</v>
      </c>
      <c r="O92" s="23">
        <v>0</v>
      </c>
      <c r="P92" s="23">
        <v>2255051.1507886453</v>
      </c>
      <c r="Q92" s="23">
        <v>0</v>
      </c>
      <c r="R92" s="23">
        <v>67670.501707176139</v>
      </c>
      <c r="S92" s="23">
        <v>2971.3718230544873</v>
      </c>
      <c r="T92" s="23">
        <v>691.14866546872997</v>
      </c>
      <c r="U92" s="23">
        <v>0</v>
      </c>
      <c r="V92" s="23">
        <v>0</v>
      </c>
      <c r="W92" s="23">
        <v>0</v>
      </c>
      <c r="X92" s="23">
        <v>55274</v>
      </c>
      <c r="Y92" s="23">
        <v>0</v>
      </c>
      <c r="Z92" s="23">
        <v>0</v>
      </c>
      <c r="AA92" s="23">
        <v>247.74370095438252</v>
      </c>
      <c r="AB92" s="23">
        <v>0</v>
      </c>
      <c r="AC92" s="23">
        <v>16881.347420520731</v>
      </c>
      <c r="AD92" s="23">
        <v>47.161093753549913</v>
      </c>
      <c r="AE92" s="23">
        <v>4460.3279444126329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106557.72916593058</v>
      </c>
      <c r="AM92" s="23">
        <v>9.057987480919989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</row>
    <row r="93" spans="1:137" x14ac:dyDescent="0.2">
      <c r="A93" s="1" t="s">
        <v>100</v>
      </c>
      <c r="B93" s="23" t="s">
        <v>101</v>
      </c>
      <c r="C93" s="23">
        <v>490.56867924863548</v>
      </c>
      <c r="D93" s="23">
        <v>0</v>
      </c>
      <c r="E93" s="23">
        <v>0</v>
      </c>
      <c r="F93" s="23">
        <v>0</v>
      </c>
      <c r="G93" s="23">
        <v>51360.19207168158</v>
      </c>
      <c r="H93" s="23">
        <v>0</v>
      </c>
      <c r="I93" s="23">
        <v>0</v>
      </c>
      <c r="J93" s="23">
        <v>0</v>
      </c>
      <c r="K93" s="23">
        <v>77415.363324078658</v>
      </c>
      <c r="L93" s="23">
        <v>0</v>
      </c>
      <c r="M93" s="23">
        <v>0</v>
      </c>
      <c r="N93" s="23">
        <v>24508.290502655458</v>
      </c>
      <c r="O93" s="23">
        <v>581.50840065347961</v>
      </c>
      <c r="P93" s="23">
        <v>540899.88767187053</v>
      </c>
      <c r="Q93" s="23">
        <v>10420.242769580676</v>
      </c>
      <c r="R93" s="23">
        <v>419179.43407137232</v>
      </c>
      <c r="S93" s="23">
        <v>9359.1726510392818</v>
      </c>
      <c r="T93" s="23">
        <v>7601.1944578946704</v>
      </c>
      <c r="U93" s="23">
        <v>0</v>
      </c>
      <c r="V93" s="23">
        <v>0</v>
      </c>
      <c r="W93" s="23">
        <v>0</v>
      </c>
      <c r="X93" s="23">
        <v>21961.712145204991</v>
      </c>
      <c r="Y93" s="23">
        <v>0</v>
      </c>
      <c r="Z93" s="23">
        <v>0</v>
      </c>
      <c r="AA93" s="23">
        <v>0</v>
      </c>
      <c r="AB93" s="23">
        <v>0</v>
      </c>
      <c r="AC93" s="23">
        <v>193315.8402897756</v>
      </c>
      <c r="AD93" s="23">
        <v>6847.4087916092676</v>
      </c>
      <c r="AE93" s="23">
        <v>1129.997553826058</v>
      </c>
      <c r="AF93" s="23">
        <v>0</v>
      </c>
      <c r="AG93" s="23">
        <v>7095.5358921373008</v>
      </c>
      <c r="AH93" s="23">
        <v>0</v>
      </c>
      <c r="AI93" s="23">
        <v>0</v>
      </c>
      <c r="AJ93" s="23">
        <v>0</v>
      </c>
      <c r="AK93" s="23">
        <v>0</v>
      </c>
      <c r="AL93" s="23">
        <v>48943.313592771148</v>
      </c>
      <c r="AM93" s="23">
        <v>83.582171833178506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</row>
    <row r="94" spans="1:137" x14ac:dyDescent="0.2">
      <c r="A94" s="1" t="s">
        <v>102</v>
      </c>
      <c r="B94" s="23" t="s">
        <v>103</v>
      </c>
      <c r="C94" s="23">
        <v>0</v>
      </c>
      <c r="D94" s="23">
        <v>0</v>
      </c>
      <c r="E94" s="23">
        <v>0</v>
      </c>
      <c r="F94" s="23">
        <v>0</v>
      </c>
      <c r="G94" s="23">
        <v>205.25443463394336</v>
      </c>
      <c r="H94" s="23">
        <v>0</v>
      </c>
      <c r="I94" s="23">
        <v>0</v>
      </c>
      <c r="J94" s="23">
        <v>0</v>
      </c>
      <c r="K94" s="23">
        <v>16.004387831014554</v>
      </c>
      <c r="L94" s="23">
        <v>0</v>
      </c>
      <c r="M94" s="23">
        <v>0</v>
      </c>
      <c r="N94" s="23">
        <v>19979.248610464798</v>
      </c>
      <c r="O94" s="23">
        <v>66.422075427131716</v>
      </c>
      <c r="P94" s="23">
        <v>0</v>
      </c>
      <c r="Q94" s="23">
        <v>0</v>
      </c>
      <c r="R94" s="23">
        <v>0</v>
      </c>
      <c r="S94" s="23">
        <v>0</v>
      </c>
      <c r="T94" s="23">
        <v>1650.0734866937414</v>
      </c>
      <c r="U94" s="23">
        <v>0</v>
      </c>
      <c r="V94" s="23">
        <v>0</v>
      </c>
      <c r="W94" s="23">
        <v>11273906</v>
      </c>
      <c r="X94" s="23">
        <v>95656.248363026374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399558.55946539243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</row>
    <row r="95" spans="1:137" x14ac:dyDescent="0.2">
      <c r="A95" s="1" t="s">
        <v>104</v>
      </c>
      <c r="B95" s="23" t="s">
        <v>105</v>
      </c>
      <c r="C95" s="23">
        <v>0</v>
      </c>
      <c r="D95" s="23">
        <v>0</v>
      </c>
      <c r="E95" s="23">
        <v>0</v>
      </c>
      <c r="F95" s="23">
        <v>0</v>
      </c>
      <c r="G95" s="23">
        <v>978.33606990509338</v>
      </c>
      <c r="H95" s="23">
        <v>0</v>
      </c>
      <c r="I95" s="23">
        <v>0</v>
      </c>
      <c r="J95" s="23">
        <v>0</v>
      </c>
      <c r="K95" s="23">
        <v>44.476345735995572</v>
      </c>
      <c r="L95" s="23">
        <v>0</v>
      </c>
      <c r="M95" s="23">
        <v>0</v>
      </c>
      <c r="N95" s="23">
        <v>441.96621264877052</v>
      </c>
      <c r="O95" s="23">
        <v>0</v>
      </c>
      <c r="P95" s="23">
        <v>0</v>
      </c>
      <c r="Q95" s="23">
        <v>0</v>
      </c>
      <c r="R95" s="23">
        <v>12834.689370806849</v>
      </c>
      <c r="S95" s="23">
        <v>1.1397836083056154E-2</v>
      </c>
      <c r="T95" s="23">
        <v>31118.748909071681</v>
      </c>
      <c r="U95" s="23">
        <v>0</v>
      </c>
      <c r="V95" s="23">
        <v>0</v>
      </c>
      <c r="W95" s="23">
        <v>815412.4873628607</v>
      </c>
      <c r="X95" s="23">
        <v>79410.37289293138</v>
      </c>
      <c r="Y95" s="23">
        <v>0</v>
      </c>
      <c r="Z95" s="23">
        <v>0</v>
      </c>
      <c r="AA95" s="23">
        <v>0</v>
      </c>
      <c r="AB95" s="23">
        <v>0</v>
      </c>
      <c r="AC95" s="23">
        <v>0.14138532770157095</v>
      </c>
      <c r="AD95" s="23">
        <v>29275.576319629621</v>
      </c>
      <c r="AE95" s="23">
        <v>435.31448539084766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83690.935053198074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</row>
    <row r="96" spans="1:137" x14ac:dyDescent="0.2">
      <c r="A96" s="1" t="s">
        <v>106</v>
      </c>
      <c r="B96" s="23" t="s">
        <v>107</v>
      </c>
      <c r="C96" s="23">
        <v>3.0413318218465803E-2</v>
      </c>
      <c r="D96" s="23">
        <v>0</v>
      </c>
      <c r="E96" s="23">
        <v>0</v>
      </c>
      <c r="F96" s="23">
        <v>0</v>
      </c>
      <c r="G96" s="23">
        <v>21336.394672222486</v>
      </c>
      <c r="H96" s="23">
        <v>23394.351357753603</v>
      </c>
      <c r="I96" s="23">
        <v>0</v>
      </c>
      <c r="J96" s="23">
        <v>0</v>
      </c>
      <c r="K96" s="23">
        <v>22716.795609428416</v>
      </c>
      <c r="L96" s="23">
        <v>0</v>
      </c>
      <c r="M96" s="23">
        <v>0</v>
      </c>
      <c r="N96" s="23">
        <v>2670880.6805527648</v>
      </c>
      <c r="O96" s="23">
        <v>175007.03785986343</v>
      </c>
      <c r="P96" s="23">
        <v>1733.9965494685048</v>
      </c>
      <c r="Q96" s="23">
        <v>483759.34040172747</v>
      </c>
      <c r="R96" s="23">
        <v>56766.10709091735</v>
      </c>
      <c r="S96" s="23">
        <v>228989.79870710435</v>
      </c>
      <c r="T96" s="23">
        <v>250866.19874718846</v>
      </c>
      <c r="U96" s="23">
        <v>0</v>
      </c>
      <c r="V96" s="23">
        <v>0</v>
      </c>
      <c r="W96" s="23">
        <v>0</v>
      </c>
      <c r="X96" s="23">
        <v>187.48189946216732</v>
      </c>
      <c r="Y96" s="23">
        <v>0</v>
      </c>
      <c r="Z96" s="23">
        <v>0</v>
      </c>
      <c r="AA96" s="23">
        <v>0</v>
      </c>
      <c r="AB96" s="23">
        <v>0</v>
      </c>
      <c r="AC96" s="23">
        <v>16437.812238341765</v>
      </c>
      <c r="AD96" s="23">
        <v>121231.02056865583</v>
      </c>
      <c r="AE96" s="23">
        <v>780520.24846703268</v>
      </c>
      <c r="AF96" s="23">
        <v>0</v>
      </c>
      <c r="AG96" s="23">
        <v>48428.914271698173</v>
      </c>
      <c r="AH96" s="23">
        <v>0</v>
      </c>
      <c r="AI96" s="23">
        <v>0</v>
      </c>
      <c r="AJ96" s="23">
        <v>0</v>
      </c>
      <c r="AK96" s="23">
        <v>0</v>
      </c>
      <c r="AL96" s="23">
        <v>37172.786755355904</v>
      </c>
      <c r="AM96" s="23">
        <v>531935.9584019552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</row>
    <row r="97" spans="1:137" x14ac:dyDescent="0.2">
      <c r="A97" s="1" t="s">
        <v>108</v>
      </c>
      <c r="B97" s="23" t="s">
        <v>109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1.9261157996736198</v>
      </c>
      <c r="L97" s="23">
        <v>0</v>
      </c>
      <c r="M97" s="23">
        <v>0</v>
      </c>
      <c r="N97" s="23">
        <v>8.1479668281000901</v>
      </c>
      <c r="O97" s="23">
        <v>0</v>
      </c>
      <c r="P97" s="23">
        <v>0</v>
      </c>
      <c r="Q97" s="23">
        <v>0</v>
      </c>
      <c r="R97" s="23">
        <v>13.130581159936533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3110.5243393602227</v>
      </c>
      <c r="AD97" s="23">
        <v>9.8059201378123545E-4</v>
      </c>
      <c r="AE97" s="23">
        <v>941.51703709501226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</row>
    <row r="98" spans="1:137" x14ac:dyDescent="0.2">
      <c r="A98" s="1" t="s">
        <v>110</v>
      </c>
      <c r="B98" s="23" t="s">
        <v>111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237054.34019221555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</row>
    <row r="99" spans="1:137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</row>
    <row r="100" spans="1:137" x14ac:dyDescent="0.2">
      <c r="A100" s="1" t="s">
        <v>114</v>
      </c>
      <c r="B100" s="23" t="s">
        <v>115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7590.4118391778738</v>
      </c>
      <c r="M100" s="23">
        <v>6521.7954218163286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</row>
    <row r="101" spans="1:137" x14ac:dyDescent="0.2">
      <c r="A101" s="1" t="s">
        <v>116</v>
      </c>
      <c r="B101" s="23" t="s">
        <v>117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8406.643905470497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</row>
    <row r="102" spans="1:137" x14ac:dyDescent="0.2">
      <c r="A102" s="1" t="s">
        <v>118</v>
      </c>
      <c r="B102" s="23" t="s">
        <v>119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797031.9826569939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</row>
    <row r="103" spans="1:137" x14ac:dyDescent="0.2">
      <c r="A103" s="1" t="s">
        <v>120</v>
      </c>
      <c r="B103" s="23" t="s">
        <v>121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65033.629117567274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</row>
    <row r="104" spans="1:137" x14ac:dyDescent="0.2">
      <c r="A104" s="1" t="s">
        <v>122</v>
      </c>
      <c r="B104" s="23" t="s">
        <v>123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</row>
    <row r="105" spans="1:137" x14ac:dyDescent="0.2">
      <c r="A105" s="1" t="s">
        <v>124</v>
      </c>
      <c r="B105" s="23" t="s">
        <v>125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428142.79667766159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</row>
    <row r="106" spans="1:137" x14ac:dyDescent="0.2">
      <c r="A106" s="1" t="s">
        <v>126</v>
      </c>
      <c r="B106" s="23" t="s">
        <v>127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41444.273308297983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</row>
    <row r="107" spans="1:137" x14ac:dyDescent="0.2">
      <c r="A107" s="1" t="s">
        <v>128</v>
      </c>
      <c r="B107" s="23" t="s">
        <v>129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573293.92476882983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</row>
    <row r="108" spans="1:137" x14ac:dyDescent="0.2">
      <c r="A108" s="1" t="s">
        <v>130</v>
      </c>
      <c r="B108" s="23" t="s">
        <v>131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6532.7886100925116</v>
      </c>
      <c r="Z108" s="23">
        <v>0</v>
      </c>
      <c r="AA108" s="23">
        <v>0</v>
      </c>
      <c r="AB108" s="23">
        <v>0</v>
      </c>
      <c r="AC108" s="23">
        <v>0</v>
      </c>
      <c r="AD108" s="23">
        <v>9394.5387915790252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</row>
    <row r="109" spans="1:137" x14ac:dyDescent="0.2">
      <c r="A109" s="1" t="s">
        <v>132</v>
      </c>
      <c r="B109" s="23" t="s">
        <v>133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38.749618521048973</v>
      </c>
      <c r="Z109" s="23">
        <v>15688.51413926145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</row>
    <row r="110" spans="1:137" x14ac:dyDescent="0.2">
      <c r="A110" s="1" t="s">
        <v>134</v>
      </c>
      <c r="B110" s="23" t="s">
        <v>135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</row>
    <row r="111" spans="1:137" x14ac:dyDescent="0.2">
      <c r="A111" s="1" t="s">
        <v>136</v>
      </c>
      <c r="B111" s="23" t="s">
        <v>137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226.11512255027156</v>
      </c>
      <c r="AC111" s="23">
        <v>285119.53387828905</v>
      </c>
      <c r="AD111" s="23">
        <v>0</v>
      </c>
      <c r="AE111" s="23">
        <v>314157.009362382</v>
      </c>
      <c r="AF111" s="23">
        <v>0</v>
      </c>
      <c r="AG111" s="23">
        <v>577913.37611807056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</row>
    <row r="112" spans="1:137" x14ac:dyDescent="0.2">
      <c r="A112" s="1" t="s">
        <v>138</v>
      </c>
      <c r="B112" s="23" t="s">
        <v>139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929226.75351238006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</row>
    <row r="113" spans="1:137" x14ac:dyDescent="0.2">
      <c r="A113" s="1" t="s">
        <v>140</v>
      </c>
      <c r="B113" s="23" t="s">
        <v>141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1287041.9327002864</v>
      </c>
      <c r="AC113" s="23">
        <v>48267.22552802453</v>
      </c>
      <c r="AD113" s="23">
        <v>0</v>
      </c>
      <c r="AE113" s="23">
        <v>0</v>
      </c>
      <c r="AF113" s="23">
        <v>500448.80282715219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</row>
    <row r="114" spans="1:137" x14ac:dyDescent="0.2">
      <c r="A114" s="1" t="s">
        <v>142</v>
      </c>
      <c r="B114" s="23" t="s">
        <v>143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3406.8654462825662</v>
      </c>
      <c r="AC114" s="23">
        <v>275299.63384539122</v>
      </c>
      <c r="AD114" s="23">
        <v>0</v>
      </c>
      <c r="AE114" s="23">
        <v>6875.0080269648815</v>
      </c>
      <c r="AF114" s="23">
        <v>3290.3637965614662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</row>
    <row r="115" spans="1:137" x14ac:dyDescent="0.2">
      <c r="A115" s="1" t="s">
        <v>144</v>
      </c>
      <c r="B115" s="23" t="s">
        <v>145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41.943380952380956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1089806.1563119176</v>
      </c>
      <c r="AQ115" s="23">
        <v>0</v>
      </c>
      <c r="AR115" s="23">
        <v>0</v>
      </c>
      <c r="AS115" s="23">
        <v>0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</row>
    <row r="116" spans="1:137" x14ac:dyDescent="0.2">
      <c r="A116" s="1" t="s">
        <v>146</v>
      </c>
      <c r="B116" s="23" t="s">
        <v>147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737056.22481825005</v>
      </c>
      <c r="AP116" s="23">
        <v>0</v>
      </c>
      <c r="AQ116" s="23">
        <v>0</v>
      </c>
      <c r="AR116" s="23">
        <v>0</v>
      </c>
      <c r="AS116" s="23">
        <v>0</v>
      </c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</row>
    <row r="117" spans="1:137" x14ac:dyDescent="0.2">
      <c r="A117" s="1" t="s">
        <v>148</v>
      </c>
      <c r="B117" s="23" t="s">
        <v>149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163699.55869195863</v>
      </c>
      <c r="AP117" s="23">
        <v>6966.3399490343927</v>
      </c>
      <c r="AQ117" s="23">
        <v>0</v>
      </c>
      <c r="AR117" s="23">
        <v>0</v>
      </c>
      <c r="AS117" s="23">
        <v>0</v>
      </c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</row>
    <row r="118" spans="1:137" x14ac:dyDescent="0.2">
      <c r="A118" s="1" t="s">
        <v>150</v>
      </c>
      <c r="B118" s="23" t="s">
        <v>151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</row>
    <row r="119" spans="1:137" x14ac:dyDescent="0.2">
      <c r="A119" s="1" t="s">
        <v>152</v>
      </c>
      <c r="B119" s="23" t="s">
        <v>153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</row>
    <row r="120" spans="1:137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</row>
    <row r="121" spans="1:137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</row>
    <row r="122" spans="1:137" x14ac:dyDescent="0.2">
      <c r="A122" s="1" t="s">
        <v>158</v>
      </c>
      <c r="B122" s="23" t="s">
        <v>159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19073.15417131822</v>
      </c>
      <c r="AR122" s="23">
        <v>0</v>
      </c>
      <c r="AS122" s="23">
        <v>0</v>
      </c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</row>
    <row r="123" spans="1:137" x14ac:dyDescent="0.2">
      <c r="A123" s="1" t="s">
        <v>160</v>
      </c>
      <c r="B123" s="23" t="s">
        <v>161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</row>
    <row r="124" spans="1:137" x14ac:dyDescent="0.2">
      <c r="A124" s="1" t="s">
        <v>162</v>
      </c>
      <c r="B124" s="23" t="s">
        <v>163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</row>
    <row r="125" spans="1:137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</row>
    <row r="126" spans="1:137" x14ac:dyDescent="0.2">
      <c r="A126" s="1" t="s">
        <v>166</v>
      </c>
      <c r="B126" s="23" t="s">
        <v>167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</row>
    <row r="127" spans="1:137" x14ac:dyDescent="0.2">
      <c r="A127" s="1" t="s">
        <v>168</v>
      </c>
      <c r="B127" s="23" t="s">
        <v>169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52000.626728599869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592.51297065543326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</row>
    <row r="128" spans="1:137" x14ac:dyDescent="0.2">
      <c r="A128" s="1" t="s">
        <v>170</v>
      </c>
      <c r="B128" s="23" t="s">
        <v>171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29789.287144829508</v>
      </c>
      <c r="Y128" s="23">
        <v>0</v>
      </c>
      <c r="Z128" s="23">
        <v>0</v>
      </c>
      <c r="AA128" s="23">
        <v>0</v>
      </c>
      <c r="AB128" s="23">
        <v>0</v>
      </c>
      <c r="AC128" s="23">
        <v>17.283749249764817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</row>
    <row r="129" spans="1:137" x14ac:dyDescent="0.2">
      <c r="A129" s="1" t="s">
        <v>172</v>
      </c>
      <c r="B129" s="23" t="s">
        <v>173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2101.2656954924091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7093.8885911351172</v>
      </c>
      <c r="AR129" s="23">
        <v>0</v>
      </c>
      <c r="AS129" s="23">
        <v>0</v>
      </c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</row>
    <row r="130" spans="1:137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</row>
    <row r="131" spans="1:137" x14ac:dyDescent="0.2">
      <c r="A131" s="1" t="s">
        <v>176</v>
      </c>
      <c r="B131" s="23" t="s">
        <v>177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27683.289093782274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4930.8939555451943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43394.66119184938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2265.7520752063037</v>
      </c>
      <c r="AR131" s="23">
        <v>0</v>
      </c>
      <c r="AS131" s="23">
        <v>0</v>
      </c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</row>
    <row r="132" spans="1:137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</row>
    <row r="133" spans="1:137" x14ac:dyDescent="0.2">
      <c r="A133" s="1" t="s">
        <v>178</v>
      </c>
      <c r="B133" s="23" t="s">
        <v>179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86.315580812744827</v>
      </c>
      <c r="U133" s="23">
        <v>1069.8484325312952</v>
      </c>
      <c r="V133" s="23">
        <v>0</v>
      </c>
      <c r="W133" s="23">
        <v>0</v>
      </c>
      <c r="X133" s="23">
        <v>5784.9874137733777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</row>
    <row r="134" spans="1:137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</row>
    <row r="135" spans="1:137" x14ac:dyDescent="0.2">
      <c r="A135" s="1" t="s">
        <v>182</v>
      </c>
      <c r="B135" s="23" t="s">
        <v>183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78992.29899712489</v>
      </c>
      <c r="AG135" s="23">
        <v>0</v>
      </c>
      <c r="AH135" s="23">
        <v>0</v>
      </c>
      <c r="AI135" s="23">
        <v>494130.49502307258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</row>
    <row r="136" spans="1:137" x14ac:dyDescent="0.2">
      <c r="A136" s="1" t="s">
        <v>186</v>
      </c>
      <c r="B136" s="23" t="s">
        <v>187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153.46962352293636</v>
      </c>
      <c r="V136" s="23">
        <v>192744.4003567131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</row>
    <row r="137" spans="1:137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</row>
    <row r="138" spans="1:137" x14ac:dyDescent="0.2">
      <c r="A138" s="1" t="s">
        <v>190</v>
      </c>
      <c r="B138" s="23" t="s">
        <v>191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3801.3708375009619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12534</v>
      </c>
      <c r="AF138" s="23">
        <v>992865.61340158526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</row>
    <row r="139" spans="1:137" x14ac:dyDescent="0.2">
      <c r="A139" s="1" t="s">
        <v>192</v>
      </c>
      <c r="B139" s="23" t="s">
        <v>193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7845.8615919900403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</row>
    <row r="140" spans="1:137" x14ac:dyDescent="0.2">
      <c r="A140" s="1" t="s">
        <v>194</v>
      </c>
      <c r="B140" s="23" t="s">
        <v>195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</row>
    <row r="141" spans="1:137" x14ac:dyDescent="0.2">
      <c r="A141" s="1" t="s">
        <v>196</v>
      </c>
      <c r="B141" s="23" t="s">
        <v>197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2600.8354201743982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</row>
    <row r="142" spans="1:137" x14ac:dyDescent="0.2">
      <c r="A142" s="1" t="s">
        <v>198</v>
      </c>
      <c r="B142" s="23" t="s">
        <v>199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211583.1895972974</v>
      </c>
      <c r="AR142" s="23">
        <v>0</v>
      </c>
      <c r="AS142" s="23">
        <v>0</v>
      </c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</row>
    <row r="143" spans="1:137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</row>
    <row r="144" spans="1:137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</row>
    <row r="145" spans="1:137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</row>
    <row r="146" spans="1:137" s="59" customFormat="1" x14ac:dyDescent="0.2">
      <c r="A146" t="s">
        <v>11</v>
      </c>
      <c r="B146"/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-40707679</v>
      </c>
      <c r="AS146" s="23">
        <v>38687256</v>
      </c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</row>
    <row r="147" spans="1:137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</row>
    <row r="148" spans="1:137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</row>
    <row r="149" spans="1:137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</row>
    <row r="150" spans="1:137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</row>
    <row r="151" spans="1:137" x14ac:dyDescent="0.2">
      <c r="A151" t="s">
        <v>16</v>
      </c>
      <c r="C151" s="23">
        <v>2315138</v>
      </c>
      <c r="D151" s="23">
        <v>744190</v>
      </c>
      <c r="E151" s="23">
        <v>2834513</v>
      </c>
      <c r="F151" s="23">
        <v>8249931</v>
      </c>
      <c r="G151" s="23">
        <v>107</v>
      </c>
      <c r="H151" s="23">
        <v>0</v>
      </c>
      <c r="I151" s="23">
        <v>-90755</v>
      </c>
      <c r="J151" s="23">
        <v>0</v>
      </c>
      <c r="K151" s="23">
        <v>-29967</v>
      </c>
      <c r="L151" s="23">
        <v>1332034</v>
      </c>
      <c r="M151" s="23">
        <v>16582973</v>
      </c>
      <c r="N151" s="23">
        <v>602</v>
      </c>
      <c r="O151" s="23">
        <v>115</v>
      </c>
      <c r="P151" s="23">
        <v>6521</v>
      </c>
      <c r="Q151" s="23">
        <v>5687</v>
      </c>
      <c r="R151" s="23">
        <v>13386</v>
      </c>
      <c r="S151" s="23">
        <v>228689</v>
      </c>
      <c r="T151" s="23">
        <v>2518</v>
      </c>
      <c r="U151" s="23">
        <v>0</v>
      </c>
      <c r="V151" s="23">
        <v>0</v>
      </c>
      <c r="W151" s="23">
        <v>7597097</v>
      </c>
      <c r="X151" s="23">
        <v>11335367</v>
      </c>
      <c r="Y151" s="23">
        <v>-4983138</v>
      </c>
      <c r="Z151" s="23">
        <v>-9111</v>
      </c>
      <c r="AA151" s="23">
        <v>0</v>
      </c>
      <c r="AB151" s="23">
        <v>0</v>
      </c>
      <c r="AC151" s="23">
        <v>0</v>
      </c>
      <c r="AD151" s="23">
        <v>71765</v>
      </c>
      <c r="AE151" s="23">
        <v>19352.999999999996</v>
      </c>
      <c r="AF151" s="23">
        <v>2653713</v>
      </c>
      <c r="AG151" s="23">
        <v>17</v>
      </c>
      <c r="AH151" s="23">
        <v>0</v>
      </c>
      <c r="AI151" s="23">
        <v>0</v>
      </c>
      <c r="AJ151" s="23">
        <v>0</v>
      </c>
      <c r="AK151" s="23">
        <v>0</v>
      </c>
      <c r="AL151" s="23">
        <v>3612.9999999999995</v>
      </c>
      <c r="AM151" s="23">
        <v>0</v>
      </c>
      <c r="AN151" s="23">
        <v>0</v>
      </c>
      <c r="AO151" s="23">
        <v>1003544</v>
      </c>
      <c r="AP151" s="23">
        <v>39448</v>
      </c>
      <c r="AQ151" s="23">
        <v>0</v>
      </c>
      <c r="AR151" s="23">
        <v>0</v>
      </c>
      <c r="AS151" s="23">
        <v>0</v>
      </c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</row>
    <row r="152" spans="1:137" x14ac:dyDescent="0.2">
      <c r="A152" t="s">
        <v>17</v>
      </c>
      <c r="C152" s="23">
        <v>17469978</v>
      </c>
      <c r="D152" s="23">
        <v>2383775</v>
      </c>
      <c r="E152" s="23">
        <v>2930802</v>
      </c>
      <c r="F152" s="23">
        <v>2953389</v>
      </c>
      <c r="G152" s="23">
        <v>6195263</v>
      </c>
      <c r="H152" s="23">
        <v>1429988</v>
      </c>
      <c r="I152" s="23">
        <v>0</v>
      </c>
      <c r="J152" s="23">
        <v>0</v>
      </c>
      <c r="K152" s="23">
        <v>1157122</v>
      </c>
      <c r="L152" s="23">
        <v>4096386</v>
      </c>
      <c r="M152" s="23">
        <v>11427747</v>
      </c>
      <c r="N152" s="23">
        <v>3347725</v>
      </c>
      <c r="O152" s="23">
        <v>763937</v>
      </c>
      <c r="P152" s="23">
        <v>1327211</v>
      </c>
      <c r="Q152" s="23">
        <v>914351</v>
      </c>
      <c r="R152" s="23">
        <v>817663</v>
      </c>
      <c r="S152" s="23">
        <v>1071264</v>
      </c>
      <c r="T152" s="23">
        <v>2202793</v>
      </c>
      <c r="U152" s="23">
        <v>161489</v>
      </c>
      <c r="V152" s="23">
        <v>0</v>
      </c>
      <c r="W152" s="23">
        <v>3938510</v>
      </c>
      <c r="X152" s="23">
        <v>10526580</v>
      </c>
      <c r="Y152" s="23">
        <v>255161</v>
      </c>
      <c r="Z152" s="23">
        <v>13871.999999999998</v>
      </c>
      <c r="AA152" s="23">
        <v>555530</v>
      </c>
      <c r="AB152" s="23">
        <v>2833032</v>
      </c>
      <c r="AC152" s="23">
        <v>3735712.0000000005</v>
      </c>
      <c r="AD152" s="23">
        <v>614840</v>
      </c>
      <c r="AE152" s="23">
        <v>3459874</v>
      </c>
      <c r="AF152" s="23">
        <v>4044788</v>
      </c>
      <c r="AG152" s="23">
        <v>1278194.0000000002</v>
      </c>
      <c r="AH152" s="23">
        <v>0</v>
      </c>
      <c r="AI152" s="23">
        <v>0</v>
      </c>
      <c r="AJ152" s="23">
        <v>6915667</v>
      </c>
      <c r="AK152" s="23">
        <v>1532904</v>
      </c>
      <c r="AL152" s="23">
        <v>3247129</v>
      </c>
      <c r="AM152" s="23">
        <v>1069130</v>
      </c>
      <c r="AN152" s="23">
        <v>0</v>
      </c>
      <c r="AO152" s="23">
        <v>0</v>
      </c>
      <c r="AP152" s="23">
        <v>94479</v>
      </c>
      <c r="AQ152" s="23">
        <v>566829</v>
      </c>
      <c r="AR152" s="23">
        <v>0</v>
      </c>
      <c r="AS152" s="23">
        <v>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</row>
    <row r="153" spans="1:137" x14ac:dyDescent="0.2">
      <c r="A153" s="17"/>
      <c r="B153" s="18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</row>
    <row r="154" spans="1:137" x14ac:dyDescent="0.2">
      <c r="A154" s="17"/>
      <c r="B154" s="18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</row>
    <row r="155" spans="1:137" x14ac:dyDescent="0.2">
      <c r="A155" s="19"/>
      <c r="B155" s="18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</row>
    <row r="156" spans="1:137" ht="13.5" thickBot="1" x14ac:dyDescent="0.25">
      <c r="A156" s="5" t="s">
        <v>61</v>
      </c>
      <c r="B156" s="5"/>
      <c r="C156" s="6">
        <f t="shared" ref="C156:AH156" si="0">+SUM(C5:C155)</f>
        <v>89643659</v>
      </c>
      <c r="D156" s="6">
        <f t="shared" si="0"/>
        <v>12418700.000000002</v>
      </c>
      <c r="E156" s="6">
        <f t="shared" si="0"/>
        <v>15357144.999999998</v>
      </c>
      <c r="F156" s="6">
        <f t="shared" si="0"/>
        <v>18120143</v>
      </c>
      <c r="G156" s="6">
        <f t="shared" si="0"/>
        <v>31605984.999999996</v>
      </c>
      <c r="H156" s="6">
        <f t="shared" si="0"/>
        <v>7293177.9999999991</v>
      </c>
      <c r="I156" s="6">
        <f t="shared" si="0"/>
        <v>66229083</v>
      </c>
      <c r="J156" s="6">
        <f t="shared" si="0"/>
        <v>108853817</v>
      </c>
      <c r="K156" s="6">
        <f t="shared" si="0"/>
        <v>7778390.9999999991</v>
      </c>
      <c r="L156" s="6">
        <f t="shared" si="0"/>
        <v>20821555</v>
      </c>
      <c r="M156" s="6">
        <f t="shared" si="0"/>
        <v>57995934</v>
      </c>
      <c r="N156" s="6">
        <f t="shared" si="0"/>
        <v>17100898.000000007</v>
      </c>
      <c r="O156" s="6">
        <f t="shared" si="0"/>
        <v>3896214</v>
      </c>
      <c r="P156" s="6">
        <f t="shared" si="0"/>
        <v>7047786</v>
      </c>
      <c r="Q156" s="6">
        <f t="shared" si="0"/>
        <v>4663333</v>
      </c>
      <c r="R156" s="6">
        <f t="shared" si="0"/>
        <v>4170213.9999999995</v>
      </c>
      <c r="S156" s="6">
        <f t="shared" si="0"/>
        <v>6541283</v>
      </c>
      <c r="T156" s="6">
        <f t="shared" si="0"/>
        <v>11244567.999999998</v>
      </c>
      <c r="U156" s="6">
        <f t="shared" si="0"/>
        <v>10271883</v>
      </c>
      <c r="V156" s="6">
        <f t="shared" si="0"/>
        <v>3877718</v>
      </c>
      <c r="W156" s="6">
        <f t="shared" si="0"/>
        <v>32455798</v>
      </c>
      <c r="X156" s="6">
        <f t="shared" si="0"/>
        <v>61245845.000000007</v>
      </c>
      <c r="Y156" s="6">
        <f t="shared" si="0"/>
        <v>12627041.000000004</v>
      </c>
      <c r="Z156" s="6">
        <f t="shared" si="0"/>
        <v>298257</v>
      </c>
      <c r="AA156" s="6">
        <f t="shared" si="0"/>
        <v>2869755</v>
      </c>
      <c r="AB156" s="6">
        <f t="shared" si="0"/>
        <v>14491600.000000002</v>
      </c>
      <c r="AC156" s="6">
        <f t="shared" si="0"/>
        <v>19745295.000000007</v>
      </c>
      <c r="AD156" s="6">
        <f t="shared" si="0"/>
        <v>3149637.0000000005</v>
      </c>
      <c r="AE156" s="6">
        <f t="shared" si="0"/>
        <v>18096226</v>
      </c>
      <c r="AF156" s="6">
        <f t="shared" si="0"/>
        <v>34852460</v>
      </c>
      <c r="AG156" s="6">
        <f t="shared" si="0"/>
        <v>9584061</v>
      </c>
      <c r="AH156" s="6">
        <f t="shared" si="0"/>
        <v>13192783</v>
      </c>
      <c r="AI156" s="6">
        <f t="shared" ref="AI156:AS156" si="1">+SUM(AI5:AI155)</f>
        <v>6641370</v>
      </c>
      <c r="AJ156" s="6">
        <f t="shared" si="1"/>
        <v>42164458</v>
      </c>
      <c r="AK156" s="6">
        <f t="shared" si="1"/>
        <v>7818068</v>
      </c>
      <c r="AL156" s="6">
        <f t="shared" si="1"/>
        <v>17416043.999999996</v>
      </c>
      <c r="AM156" s="6">
        <f t="shared" si="1"/>
        <v>5295936</v>
      </c>
      <c r="AN156" s="6">
        <f t="shared" si="1"/>
        <v>14677676</v>
      </c>
      <c r="AO156" s="6">
        <f t="shared" si="1"/>
        <v>19536252</v>
      </c>
      <c r="AP156" s="6">
        <f t="shared" si="1"/>
        <v>36512635</v>
      </c>
      <c r="AQ156" s="6">
        <f t="shared" si="1"/>
        <v>7749195</v>
      </c>
      <c r="AR156" s="6">
        <f t="shared" si="1"/>
        <v>-40707679</v>
      </c>
      <c r="AS156" s="6">
        <f t="shared" si="1"/>
        <v>38687256</v>
      </c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</row>
    <row r="157" spans="1:137" ht="13.5" thickTop="1" x14ac:dyDescent="0.2">
      <c r="A157" s="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</row>
    <row r="158" spans="1:137" x14ac:dyDescent="0.2">
      <c r="A158" s="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</row>
    <row r="159" spans="1:137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</row>
    <row r="160" spans="1:137" x14ac:dyDescent="0.2">
      <c r="A160" s="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15"/>
      <c r="AU160" s="15"/>
      <c r="AV160" s="15"/>
      <c r="AW160" s="15"/>
      <c r="AX160" s="15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</row>
    <row r="161" spans="1:137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15"/>
      <c r="AU161" s="15"/>
      <c r="AV161" s="15"/>
      <c r="AW161" s="15"/>
      <c r="AX161" s="15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</row>
    <row r="162" spans="1:137" x14ac:dyDescent="0.2">
      <c r="A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5"/>
      <c r="AU162" s="15"/>
      <c r="AV162" s="15"/>
      <c r="AW162" s="15"/>
      <c r="AX162" s="15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</row>
    <row r="163" spans="1:137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5"/>
      <c r="AU163" s="15"/>
      <c r="AV163" s="15"/>
      <c r="AW163" s="15"/>
      <c r="AX163" s="15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</row>
    <row r="164" spans="1:137" x14ac:dyDescent="0.2">
      <c r="A164" s="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</row>
    <row r="165" spans="1:137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</row>
    <row r="166" spans="1:137" x14ac:dyDescent="0.2">
      <c r="A166" s="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</row>
    <row r="167" spans="1:137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</row>
    <row r="168" spans="1:137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</row>
    <row r="169" spans="1:137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</row>
    <row r="170" spans="1:137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</row>
    <row r="171" spans="1:137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</row>
    <row r="172" spans="1:137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</row>
    <row r="173" spans="1:137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</row>
    <row r="174" spans="1:137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</row>
    <row r="175" spans="1:137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</row>
    <row r="176" spans="1:137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</row>
    <row r="177" spans="1:137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</row>
    <row r="178" spans="1:137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</row>
    <row r="179" spans="1:137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</row>
    <row r="180" spans="1:137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</row>
    <row r="181" spans="1:137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</row>
    <row r="182" spans="1:137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</row>
    <row r="183" spans="1:137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</row>
    <row r="184" spans="1:137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</row>
    <row r="185" spans="1:137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</row>
    <row r="186" spans="1:137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</row>
    <row r="187" spans="1:137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</row>
    <row r="188" spans="1:137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</row>
    <row r="189" spans="1:137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</row>
    <row r="190" spans="1:137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</row>
    <row r="191" spans="1:137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</row>
    <row r="192" spans="1:137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</row>
    <row r="193" spans="1:137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</row>
    <row r="194" spans="1:137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</row>
    <row r="195" spans="1:137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</row>
    <row r="196" spans="1:137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</row>
    <row r="197" spans="1:137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</row>
    <row r="198" spans="1:137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</row>
    <row r="199" spans="1:137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</row>
    <row r="200" spans="1:137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</row>
    <row r="201" spans="1:137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</row>
    <row r="202" spans="1:137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</row>
    <row r="203" spans="1:137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</row>
    <row r="204" spans="1:137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</row>
    <row r="205" spans="1:137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</row>
    <row r="206" spans="1:137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</row>
    <row r="207" spans="1:137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</row>
    <row r="208" spans="1:137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</row>
    <row r="209" spans="1:137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</row>
    <row r="210" spans="1:137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</row>
    <row r="211" spans="1:137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</row>
    <row r="212" spans="1:137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</row>
    <row r="213" spans="1:137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</row>
    <row r="214" spans="1:137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</row>
    <row r="215" spans="1:137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</row>
    <row r="216" spans="1:137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</row>
    <row r="217" spans="1:137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</row>
    <row r="218" spans="1:137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</row>
    <row r="219" spans="1:137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</row>
    <row r="220" spans="1:137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</row>
    <row r="221" spans="1:137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37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37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37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x14ac:dyDescent="0.2">
      <c r="A246" s="1"/>
    </row>
    <row r="247" spans="1:137" x14ac:dyDescent="0.2">
      <c r="A247" s="1"/>
    </row>
    <row r="248" spans="1:137" x14ac:dyDescent="0.2">
      <c r="A248" s="1"/>
    </row>
    <row r="249" spans="1:137" x14ac:dyDescent="0.2">
      <c r="A249" s="1"/>
    </row>
    <row r="250" spans="1:137" x14ac:dyDescent="0.2">
      <c r="A250" s="1"/>
    </row>
    <row r="251" spans="1:137" x14ac:dyDescent="0.2">
      <c r="A251" s="1"/>
    </row>
    <row r="252" spans="1:137" x14ac:dyDescent="0.2">
      <c r="A252" s="1"/>
    </row>
    <row r="253" spans="1:137" x14ac:dyDescent="0.2">
      <c r="A253" s="1"/>
    </row>
    <row r="254" spans="1:137" x14ac:dyDescent="0.2">
      <c r="A254" s="1"/>
    </row>
    <row r="255" spans="1:137" x14ac:dyDescent="0.2">
      <c r="A255" s="1"/>
    </row>
    <row r="256" spans="1:13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2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D1" sqref="D1"/>
    </sheetView>
  </sheetViews>
  <sheetFormatPr defaultRowHeight="12.75" x14ac:dyDescent="0.2"/>
  <cols>
    <col min="2" max="2" width="70.140625" bestFit="1" customWidth="1"/>
    <col min="3" max="5" width="12.7109375" customWidth="1"/>
    <col min="6" max="6" width="3.85546875" customWidth="1"/>
    <col min="7" max="9" width="12.7109375" customWidth="1"/>
    <col min="10" max="10" width="3.42578125" customWidth="1"/>
    <col min="11" max="13" width="12.7109375" customWidth="1"/>
  </cols>
  <sheetData>
    <row r="1" spans="1:13" ht="39" customHeight="1" x14ac:dyDescent="0.25">
      <c r="A1" s="47" t="s">
        <v>56</v>
      </c>
      <c r="B1" s="8"/>
    </row>
    <row r="2" spans="1:13" ht="79.5" customHeight="1" thickBot="1" x14ac:dyDescent="0.25">
      <c r="A2" s="12"/>
      <c r="B2" s="44">
        <f>IO!B2</f>
        <v>2013</v>
      </c>
      <c r="C2" s="83" t="s">
        <v>21</v>
      </c>
      <c r="D2" s="83"/>
      <c r="E2" s="83"/>
      <c r="F2" s="13"/>
      <c r="G2" s="83" t="s">
        <v>57</v>
      </c>
      <c r="H2" s="83"/>
      <c r="I2" s="83"/>
      <c r="J2" s="13"/>
      <c r="K2" s="83" t="s">
        <v>22</v>
      </c>
      <c r="L2" s="83"/>
      <c r="M2" s="83"/>
    </row>
    <row r="3" spans="1:13" x14ac:dyDescent="0.2">
      <c r="A3" s="9" t="s">
        <v>55</v>
      </c>
      <c r="B3" s="9"/>
      <c r="C3" s="14" t="s">
        <v>265</v>
      </c>
      <c r="D3" s="14" t="s">
        <v>23</v>
      </c>
      <c r="E3" s="14" t="s">
        <v>0</v>
      </c>
      <c r="F3" s="14"/>
      <c r="G3" s="14" t="s">
        <v>265</v>
      </c>
      <c r="H3" s="14" t="s">
        <v>23</v>
      </c>
      <c r="I3" s="14" t="s">
        <v>0</v>
      </c>
      <c r="J3" s="14"/>
      <c r="K3" s="14" t="s">
        <v>265</v>
      </c>
      <c r="L3" s="14" t="s">
        <v>23</v>
      </c>
      <c r="M3" s="14" t="s">
        <v>0</v>
      </c>
    </row>
    <row r="4" spans="1:13" x14ac:dyDescent="0.2">
      <c r="A4" s="1" t="s">
        <v>64</v>
      </c>
      <c r="B4" s="23" t="s">
        <v>65</v>
      </c>
      <c r="C4" s="23">
        <v>27614.938737677287</v>
      </c>
      <c r="D4" s="23">
        <v>33098.520475712809</v>
      </c>
      <c r="E4" s="23">
        <f>SUM(C4+D4)</f>
        <v>60713.459213390095</v>
      </c>
      <c r="F4" s="23"/>
      <c r="G4" s="23">
        <v>27208.911139020602</v>
      </c>
      <c r="H4" s="23">
        <v>32409.522599562501</v>
      </c>
      <c r="I4" s="23">
        <f>SUM(G4:H4)</f>
        <v>59618.433738583102</v>
      </c>
      <c r="J4" s="23"/>
      <c r="K4" s="23">
        <v>45009616.324679106</v>
      </c>
      <c r="L4" s="23">
        <v>49804677.9094491</v>
      </c>
      <c r="M4" s="23">
        <f>SUM(K4:L4)</f>
        <v>94814294.234128207</v>
      </c>
    </row>
    <row r="5" spans="1:13" x14ac:dyDescent="0.2">
      <c r="A5" s="1" t="s">
        <v>66</v>
      </c>
      <c r="B5" s="23" t="s">
        <v>67</v>
      </c>
      <c r="C5" s="23">
        <v>2021.0965379195686</v>
      </c>
      <c r="D5" s="23">
        <v>3607.1863339579559</v>
      </c>
      <c r="E5" s="23">
        <f t="shared" ref="E5:E68" si="0">SUM(C5+D5)</f>
        <v>5628.2828718775245</v>
      </c>
      <c r="F5" s="23"/>
      <c r="G5" s="23">
        <v>1996.91173932744</v>
      </c>
      <c r="H5" s="23">
        <v>3534.8100559832883</v>
      </c>
      <c r="I5" s="23">
        <f t="shared" ref="I5:I68" si="1">SUM(G5:H5)</f>
        <v>5531.7217953107283</v>
      </c>
      <c r="J5" s="23"/>
      <c r="K5" s="23">
        <v>3181657.94689117</v>
      </c>
      <c r="L5" s="23">
        <v>5457071.1322151497</v>
      </c>
      <c r="M5" s="23">
        <f t="shared" ref="M5:M68" si="2">SUM(K5:L5)</f>
        <v>8638729.0791063197</v>
      </c>
    </row>
    <row r="6" spans="1:13" x14ac:dyDescent="0.2">
      <c r="A6" s="1" t="s">
        <v>68</v>
      </c>
      <c r="B6" s="23" t="s">
        <v>69</v>
      </c>
      <c r="C6" s="23">
        <v>1096.0576577730733</v>
      </c>
      <c r="D6" s="23">
        <v>1375.8333878832539</v>
      </c>
      <c r="E6" s="23">
        <f t="shared" si="0"/>
        <v>2471.8910456563272</v>
      </c>
      <c r="F6" s="23"/>
      <c r="G6" s="23">
        <v>1052.0520026291199</v>
      </c>
      <c r="H6" s="23">
        <v>1359.6265676184901</v>
      </c>
      <c r="I6" s="23">
        <f t="shared" si="1"/>
        <v>2411.67857024761</v>
      </c>
      <c r="J6" s="23"/>
      <c r="K6" s="23">
        <v>1374566.7781669702</v>
      </c>
      <c r="L6" s="23">
        <v>1633758.05834876</v>
      </c>
      <c r="M6" s="23">
        <f t="shared" si="2"/>
        <v>3008324.8365157302</v>
      </c>
    </row>
    <row r="7" spans="1:13" x14ac:dyDescent="0.2">
      <c r="A7" s="1" t="s">
        <v>70</v>
      </c>
      <c r="B7" s="23" t="s">
        <v>71</v>
      </c>
      <c r="C7" s="23">
        <v>54.344816242556817</v>
      </c>
      <c r="D7" s="23">
        <v>4348.0254693754478</v>
      </c>
      <c r="E7" s="23">
        <f t="shared" si="0"/>
        <v>4402.3702856180043</v>
      </c>
      <c r="F7" s="23"/>
      <c r="G7" s="23">
        <v>53.560019785997611</v>
      </c>
      <c r="H7" s="23">
        <v>4268.5154973629105</v>
      </c>
      <c r="I7" s="23">
        <f t="shared" si="1"/>
        <v>4322.0755171489081</v>
      </c>
      <c r="J7" s="23"/>
      <c r="K7" s="23">
        <v>110156.51933405129</v>
      </c>
      <c r="L7" s="23">
        <v>7377175.753518369</v>
      </c>
      <c r="M7" s="23">
        <f t="shared" si="2"/>
        <v>7487332.2728524208</v>
      </c>
    </row>
    <row r="8" spans="1:13" x14ac:dyDescent="0.2">
      <c r="A8" s="1" t="s">
        <v>72</v>
      </c>
      <c r="B8" s="23" t="s">
        <v>73</v>
      </c>
      <c r="C8" s="23">
        <v>706.4651645404515</v>
      </c>
      <c r="D8" s="23">
        <v>48938.636884904539</v>
      </c>
      <c r="E8" s="23">
        <f t="shared" si="0"/>
        <v>49645.102049444991</v>
      </c>
      <c r="F8" s="23"/>
      <c r="G8" s="23">
        <v>687.2589553943717</v>
      </c>
      <c r="H8" s="23">
        <v>47636.690211816458</v>
      </c>
      <c r="I8" s="23">
        <f t="shared" si="1"/>
        <v>48323.949167210827</v>
      </c>
      <c r="J8" s="23"/>
      <c r="K8" s="23">
        <v>1247726.3847385882</v>
      </c>
      <c r="L8" s="23">
        <v>69230796.634578496</v>
      </c>
      <c r="M8" s="23">
        <f t="shared" si="2"/>
        <v>70478523.019317091</v>
      </c>
    </row>
    <row r="9" spans="1:13" x14ac:dyDescent="0.2">
      <c r="A9" s="1" t="s">
        <v>74</v>
      </c>
      <c r="B9" s="23" t="s">
        <v>75</v>
      </c>
      <c r="C9" s="23">
        <v>730.3961698286405</v>
      </c>
      <c r="D9" s="23">
        <v>4792.0568062356388</v>
      </c>
      <c r="E9" s="23">
        <f t="shared" si="0"/>
        <v>5522.452976064279</v>
      </c>
      <c r="F9" s="23"/>
      <c r="G9" s="23">
        <v>712.97698202726508</v>
      </c>
      <c r="H9" s="23">
        <v>4658.1612442217001</v>
      </c>
      <c r="I9" s="23">
        <f t="shared" si="1"/>
        <v>5371.1382262489651</v>
      </c>
      <c r="J9" s="23"/>
      <c r="K9" s="23">
        <v>1268723.2011481379</v>
      </c>
      <c r="L9" s="23">
        <v>7079946.8735177685</v>
      </c>
      <c r="M9" s="23">
        <f t="shared" si="2"/>
        <v>8348670.0746659059</v>
      </c>
    </row>
    <row r="10" spans="1:13" x14ac:dyDescent="0.2">
      <c r="A10" s="1" t="s">
        <v>76</v>
      </c>
      <c r="B10" s="23" t="s">
        <v>77</v>
      </c>
      <c r="C10" s="23">
        <v>245.04184595710103</v>
      </c>
      <c r="D10" s="23">
        <v>7635.040033846225</v>
      </c>
      <c r="E10" s="23">
        <f t="shared" si="0"/>
        <v>7880.081879803326</v>
      </c>
      <c r="F10" s="23"/>
      <c r="G10" s="23">
        <v>239.63921383194884</v>
      </c>
      <c r="H10" s="23">
        <v>7463.20694931042</v>
      </c>
      <c r="I10" s="23">
        <f t="shared" si="1"/>
        <v>7702.8461631423688</v>
      </c>
      <c r="J10" s="23"/>
      <c r="K10" s="23">
        <v>472639.31040324643</v>
      </c>
      <c r="L10" s="23">
        <v>11362897.492835799</v>
      </c>
      <c r="M10" s="23">
        <f t="shared" si="2"/>
        <v>11835536.803239046</v>
      </c>
    </row>
    <row r="11" spans="1:13" x14ac:dyDescent="0.2">
      <c r="A11" s="1" t="s">
        <v>78</v>
      </c>
      <c r="B11" s="23" t="s">
        <v>79</v>
      </c>
      <c r="C11" s="23">
        <v>18.475647992299855</v>
      </c>
      <c r="D11" s="23">
        <v>4567.8332331960401</v>
      </c>
      <c r="E11" s="23">
        <f t="shared" si="0"/>
        <v>4586.3088811883399</v>
      </c>
      <c r="F11" s="23"/>
      <c r="G11" s="23">
        <v>18.475647992299855</v>
      </c>
      <c r="H11" s="23">
        <v>4441.2066488395303</v>
      </c>
      <c r="I11" s="23">
        <f t="shared" si="1"/>
        <v>4459.6822968318302</v>
      </c>
      <c r="J11" s="23"/>
      <c r="K11" s="23">
        <v>30477.374939024448</v>
      </c>
      <c r="L11" s="23">
        <v>7098551.3758646203</v>
      </c>
      <c r="M11" s="23">
        <f t="shared" si="2"/>
        <v>7129028.7508036448</v>
      </c>
    </row>
    <row r="12" spans="1:13" x14ac:dyDescent="0.2">
      <c r="A12" s="1" t="s">
        <v>80</v>
      </c>
      <c r="B12" s="23" t="s">
        <v>81</v>
      </c>
      <c r="C12" s="23">
        <v>442.89526468176064</v>
      </c>
      <c r="D12" s="23">
        <v>6830.557787713693</v>
      </c>
      <c r="E12" s="23">
        <f t="shared" si="0"/>
        <v>7273.4530523954536</v>
      </c>
      <c r="F12" s="23"/>
      <c r="G12" s="23">
        <v>434.68336169858321</v>
      </c>
      <c r="H12" s="23">
        <v>6661.5620469636897</v>
      </c>
      <c r="I12" s="23">
        <f t="shared" si="1"/>
        <v>7096.2454086622729</v>
      </c>
      <c r="J12" s="23"/>
      <c r="K12" s="23">
        <v>838379.86052775383</v>
      </c>
      <c r="L12" s="23">
        <v>10063337.009741301</v>
      </c>
      <c r="M12" s="23">
        <f t="shared" si="2"/>
        <v>10901716.870269055</v>
      </c>
    </row>
    <row r="13" spans="1:13" x14ac:dyDescent="0.2">
      <c r="A13" s="1" t="s">
        <v>82</v>
      </c>
      <c r="B13" s="23" t="s">
        <v>83</v>
      </c>
      <c r="C13" s="23">
        <v>0</v>
      </c>
      <c r="D13" s="23">
        <v>636.66092338337205</v>
      </c>
      <c r="E13" s="23">
        <f t="shared" si="0"/>
        <v>636.66092338337205</v>
      </c>
      <c r="F13" s="23"/>
      <c r="G13" s="23">
        <v>0</v>
      </c>
      <c r="H13" s="23">
        <v>620.97764406599799</v>
      </c>
      <c r="I13" s="23">
        <f t="shared" si="1"/>
        <v>620.97764406599799</v>
      </c>
      <c r="J13" s="23"/>
      <c r="K13" s="23">
        <v>0</v>
      </c>
      <c r="L13" s="23">
        <v>1056177.7039678399</v>
      </c>
      <c r="M13" s="23">
        <f t="shared" si="2"/>
        <v>1056177.7039678399</v>
      </c>
    </row>
    <row r="14" spans="1:13" x14ac:dyDescent="0.2">
      <c r="A14" s="1" t="s">
        <v>84</v>
      </c>
      <c r="B14" s="23" t="s">
        <v>85</v>
      </c>
      <c r="C14" s="23">
        <v>52.240263883035368</v>
      </c>
      <c r="D14" s="23">
        <v>10628.997532443273</v>
      </c>
      <c r="E14" s="23">
        <f t="shared" si="0"/>
        <v>10681.237796326308</v>
      </c>
      <c r="F14" s="23"/>
      <c r="G14" s="23">
        <v>52.065360705307285</v>
      </c>
      <c r="H14" s="23">
        <v>10338.089943900441</v>
      </c>
      <c r="I14" s="23">
        <f t="shared" si="1"/>
        <v>10390.155304605749</v>
      </c>
      <c r="J14" s="23"/>
      <c r="K14" s="23">
        <v>92917.01473287493</v>
      </c>
      <c r="L14" s="23">
        <v>17396838.09589874</v>
      </c>
      <c r="M14" s="23">
        <f t="shared" si="2"/>
        <v>17489755.110631615</v>
      </c>
    </row>
    <row r="15" spans="1:13" x14ac:dyDescent="0.2">
      <c r="A15" s="1" t="s">
        <v>86</v>
      </c>
      <c r="B15" s="23" t="s">
        <v>87</v>
      </c>
      <c r="C15" s="23">
        <v>8.1762752160066157</v>
      </c>
      <c r="D15" s="23">
        <v>19344.847033748105</v>
      </c>
      <c r="E15" s="23">
        <f t="shared" si="0"/>
        <v>19353.023308964111</v>
      </c>
      <c r="F15" s="23"/>
      <c r="G15" s="23">
        <v>8.1762752160066157</v>
      </c>
      <c r="H15" s="23">
        <v>18684.281674177</v>
      </c>
      <c r="I15" s="23">
        <f t="shared" si="1"/>
        <v>18692.457949393007</v>
      </c>
      <c r="J15" s="23"/>
      <c r="K15" s="23">
        <v>13193.554917141795</v>
      </c>
      <c r="L15" s="23">
        <v>32443056.958761498</v>
      </c>
      <c r="M15" s="23">
        <f t="shared" si="2"/>
        <v>32456250.51367864</v>
      </c>
    </row>
    <row r="16" spans="1:13" x14ac:dyDescent="0.2">
      <c r="A16" s="1" t="s">
        <v>88</v>
      </c>
      <c r="B16" s="23" t="s">
        <v>89</v>
      </c>
      <c r="C16" s="23">
        <v>102.19005064363409</v>
      </c>
      <c r="D16" s="23">
        <v>12658.389367659551</v>
      </c>
      <c r="E16" s="23">
        <f t="shared" si="0"/>
        <v>12760.579418303185</v>
      </c>
      <c r="F16" s="23"/>
      <c r="G16" s="23">
        <v>100.88290222460637</v>
      </c>
      <c r="H16" s="23">
        <v>12348.3746521795</v>
      </c>
      <c r="I16" s="23">
        <f t="shared" si="1"/>
        <v>12449.257554404106</v>
      </c>
      <c r="J16" s="23"/>
      <c r="K16" s="23">
        <v>196647.68238986656</v>
      </c>
      <c r="L16" s="23">
        <v>19306013.5282619</v>
      </c>
      <c r="M16" s="23">
        <f t="shared" si="2"/>
        <v>19502661.210651767</v>
      </c>
    </row>
    <row r="17" spans="1:13" x14ac:dyDescent="0.2">
      <c r="A17" s="1" t="s">
        <v>90</v>
      </c>
      <c r="B17" s="23" t="s">
        <v>91</v>
      </c>
      <c r="C17" s="23">
        <v>335.27425843141737</v>
      </c>
      <c r="D17" s="23">
        <v>11455.924850418825</v>
      </c>
      <c r="E17" s="23">
        <f t="shared" si="0"/>
        <v>11791.199108850244</v>
      </c>
      <c r="F17" s="23"/>
      <c r="G17" s="23">
        <v>327.21239602256264</v>
      </c>
      <c r="H17" s="23">
        <v>11213.52644479708</v>
      </c>
      <c r="I17" s="23">
        <f t="shared" si="1"/>
        <v>11540.738840819642</v>
      </c>
      <c r="J17" s="23"/>
      <c r="K17" s="23">
        <v>562196.99231814267</v>
      </c>
      <c r="L17" s="23">
        <v>18346288.724152509</v>
      </c>
      <c r="M17" s="23">
        <f t="shared" si="2"/>
        <v>18908485.716470651</v>
      </c>
    </row>
    <row r="18" spans="1:13" x14ac:dyDescent="0.2">
      <c r="A18" s="1" t="s">
        <v>92</v>
      </c>
      <c r="B18" s="23" t="s">
        <v>93</v>
      </c>
      <c r="C18" s="23">
        <v>50.971133183213169</v>
      </c>
      <c r="D18" s="23">
        <v>4358.9570236203745</v>
      </c>
      <c r="E18" s="23">
        <f t="shared" si="0"/>
        <v>4409.9281568035876</v>
      </c>
      <c r="F18" s="23"/>
      <c r="G18" s="23">
        <v>50.545643545511666</v>
      </c>
      <c r="H18" s="23">
        <v>4251.6258090502397</v>
      </c>
      <c r="I18" s="23">
        <f t="shared" si="1"/>
        <v>4302.1714525957514</v>
      </c>
      <c r="J18" s="23"/>
      <c r="K18" s="23">
        <v>100671.51574623771</v>
      </c>
      <c r="L18" s="23">
        <v>6701049.7861688603</v>
      </c>
      <c r="M18" s="23">
        <f t="shared" si="2"/>
        <v>6801721.301915098</v>
      </c>
    </row>
    <row r="19" spans="1:13" x14ac:dyDescent="0.2">
      <c r="A19" s="1" t="s">
        <v>94</v>
      </c>
      <c r="B19" s="23" t="s">
        <v>95</v>
      </c>
      <c r="C19" s="23">
        <v>1147.3516014631859</v>
      </c>
      <c r="D19" s="23">
        <v>32441.992135418874</v>
      </c>
      <c r="E19" s="23">
        <f t="shared" si="0"/>
        <v>33589.34373688206</v>
      </c>
      <c r="F19" s="23"/>
      <c r="G19" s="23">
        <v>1118.924327323708</v>
      </c>
      <c r="H19" s="23">
        <v>31737.887668056799</v>
      </c>
      <c r="I19" s="23">
        <f t="shared" si="1"/>
        <v>32856.811995380507</v>
      </c>
      <c r="J19" s="23"/>
      <c r="K19" s="23">
        <v>2163141.1577292681</v>
      </c>
      <c r="L19" s="23">
        <v>49902375.074504502</v>
      </c>
      <c r="M19" s="23">
        <f t="shared" si="2"/>
        <v>52065516.23223377</v>
      </c>
    </row>
    <row r="20" spans="1:13" x14ac:dyDescent="0.2">
      <c r="A20" s="1" t="s">
        <v>96</v>
      </c>
      <c r="B20" s="23" t="s">
        <v>97</v>
      </c>
      <c r="C20" s="23">
        <v>111.35359308428451</v>
      </c>
      <c r="D20" s="23">
        <v>15326.358816928034</v>
      </c>
      <c r="E20" s="23">
        <f t="shared" si="0"/>
        <v>15437.712410012318</v>
      </c>
      <c r="F20" s="23"/>
      <c r="G20" s="23">
        <v>109.6038888282892</v>
      </c>
      <c r="H20" s="23">
        <v>14974.526648088311</v>
      </c>
      <c r="I20" s="23">
        <f t="shared" si="1"/>
        <v>15084.1305369166</v>
      </c>
      <c r="J20" s="23"/>
      <c r="K20" s="23">
        <v>237588.89890745562</v>
      </c>
      <c r="L20" s="23">
        <v>25098353.171417378</v>
      </c>
      <c r="M20" s="23">
        <f t="shared" si="2"/>
        <v>25335942.070324834</v>
      </c>
    </row>
    <row r="21" spans="1:13" x14ac:dyDescent="0.2">
      <c r="A21" s="1" t="s">
        <v>98</v>
      </c>
      <c r="B21" s="23" t="s">
        <v>99</v>
      </c>
      <c r="C21" s="23">
        <v>85.432758419702168</v>
      </c>
      <c r="D21" s="23">
        <v>8857.8651352158995</v>
      </c>
      <c r="E21" s="23">
        <f t="shared" si="0"/>
        <v>8943.2978936356012</v>
      </c>
      <c r="F21" s="23"/>
      <c r="G21" s="23">
        <v>85.134483923692869</v>
      </c>
      <c r="H21" s="23">
        <v>8634.3661837459313</v>
      </c>
      <c r="I21" s="23">
        <f t="shared" si="1"/>
        <v>8719.5006676696248</v>
      </c>
      <c r="J21" s="23"/>
      <c r="K21" s="23">
        <v>168376.3857836565</v>
      </c>
      <c r="L21" s="23">
        <v>14113338.88262267</v>
      </c>
      <c r="M21" s="23">
        <f t="shared" si="2"/>
        <v>14281715.268406328</v>
      </c>
    </row>
    <row r="22" spans="1:13" x14ac:dyDescent="0.2">
      <c r="A22" s="1" t="s">
        <v>100</v>
      </c>
      <c r="B22" s="23" t="s">
        <v>101</v>
      </c>
      <c r="C22" s="23">
        <v>346.35173153680444</v>
      </c>
      <c r="D22" s="23">
        <v>50887.08899052965</v>
      </c>
      <c r="E22" s="23">
        <f t="shared" si="0"/>
        <v>51233.440722066458</v>
      </c>
      <c r="F22" s="23"/>
      <c r="G22" s="23">
        <v>337.56249187246794</v>
      </c>
      <c r="H22" s="23">
        <v>49736.584680066502</v>
      </c>
      <c r="I22" s="23">
        <f t="shared" si="1"/>
        <v>50074.147171938966</v>
      </c>
      <c r="J22" s="23"/>
      <c r="K22" s="23">
        <v>693354.60171932727</v>
      </c>
      <c r="L22" s="23">
        <v>83284747.970127702</v>
      </c>
      <c r="M22" s="23">
        <f t="shared" si="2"/>
        <v>83978102.571847022</v>
      </c>
    </row>
    <row r="23" spans="1:13" x14ac:dyDescent="0.2">
      <c r="A23" s="1" t="s">
        <v>102</v>
      </c>
      <c r="B23" s="23" t="s">
        <v>103</v>
      </c>
      <c r="C23" s="23">
        <v>35.05494089793774</v>
      </c>
      <c r="D23" s="23">
        <v>3535.6276785281029</v>
      </c>
      <c r="E23" s="23">
        <f t="shared" si="0"/>
        <v>3570.6826194260407</v>
      </c>
      <c r="F23" s="23"/>
      <c r="G23" s="23">
        <v>32.585758100377461</v>
      </c>
      <c r="H23" s="23">
        <v>3461.03376433618</v>
      </c>
      <c r="I23" s="23">
        <f t="shared" si="1"/>
        <v>3493.6195224365574</v>
      </c>
      <c r="J23" s="23"/>
      <c r="K23" s="23">
        <v>67893.446732918732</v>
      </c>
      <c r="L23" s="23">
        <v>5474371.2976374496</v>
      </c>
      <c r="M23" s="23">
        <f t="shared" si="2"/>
        <v>5542264.7443703683</v>
      </c>
    </row>
    <row r="24" spans="1:13" x14ac:dyDescent="0.2">
      <c r="A24" s="1" t="s">
        <v>104</v>
      </c>
      <c r="B24" s="23" t="s">
        <v>105</v>
      </c>
      <c r="C24" s="23">
        <v>49.77588681974612</v>
      </c>
      <c r="D24" s="23">
        <v>2018.3385123414828</v>
      </c>
      <c r="E24" s="23">
        <f t="shared" si="0"/>
        <v>2068.1143991612289</v>
      </c>
      <c r="F24" s="23"/>
      <c r="G24" s="23">
        <v>49.08236647039098</v>
      </c>
      <c r="H24" s="23">
        <v>1972.4528346872601</v>
      </c>
      <c r="I24" s="23">
        <f t="shared" si="1"/>
        <v>2021.535201157651</v>
      </c>
      <c r="J24" s="23"/>
      <c r="K24" s="23">
        <v>98640.674283449538</v>
      </c>
      <c r="L24" s="23">
        <v>3248683.3924937099</v>
      </c>
      <c r="M24" s="23">
        <f t="shared" si="2"/>
        <v>3347324.0667771595</v>
      </c>
    </row>
    <row r="25" spans="1:13" x14ac:dyDescent="0.2">
      <c r="A25" s="1" t="s">
        <v>106</v>
      </c>
      <c r="B25" s="23" t="s">
        <v>107</v>
      </c>
      <c r="C25" s="23">
        <v>1077.6181020156987</v>
      </c>
      <c r="D25" s="23">
        <v>16461.037976725045</v>
      </c>
      <c r="E25" s="23">
        <f t="shared" si="0"/>
        <v>17538.656078740743</v>
      </c>
      <c r="F25" s="23"/>
      <c r="G25" s="23">
        <v>1047.2992640500815</v>
      </c>
      <c r="H25" s="23">
        <v>16024.39550574693</v>
      </c>
      <c r="I25" s="23">
        <f t="shared" si="1"/>
        <v>17071.69476979701</v>
      </c>
      <c r="J25" s="23"/>
      <c r="K25" s="23">
        <v>1913033.6430465523</v>
      </c>
      <c r="L25" s="23">
        <v>25114303.077724971</v>
      </c>
      <c r="M25" s="23">
        <f t="shared" si="2"/>
        <v>27027336.720771521</v>
      </c>
    </row>
    <row r="26" spans="1:13" x14ac:dyDescent="0.2">
      <c r="A26" s="1" t="s">
        <v>108</v>
      </c>
      <c r="B26" s="23" t="s">
        <v>109</v>
      </c>
      <c r="C26" s="23">
        <v>1661.1655722261821</v>
      </c>
      <c r="D26" s="23">
        <v>9656.3738425052161</v>
      </c>
      <c r="E26" s="23">
        <f t="shared" si="0"/>
        <v>11317.539414731398</v>
      </c>
      <c r="F26" s="23"/>
      <c r="G26" s="23">
        <v>1623.5651069651503</v>
      </c>
      <c r="H26" s="23">
        <v>9454.8440640082208</v>
      </c>
      <c r="I26" s="23">
        <f t="shared" si="1"/>
        <v>11078.409170973371</v>
      </c>
      <c r="J26" s="23"/>
      <c r="K26" s="23">
        <v>3351098.6404077709</v>
      </c>
      <c r="L26" s="23">
        <v>15488119.9394782</v>
      </c>
      <c r="M26" s="23">
        <f t="shared" si="2"/>
        <v>18839218.579885971</v>
      </c>
    </row>
    <row r="27" spans="1:13" x14ac:dyDescent="0.2">
      <c r="A27" s="1" t="s">
        <v>110</v>
      </c>
      <c r="B27" s="23" t="s">
        <v>111</v>
      </c>
      <c r="C27" s="23">
        <v>0</v>
      </c>
      <c r="D27" s="23">
        <v>9869.3746981386739</v>
      </c>
      <c r="E27" s="23">
        <f t="shared" si="0"/>
        <v>9869.3746981386739</v>
      </c>
      <c r="F27" s="23"/>
      <c r="G27" s="23">
        <v>0</v>
      </c>
      <c r="H27" s="23">
        <v>9648.6786148770807</v>
      </c>
      <c r="I27" s="23">
        <f t="shared" si="1"/>
        <v>9648.6786148770807</v>
      </c>
      <c r="J27" s="23"/>
      <c r="K27" s="23">
        <v>0</v>
      </c>
      <c r="L27" s="23">
        <v>16929377.748598799</v>
      </c>
      <c r="M27" s="23">
        <f t="shared" si="2"/>
        <v>16929377.748598799</v>
      </c>
    </row>
    <row r="28" spans="1:13" x14ac:dyDescent="0.2">
      <c r="A28" s="1" t="s">
        <v>112</v>
      </c>
      <c r="B28" s="23" t="s">
        <v>113</v>
      </c>
      <c r="C28" s="23">
        <v>0</v>
      </c>
      <c r="D28" s="23">
        <v>1039.4901328235417</v>
      </c>
      <c r="E28" s="23">
        <f t="shared" si="0"/>
        <v>1039.4901328235417</v>
      </c>
      <c r="F28" s="23"/>
      <c r="G28" s="23">
        <v>0</v>
      </c>
      <c r="H28" s="23">
        <v>1029.85955718435</v>
      </c>
      <c r="I28" s="23">
        <f t="shared" si="1"/>
        <v>1029.85955718435</v>
      </c>
      <c r="J28" s="23"/>
      <c r="K28" s="23">
        <v>0</v>
      </c>
      <c r="L28" s="23">
        <v>1077575.27745188</v>
      </c>
      <c r="M28" s="23">
        <f t="shared" si="2"/>
        <v>1077575.27745188</v>
      </c>
    </row>
    <row r="29" spans="1:13" x14ac:dyDescent="0.2">
      <c r="A29" s="1" t="s">
        <v>114</v>
      </c>
      <c r="B29" s="23" t="s">
        <v>115</v>
      </c>
      <c r="C29" s="23">
        <v>572.20570616008081</v>
      </c>
      <c r="D29" s="23">
        <v>9059.6734034965048</v>
      </c>
      <c r="E29" s="23">
        <f t="shared" si="0"/>
        <v>9631.8791096565856</v>
      </c>
      <c r="F29" s="23"/>
      <c r="G29" s="23">
        <v>568.46236731277349</v>
      </c>
      <c r="H29" s="23">
        <v>8848.0150845778408</v>
      </c>
      <c r="I29" s="23">
        <f t="shared" si="1"/>
        <v>9416.4774518906142</v>
      </c>
      <c r="J29" s="23"/>
      <c r="K29" s="23">
        <v>834090.72101901472</v>
      </c>
      <c r="L29" s="23">
        <v>14493709.148270661</v>
      </c>
      <c r="M29" s="23">
        <f t="shared" si="2"/>
        <v>15327799.869289676</v>
      </c>
    </row>
    <row r="30" spans="1:13" x14ac:dyDescent="0.2">
      <c r="A30" s="1" t="s">
        <v>116</v>
      </c>
      <c r="B30" s="23" t="s">
        <v>117</v>
      </c>
      <c r="C30" s="23">
        <v>17299.430523080169</v>
      </c>
      <c r="D30" s="23">
        <v>145420.00031941064</v>
      </c>
      <c r="E30" s="23">
        <f t="shared" si="0"/>
        <v>162719.43084249081</v>
      </c>
      <c r="F30" s="23"/>
      <c r="G30" s="23">
        <v>16619.949118663499</v>
      </c>
      <c r="H30" s="23">
        <v>141928.85159229382</v>
      </c>
      <c r="I30" s="23">
        <f t="shared" si="1"/>
        <v>158548.80071095732</v>
      </c>
      <c r="J30" s="23"/>
      <c r="K30" s="23">
        <v>39230199.403870702</v>
      </c>
      <c r="L30" s="23">
        <v>225793820.03691006</v>
      </c>
      <c r="M30" s="23">
        <f t="shared" si="2"/>
        <v>265024019.44078076</v>
      </c>
    </row>
    <row r="31" spans="1:13" x14ac:dyDescent="0.2">
      <c r="A31" s="1" t="s">
        <v>118</v>
      </c>
      <c r="B31" s="23" t="s">
        <v>119</v>
      </c>
      <c r="C31" s="23">
        <v>5227.4869490301662</v>
      </c>
      <c r="D31" s="23">
        <v>41852.070217589368</v>
      </c>
      <c r="E31" s="23">
        <f t="shared" si="0"/>
        <v>47079.557166619532</v>
      </c>
      <c r="F31" s="23"/>
      <c r="G31" s="23">
        <v>5091.6992267551705</v>
      </c>
      <c r="H31" s="23">
        <v>41067.415502497402</v>
      </c>
      <c r="I31" s="23">
        <f t="shared" si="1"/>
        <v>46159.114729252571</v>
      </c>
      <c r="J31" s="23"/>
      <c r="K31" s="23">
        <v>10062534.595667299</v>
      </c>
      <c r="L31" s="23">
        <v>64670448.723633409</v>
      </c>
      <c r="M31" s="23">
        <f t="shared" si="2"/>
        <v>74732983.319300711</v>
      </c>
    </row>
    <row r="32" spans="1:13" x14ac:dyDescent="0.2">
      <c r="A32" s="1" t="s">
        <v>120</v>
      </c>
      <c r="B32" s="23" t="s">
        <v>121</v>
      </c>
      <c r="C32" s="23">
        <v>5217.1971140652313</v>
      </c>
      <c r="D32" s="23">
        <v>165465.10836549927</v>
      </c>
      <c r="E32" s="23">
        <f t="shared" si="0"/>
        <v>170682.3054795645</v>
      </c>
      <c r="F32" s="23"/>
      <c r="G32" s="23">
        <v>5134.7071574888832</v>
      </c>
      <c r="H32" s="23">
        <v>161284.135550507</v>
      </c>
      <c r="I32" s="23">
        <f t="shared" si="1"/>
        <v>166418.84270799588</v>
      </c>
      <c r="J32" s="23"/>
      <c r="K32" s="23">
        <v>9693606.9709445536</v>
      </c>
      <c r="L32" s="23">
        <v>264017530.02666</v>
      </c>
      <c r="M32" s="23">
        <f t="shared" si="2"/>
        <v>273711136.99760455</v>
      </c>
    </row>
    <row r="33" spans="1:13" x14ac:dyDescent="0.2">
      <c r="A33" s="1" t="s">
        <v>122</v>
      </c>
      <c r="B33" s="23" t="s">
        <v>123</v>
      </c>
      <c r="C33" s="23">
        <v>16301.206627609674</v>
      </c>
      <c r="D33" s="23">
        <v>214547.90987806272</v>
      </c>
      <c r="E33" s="23">
        <f t="shared" si="0"/>
        <v>230849.1165056724</v>
      </c>
      <c r="F33" s="23"/>
      <c r="G33" s="23">
        <v>16022.400327531912</v>
      </c>
      <c r="H33" s="23">
        <v>209026.650303231</v>
      </c>
      <c r="I33" s="23">
        <f t="shared" si="1"/>
        <v>225049.05063076291</v>
      </c>
      <c r="J33" s="23"/>
      <c r="K33" s="23">
        <v>26676219.259068787</v>
      </c>
      <c r="L33" s="23">
        <v>230693426.20362601</v>
      </c>
      <c r="M33" s="23">
        <f t="shared" si="2"/>
        <v>257369645.46269479</v>
      </c>
    </row>
    <row r="34" spans="1:13" x14ac:dyDescent="0.2">
      <c r="A34" s="1" t="s">
        <v>124</v>
      </c>
      <c r="B34" s="23" t="s">
        <v>125</v>
      </c>
      <c r="C34" s="23">
        <v>6205.476399475956</v>
      </c>
      <c r="D34" s="23">
        <v>55224.127869735865</v>
      </c>
      <c r="E34" s="23">
        <f t="shared" si="0"/>
        <v>61429.604269211821</v>
      </c>
      <c r="F34" s="23"/>
      <c r="G34" s="23">
        <v>5950.8726647188414</v>
      </c>
      <c r="H34" s="23">
        <v>53912.768952956721</v>
      </c>
      <c r="I34" s="23">
        <f t="shared" si="1"/>
        <v>59863.641617675559</v>
      </c>
      <c r="J34" s="23"/>
      <c r="K34" s="23">
        <v>11528428.090803973</v>
      </c>
      <c r="L34" s="23">
        <v>89165742.487777606</v>
      </c>
      <c r="M34" s="23">
        <f t="shared" si="2"/>
        <v>100694170.57858157</v>
      </c>
    </row>
    <row r="35" spans="1:13" x14ac:dyDescent="0.2">
      <c r="A35" s="1" t="s">
        <v>126</v>
      </c>
      <c r="B35" s="23" t="s">
        <v>127</v>
      </c>
      <c r="C35" s="23">
        <v>41.972464723057783</v>
      </c>
      <c r="D35" s="23">
        <v>18515.975349562588</v>
      </c>
      <c r="E35" s="23">
        <f t="shared" si="0"/>
        <v>18557.947814285646</v>
      </c>
      <c r="F35" s="23"/>
      <c r="G35" s="23">
        <v>41.134502895329206</v>
      </c>
      <c r="H35" s="23">
        <v>18195.182708990309</v>
      </c>
      <c r="I35" s="23">
        <f t="shared" si="1"/>
        <v>18236.317211885638</v>
      </c>
      <c r="J35" s="23"/>
      <c r="K35" s="23">
        <v>81390.082751560956</v>
      </c>
      <c r="L35" s="23">
        <v>27244021.517126229</v>
      </c>
      <c r="M35" s="23">
        <f t="shared" si="2"/>
        <v>27325411.59987779</v>
      </c>
    </row>
    <row r="36" spans="1:13" x14ac:dyDescent="0.2">
      <c r="A36" s="1" t="s">
        <v>128</v>
      </c>
      <c r="B36" s="23" t="s">
        <v>129</v>
      </c>
      <c r="C36" s="23">
        <v>24.283473384919489</v>
      </c>
      <c r="D36" s="23">
        <v>4896.0637536012737</v>
      </c>
      <c r="E36" s="23">
        <f t="shared" si="0"/>
        <v>4920.3472269861932</v>
      </c>
      <c r="F36" s="23"/>
      <c r="G36" s="23">
        <v>24.283473418283393</v>
      </c>
      <c r="H36" s="23">
        <v>4656.6799051658099</v>
      </c>
      <c r="I36" s="23">
        <f t="shared" si="1"/>
        <v>4680.9633785840933</v>
      </c>
      <c r="J36" s="23"/>
      <c r="K36" s="23">
        <v>43411.027071487159</v>
      </c>
      <c r="L36" s="23">
        <v>8876586.9233409092</v>
      </c>
      <c r="M36" s="23">
        <f t="shared" si="2"/>
        <v>8919997.9504123963</v>
      </c>
    </row>
    <row r="37" spans="1:13" x14ac:dyDescent="0.2">
      <c r="A37" s="1" t="s">
        <v>130</v>
      </c>
      <c r="B37" s="23" t="s">
        <v>131</v>
      </c>
      <c r="C37" s="23">
        <v>377.34344910228174</v>
      </c>
      <c r="D37" s="23">
        <v>26452.468646075718</v>
      </c>
      <c r="E37" s="23">
        <f t="shared" si="0"/>
        <v>26829.812095178</v>
      </c>
      <c r="F37" s="23"/>
      <c r="G37" s="23">
        <v>370.33402316438514</v>
      </c>
      <c r="H37" s="23">
        <v>25744.334595218919</v>
      </c>
      <c r="I37" s="23">
        <f t="shared" si="1"/>
        <v>26114.668618383304</v>
      </c>
      <c r="J37" s="23"/>
      <c r="K37" s="23">
        <v>736411.0791548565</v>
      </c>
      <c r="L37" s="23">
        <v>42935009.215952195</v>
      </c>
      <c r="M37" s="23">
        <f t="shared" si="2"/>
        <v>43671420.295107052</v>
      </c>
    </row>
    <row r="38" spans="1:13" x14ac:dyDescent="0.2">
      <c r="A38" s="1" t="s">
        <v>132</v>
      </c>
      <c r="B38" s="23" t="s">
        <v>133</v>
      </c>
      <c r="C38" s="23">
        <v>1158.810864946252</v>
      </c>
      <c r="D38" s="23">
        <v>29744.077630902219</v>
      </c>
      <c r="E38" s="23">
        <f t="shared" si="0"/>
        <v>30902.88849584847</v>
      </c>
      <c r="F38" s="23"/>
      <c r="G38" s="23">
        <v>1134.4429690185789</v>
      </c>
      <c r="H38" s="23">
        <v>29113.439065494</v>
      </c>
      <c r="I38" s="23">
        <f t="shared" si="1"/>
        <v>30247.882034512579</v>
      </c>
      <c r="J38" s="23"/>
      <c r="K38" s="23">
        <v>1826907.6689501293</v>
      </c>
      <c r="L38" s="23">
        <v>30615137.684837401</v>
      </c>
      <c r="M38" s="23">
        <f t="shared" si="2"/>
        <v>32442045.35378753</v>
      </c>
    </row>
    <row r="39" spans="1:13" x14ac:dyDescent="0.2">
      <c r="A39" s="1" t="s">
        <v>134</v>
      </c>
      <c r="B39" s="23" t="s">
        <v>135</v>
      </c>
      <c r="C39" s="23">
        <v>7878.5263320481572</v>
      </c>
      <c r="D39" s="23">
        <v>105826.77855443611</v>
      </c>
      <c r="E39" s="23">
        <f t="shared" si="0"/>
        <v>113705.30488648427</v>
      </c>
      <c r="F39" s="23"/>
      <c r="G39" s="23">
        <v>7680.4341118535776</v>
      </c>
      <c r="H39" s="23">
        <v>104139.22089265239</v>
      </c>
      <c r="I39" s="23">
        <f t="shared" si="1"/>
        <v>111819.65500450597</v>
      </c>
      <c r="J39" s="23"/>
      <c r="K39" s="23">
        <v>13169520.557855051</v>
      </c>
      <c r="L39" s="23">
        <v>103432586.52182561</v>
      </c>
      <c r="M39" s="23">
        <f t="shared" si="2"/>
        <v>116602107.07968067</v>
      </c>
    </row>
    <row r="40" spans="1:13" x14ac:dyDescent="0.2">
      <c r="A40" s="1" t="s">
        <v>136</v>
      </c>
      <c r="B40" s="23" t="s">
        <v>137</v>
      </c>
      <c r="C40" s="23">
        <v>639.64335019764485</v>
      </c>
      <c r="D40" s="23">
        <v>20231.732080224992</v>
      </c>
      <c r="E40" s="23">
        <f t="shared" si="0"/>
        <v>20871.375430422639</v>
      </c>
      <c r="F40" s="23"/>
      <c r="G40" s="23">
        <v>633.74590672578961</v>
      </c>
      <c r="H40" s="23">
        <v>19764.797727738689</v>
      </c>
      <c r="I40" s="23">
        <f t="shared" si="1"/>
        <v>20398.543634464477</v>
      </c>
      <c r="J40" s="23"/>
      <c r="K40" s="23">
        <v>970021.06835616101</v>
      </c>
      <c r="L40" s="23">
        <v>25441616.595724829</v>
      </c>
      <c r="M40" s="23">
        <f t="shared" si="2"/>
        <v>26411637.664080989</v>
      </c>
    </row>
    <row r="41" spans="1:13" x14ac:dyDescent="0.2">
      <c r="A41" s="1" t="s">
        <v>138</v>
      </c>
      <c r="B41" s="23" t="s">
        <v>139</v>
      </c>
      <c r="C41" s="23">
        <v>1854.3896381124687</v>
      </c>
      <c r="D41" s="23">
        <v>12356.649156848493</v>
      </c>
      <c r="E41" s="23">
        <f t="shared" si="0"/>
        <v>14211.038794960961</v>
      </c>
      <c r="F41" s="23"/>
      <c r="G41" s="23">
        <v>1829.5606345714796</v>
      </c>
      <c r="H41" s="23">
        <v>12042.503331557047</v>
      </c>
      <c r="I41" s="23">
        <f t="shared" si="1"/>
        <v>13872.063966128528</v>
      </c>
      <c r="J41" s="23"/>
      <c r="K41" s="23">
        <v>3096270.1330440305</v>
      </c>
      <c r="L41" s="23">
        <v>16990481.567842722</v>
      </c>
      <c r="M41" s="23">
        <f t="shared" si="2"/>
        <v>20086751.700886752</v>
      </c>
    </row>
    <row r="42" spans="1:13" x14ac:dyDescent="0.2">
      <c r="A42" s="1" t="s">
        <v>140</v>
      </c>
      <c r="B42" s="23" t="s">
        <v>141</v>
      </c>
      <c r="C42" s="23">
        <v>85.444986382231946</v>
      </c>
      <c r="D42" s="23">
        <v>14247.195590229447</v>
      </c>
      <c r="E42" s="23">
        <f t="shared" si="0"/>
        <v>14332.640576611679</v>
      </c>
      <c r="F42" s="23"/>
      <c r="G42" s="23">
        <v>83.68380845027059</v>
      </c>
      <c r="H42" s="23">
        <v>13794.4987506461</v>
      </c>
      <c r="I42" s="23">
        <f t="shared" si="1"/>
        <v>13878.182559096371</v>
      </c>
      <c r="J42" s="23"/>
      <c r="K42" s="23">
        <v>162473.806287352</v>
      </c>
      <c r="L42" s="23">
        <v>22941713.185263999</v>
      </c>
      <c r="M42" s="23">
        <f t="shared" si="2"/>
        <v>23104186.991551351</v>
      </c>
    </row>
    <row r="43" spans="1:13" x14ac:dyDescent="0.2">
      <c r="A43" s="1" t="s">
        <v>142</v>
      </c>
      <c r="B43" s="23" t="s">
        <v>143</v>
      </c>
      <c r="C43" s="23">
        <v>5603.6313028935228</v>
      </c>
      <c r="D43" s="23">
        <v>42064.391478612743</v>
      </c>
      <c r="E43" s="23">
        <f t="shared" si="0"/>
        <v>47668.022781506268</v>
      </c>
      <c r="F43" s="23"/>
      <c r="G43" s="23">
        <v>5547.0736283940705</v>
      </c>
      <c r="H43" s="23">
        <v>41277.400721740341</v>
      </c>
      <c r="I43" s="23">
        <f t="shared" si="1"/>
        <v>46824.474350134413</v>
      </c>
      <c r="J43" s="23"/>
      <c r="K43" s="23">
        <v>12074645.902664669</v>
      </c>
      <c r="L43" s="23">
        <v>67932517.879100412</v>
      </c>
      <c r="M43" s="23">
        <f t="shared" si="2"/>
        <v>80007163.781765074</v>
      </c>
    </row>
    <row r="44" spans="1:13" x14ac:dyDescent="0.2">
      <c r="A44" s="1" t="s">
        <v>144</v>
      </c>
      <c r="B44" s="23" t="s">
        <v>145</v>
      </c>
      <c r="C44" s="23">
        <v>0</v>
      </c>
      <c r="D44" s="23">
        <v>49672.117791978715</v>
      </c>
      <c r="E44" s="23">
        <f t="shared" si="0"/>
        <v>49672.117791978715</v>
      </c>
      <c r="F44" s="23"/>
      <c r="G44" s="23">
        <v>0</v>
      </c>
      <c r="H44" s="23">
        <v>47855.262487732296</v>
      </c>
      <c r="I44" s="23">
        <f t="shared" si="1"/>
        <v>47855.262487732296</v>
      </c>
      <c r="J44" s="23"/>
      <c r="K44" s="23">
        <v>0</v>
      </c>
      <c r="L44" s="23">
        <v>75177402.664772004</v>
      </c>
      <c r="M44" s="23">
        <f t="shared" si="2"/>
        <v>75177402.664772004</v>
      </c>
    </row>
    <row r="45" spans="1:13" x14ac:dyDescent="0.2">
      <c r="A45" s="1" t="s">
        <v>146</v>
      </c>
      <c r="B45" s="23" t="s">
        <v>147</v>
      </c>
      <c r="C45" s="23">
        <v>0</v>
      </c>
      <c r="D45" s="23">
        <v>19602.540177885647</v>
      </c>
      <c r="E45" s="23">
        <f t="shared" si="0"/>
        <v>19602.540177885647</v>
      </c>
      <c r="F45" s="23"/>
      <c r="G45" s="23">
        <v>0</v>
      </c>
      <c r="H45" s="23">
        <v>18871.648180825901</v>
      </c>
      <c r="I45" s="23">
        <f t="shared" si="1"/>
        <v>18871.648180825901</v>
      </c>
      <c r="J45" s="23"/>
      <c r="K45" s="23">
        <v>0</v>
      </c>
      <c r="L45" s="23">
        <v>29487847.665849101</v>
      </c>
      <c r="M45" s="23">
        <f t="shared" si="2"/>
        <v>29487847.665849101</v>
      </c>
    </row>
    <row r="46" spans="1:13" x14ac:dyDescent="0.2">
      <c r="A46" s="1" t="s">
        <v>148</v>
      </c>
      <c r="B46" s="23" t="s">
        <v>149</v>
      </c>
      <c r="C46" s="23">
        <v>0</v>
      </c>
      <c r="D46" s="23">
        <v>7961.549168432799</v>
      </c>
      <c r="E46" s="23">
        <f t="shared" si="0"/>
        <v>7961.549168432799</v>
      </c>
      <c r="F46" s="23"/>
      <c r="G46" s="23">
        <v>0</v>
      </c>
      <c r="H46" s="23">
        <v>7710.8346317088499</v>
      </c>
      <c r="I46" s="23">
        <f t="shared" si="1"/>
        <v>7710.8346317088499</v>
      </c>
      <c r="J46" s="23"/>
      <c r="K46" s="23">
        <v>0</v>
      </c>
      <c r="L46" s="23">
        <v>11946914.491577899</v>
      </c>
      <c r="M46" s="23">
        <f t="shared" si="2"/>
        <v>11946914.491577899</v>
      </c>
    </row>
    <row r="47" spans="1:13" x14ac:dyDescent="0.2">
      <c r="A47" s="1" t="s">
        <v>150</v>
      </c>
      <c r="B47" s="23" t="s">
        <v>151</v>
      </c>
      <c r="C47" s="23">
        <v>805.52419553758955</v>
      </c>
      <c r="D47" s="23">
        <v>12992.212274859601</v>
      </c>
      <c r="E47" s="23">
        <f t="shared" si="0"/>
        <v>13797.736470397191</v>
      </c>
      <c r="F47" s="23"/>
      <c r="G47" s="23">
        <v>791.37041527498513</v>
      </c>
      <c r="H47" s="23">
        <v>12665.776614766201</v>
      </c>
      <c r="I47" s="23">
        <f t="shared" si="1"/>
        <v>13457.147030041186</v>
      </c>
      <c r="J47" s="23"/>
      <c r="K47" s="23">
        <v>1160452.2287590988</v>
      </c>
      <c r="L47" s="23">
        <v>17906862.658197898</v>
      </c>
      <c r="M47" s="23">
        <f t="shared" si="2"/>
        <v>19067314.886956997</v>
      </c>
    </row>
    <row r="48" spans="1:13" x14ac:dyDescent="0.2">
      <c r="A48" s="1" t="s">
        <v>152</v>
      </c>
      <c r="B48" s="23" t="s">
        <v>153</v>
      </c>
      <c r="C48" s="23">
        <v>6335.5153586393881</v>
      </c>
      <c r="D48" s="23">
        <v>8126.6141837894284</v>
      </c>
      <c r="E48" s="23">
        <f t="shared" si="0"/>
        <v>14462.129542428816</v>
      </c>
      <c r="F48" s="23"/>
      <c r="G48" s="23">
        <v>6308.9092585533008</v>
      </c>
      <c r="H48" s="23">
        <v>7990.0968183180148</v>
      </c>
      <c r="I48" s="23">
        <f t="shared" si="1"/>
        <v>14299.006076871316</v>
      </c>
      <c r="J48" s="23"/>
      <c r="K48" s="23">
        <v>9256702.1687717289</v>
      </c>
      <c r="L48" s="23">
        <v>14466276.255334213</v>
      </c>
      <c r="M48" s="23">
        <f t="shared" si="2"/>
        <v>23722978.424105942</v>
      </c>
    </row>
    <row r="49" spans="1:13" x14ac:dyDescent="0.2">
      <c r="A49" s="1" t="s">
        <v>154</v>
      </c>
      <c r="B49" s="23" t="s">
        <v>155</v>
      </c>
      <c r="C49" s="23">
        <v>474.22688710346847</v>
      </c>
      <c r="D49" s="23">
        <v>15865.844084718348</v>
      </c>
      <c r="E49" s="23">
        <f t="shared" si="0"/>
        <v>16340.070971821817</v>
      </c>
      <c r="F49" s="23"/>
      <c r="G49" s="23">
        <v>470.39936375329671</v>
      </c>
      <c r="H49" s="23">
        <v>15513.1551384001</v>
      </c>
      <c r="I49" s="23">
        <f t="shared" si="1"/>
        <v>15983.554502153396</v>
      </c>
      <c r="J49" s="23"/>
      <c r="K49" s="23">
        <v>461794.30865402147</v>
      </c>
      <c r="L49" s="23">
        <v>23776475.328885101</v>
      </c>
      <c r="M49" s="23">
        <f t="shared" si="2"/>
        <v>24238269.637539122</v>
      </c>
    </row>
    <row r="50" spans="1:13" x14ac:dyDescent="0.2">
      <c r="A50" s="1" t="s">
        <v>156</v>
      </c>
      <c r="B50" s="23" t="s">
        <v>157</v>
      </c>
      <c r="C50" s="23">
        <v>0</v>
      </c>
      <c r="D50" s="23">
        <v>0</v>
      </c>
      <c r="E50" s="23">
        <f t="shared" si="0"/>
        <v>0</v>
      </c>
      <c r="F50" s="23"/>
      <c r="G50" s="23">
        <v>0</v>
      </c>
      <c r="H50" s="23">
        <v>0</v>
      </c>
      <c r="I50" s="23">
        <f t="shared" si="1"/>
        <v>0</v>
      </c>
      <c r="J50" s="23"/>
      <c r="K50" s="23">
        <v>0</v>
      </c>
      <c r="L50" s="23">
        <v>0</v>
      </c>
      <c r="M50" s="23">
        <f t="shared" si="2"/>
        <v>0</v>
      </c>
    </row>
    <row r="51" spans="1:13" x14ac:dyDescent="0.2">
      <c r="A51" s="1" t="s">
        <v>158</v>
      </c>
      <c r="B51" s="23" t="s">
        <v>159</v>
      </c>
      <c r="C51" s="23">
        <v>9472.1335828467872</v>
      </c>
      <c r="D51" s="23">
        <v>51942.243070169614</v>
      </c>
      <c r="E51" s="23">
        <f t="shared" si="0"/>
        <v>61414.376653016399</v>
      </c>
      <c r="F51" s="23"/>
      <c r="G51" s="23">
        <v>9302.585151027406</v>
      </c>
      <c r="H51" s="23">
        <v>50257.287847227795</v>
      </c>
      <c r="I51" s="23">
        <f t="shared" si="1"/>
        <v>59559.872998255203</v>
      </c>
      <c r="J51" s="23"/>
      <c r="K51" s="23">
        <v>17704350.49553309</v>
      </c>
      <c r="L51" s="23">
        <v>82036355.404274002</v>
      </c>
      <c r="M51" s="23">
        <f t="shared" si="2"/>
        <v>99740705.899807096</v>
      </c>
    </row>
    <row r="52" spans="1:13" x14ac:dyDescent="0.2">
      <c r="A52" s="1" t="s">
        <v>160</v>
      </c>
      <c r="B52" s="23" t="s">
        <v>161</v>
      </c>
      <c r="C52" s="23">
        <v>3630.5880782122695</v>
      </c>
      <c r="D52" s="23">
        <v>39499.082787302439</v>
      </c>
      <c r="E52" s="23">
        <f t="shared" si="0"/>
        <v>43129.670865514709</v>
      </c>
      <c r="F52" s="23"/>
      <c r="G52" s="23">
        <v>3592.1048658960863</v>
      </c>
      <c r="H52" s="23">
        <v>38455.989073521931</v>
      </c>
      <c r="I52" s="23">
        <f t="shared" si="1"/>
        <v>42048.093939418017</v>
      </c>
      <c r="J52" s="23"/>
      <c r="K52" s="23">
        <v>7035048.812006712</v>
      </c>
      <c r="L52" s="23">
        <v>64128307.169573441</v>
      </c>
      <c r="M52" s="23">
        <f t="shared" si="2"/>
        <v>71163355.981580153</v>
      </c>
    </row>
    <row r="53" spans="1:13" x14ac:dyDescent="0.2">
      <c r="A53" s="1" t="s">
        <v>162</v>
      </c>
      <c r="B53" s="23" t="s">
        <v>163</v>
      </c>
      <c r="C53" s="23">
        <v>143.74581451620907</v>
      </c>
      <c r="D53" s="23">
        <v>12174.969668587235</v>
      </c>
      <c r="E53" s="23">
        <f t="shared" si="0"/>
        <v>12318.715483103444</v>
      </c>
      <c r="F53" s="23"/>
      <c r="G53" s="23">
        <v>142.34409076222255</v>
      </c>
      <c r="H53" s="23">
        <v>11780.072708347599</v>
      </c>
      <c r="I53" s="23">
        <f t="shared" si="1"/>
        <v>11922.416799109822</v>
      </c>
      <c r="J53" s="23"/>
      <c r="K53" s="23">
        <v>306712.44455486536</v>
      </c>
      <c r="L53" s="23">
        <v>19783123.965647601</v>
      </c>
      <c r="M53" s="23">
        <f t="shared" si="2"/>
        <v>20089836.410202466</v>
      </c>
    </row>
    <row r="54" spans="1:13" x14ac:dyDescent="0.2">
      <c r="A54" s="1" t="s">
        <v>164</v>
      </c>
      <c r="B54" s="23" t="s">
        <v>165</v>
      </c>
      <c r="C54" s="23">
        <v>0</v>
      </c>
      <c r="D54" s="23">
        <v>1550.9824025394305</v>
      </c>
      <c r="E54" s="23">
        <f t="shared" si="0"/>
        <v>1550.9824025394305</v>
      </c>
      <c r="F54" s="23"/>
      <c r="G54" s="23">
        <v>0</v>
      </c>
      <c r="H54" s="23">
        <v>1495.32387493393</v>
      </c>
      <c r="I54" s="23">
        <f t="shared" si="1"/>
        <v>1495.32387493393</v>
      </c>
      <c r="J54" s="23"/>
      <c r="K54" s="23">
        <v>0</v>
      </c>
      <c r="L54" s="23">
        <v>2344789.4529177798</v>
      </c>
      <c r="M54" s="23">
        <f t="shared" si="2"/>
        <v>2344789.4529177798</v>
      </c>
    </row>
    <row r="55" spans="1:13" x14ac:dyDescent="0.2">
      <c r="A55" s="1" t="s">
        <v>166</v>
      </c>
      <c r="B55" s="23" t="s">
        <v>167</v>
      </c>
      <c r="C55" s="23">
        <v>1772.8449073962511</v>
      </c>
      <c r="D55" s="23">
        <v>11852.659219808724</v>
      </c>
      <c r="E55" s="23">
        <f t="shared" si="0"/>
        <v>13625.504127204975</v>
      </c>
      <c r="F55" s="23"/>
      <c r="G55" s="23">
        <v>1726.1634177814904</v>
      </c>
      <c r="H55" s="23">
        <v>11541.3696229662</v>
      </c>
      <c r="I55" s="23">
        <f t="shared" si="1"/>
        <v>13267.53304074769</v>
      </c>
      <c r="J55" s="23"/>
      <c r="K55" s="23">
        <v>3251568.9306633584</v>
      </c>
      <c r="L55" s="23">
        <v>15533329.571444299</v>
      </c>
      <c r="M55" s="23">
        <f t="shared" si="2"/>
        <v>18784898.502107657</v>
      </c>
    </row>
    <row r="56" spans="1:13" x14ac:dyDescent="0.2">
      <c r="A56" s="1" t="s">
        <v>168</v>
      </c>
      <c r="B56" s="23" t="s">
        <v>169</v>
      </c>
      <c r="C56" s="23">
        <v>6840.7507990275699</v>
      </c>
      <c r="D56" s="23">
        <v>13106.873984176118</v>
      </c>
      <c r="E56" s="23">
        <f t="shared" si="0"/>
        <v>19947.62478320369</v>
      </c>
      <c r="F56" s="23"/>
      <c r="G56" s="23">
        <v>6665.9507364818455</v>
      </c>
      <c r="H56" s="23">
        <v>12573.658606384928</v>
      </c>
      <c r="I56" s="23">
        <f t="shared" si="1"/>
        <v>19239.609342866774</v>
      </c>
      <c r="J56" s="23"/>
      <c r="K56" s="23">
        <v>12169494.330981027</v>
      </c>
      <c r="L56" s="23">
        <v>19722103.095131561</v>
      </c>
      <c r="M56" s="23">
        <f t="shared" si="2"/>
        <v>31891597.426112588</v>
      </c>
    </row>
    <row r="57" spans="1:13" x14ac:dyDescent="0.2">
      <c r="A57" s="1" t="s">
        <v>170</v>
      </c>
      <c r="B57" s="23" t="s">
        <v>171</v>
      </c>
      <c r="C57" s="23">
        <v>746.62586580319839</v>
      </c>
      <c r="D57" s="23">
        <v>7173.1192708361441</v>
      </c>
      <c r="E57" s="23">
        <f t="shared" si="0"/>
        <v>7919.7451366393425</v>
      </c>
      <c r="F57" s="23"/>
      <c r="G57" s="23">
        <v>733.65638805287108</v>
      </c>
      <c r="H57" s="23">
        <v>7023.9008287767901</v>
      </c>
      <c r="I57" s="23">
        <f t="shared" si="1"/>
        <v>7757.5572168296612</v>
      </c>
      <c r="J57" s="23"/>
      <c r="K57" s="23">
        <v>1494793.3219137397</v>
      </c>
      <c r="L57" s="23">
        <v>10762877.085961601</v>
      </c>
      <c r="M57" s="23">
        <f t="shared" si="2"/>
        <v>12257670.40787534</v>
      </c>
    </row>
    <row r="58" spans="1:13" x14ac:dyDescent="0.2">
      <c r="A58" s="1" t="s">
        <v>172</v>
      </c>
      <c r="B58" s="23" t="s">
        <v>173</v>
      </c>
      <c r="C58" s="23">
        <v>376.12970276815031</v>
      </c>
      <c r="D58" s="23">
        <v>39413.931643873555</v>
      </c>
      <c r="E58" s="23">
        <f t="shared" si="0"/>
        <v>39790.061346641705</v>
      </c>
      <c r="F58" s="23"/>
      <c r="G58" s="23">
        <v>368.82674936302647</v>
      </c>
      <c r="H58" s="23">
        <v>38324.511771028301</v>
      </c>
      <c r="I58" s="23">
        <f t="shared" si="1"/>
        <v>38693.338520391328</v>
      </c>
      <c r="J58" s="23"/>
      <c r="K58" s="23">
        <v>606520.21831092238</v>
      </c>
      <c r="L58" s="23">
        <v>50762437.316544302</v>
      </c>
      <c r="M58" s="23">
        <f t="shared" si="2"/>
        <v>51368957.534855224</v>
      </c>
    </row>
    <row r="59" spans="1:13" x14ac:dyDescent="0.2">
      <c r="A59" s="1" t="s">
        <v>174</v>
      </c>
      <c r="B59" s="23" t="s">
        <v>175</v>
      </c>
      <c r="C59" s="23">
        <v>215.93267421151995</v>
      </c>
      <c r="D59" s="23">
        <v>5787.9241295247575</v>
      </c>
      <c r="E59" s="23">
        <f t="shared" si="0"/>
        <v>6003.8568037362775</v>
      </c>
      <c r="F59" s="23"/>
      <c r="G59" s="23">
        <v>211.60248527453496</v>
      </c>
      <c r="H59" s="23">
        <v>5608.1936381627638</v>
      </c>
      <c r="I59" s="23">
        <f t="shared" si="1"/>
        <v>5819.7961234372988</v>
      </c>
      <c r="J59" s="23"/>
      <c r="K59" s="23">
        <v>353798.55578722432</v>
      </c>
      <c r="L59" s="23">
        <v>8462872.6430002861</v>
      </c>
      <c r="M59" s="23">
        <f t="shared" si="2"/>
        <v>8816671.1987875104</v>
      </c>
    </row>
    <row r="60" spans="1:13" x14ac:dyDescent="0.2">
      <c r="A60" s="1" t="s">
        <v>176</v>
      </c>
      <c r="B60" s="23" t="s">
        <v>177</v>
      </c>
      <c r="C60" s="23">
        <v>9320.5059648229726</v>
      </c>
      <c r="D60" s="23">
        <v>60688.556709216966</v>
      </c>
      <c r="E60" s="23">
        <f t="shared" si="0"/>
        <v>70009.062674039946</v>
      </c>
      <c r="F60" s="23"/>
      <c r="G60" s="23">
        <v>9028.6207412674903</v>
      </c>
      <c r="H60" s="23">
        <v>58522.204440769987</v>
      </c>
      <c r="I60" s="23">
        <f t="shared" si="1"/>
        <v>67550.825182037472</v>
      </c>
      <c r="J60" s="23"/>
      <c r="K60" s="23">
        <v>15751919.711835708</v>
      </c>
      <c r="L60" s="23">
        <v>80406521.767517492</v>
      </c>
      <c r="M60" s="23">
        <f t="shared" si="2"/>
        <v>96158441.479353204</v>
      </c>
    </row>
    <row r="61" spans="1:13" x14ac:dyDescent="0.2">
      <c r="A61" s="1" t="s">
        <v>180</v>
      </c>
      <c r="B61" s="23" t="s">
        <v>181</v>
      </c>
      <c r="C61" s="23">
        <v>0</v>
      </c>
      <c r="D61" s="23">
        <v>144645.854180592</v>
      </c>
      <c r="E61" s="23">
        <f t="shared" si="0"/>
        <v>144645.854180592</v>
      </c>
      <c r="F61" s="23"/>
      <c r="G61" s="23">
        <v>0</v>
      </c>
      <c r="H61" s="23">
        <v>139007.35795670858</v>
      </c>
      <c r="I61" s="23">
        <f t="shared" si="1"/>
        <v>139007.35795670858</v>
      </c>
      <c r="J61" s="23"/>
      <c r="K61" s="23">
        <v>0</v>
      </c>
      <c r="L61" s="23">
        <v>218043385.86590439</v>
      </c>
      <c r="M61" s="23">
        <f t="shared" si="2"/>
        <v>218043385.86590439</v>
      </c>
    </row>
    <row r="62" spans="1:13" x14ac:dyDescent="0.2">
      <c r="A62" s="1" t="s">
        <v>178</v>
      </c>
      <c r="B62" s="23" t="s">
        <v>179</v>
      </c>
      <c r="C62" s="23">
        <v>55.03558687018176</v>
      </c>
      <c r="D62" s="23">
        <v>7504.4696517310604</v>
      </c>
      <c r="E62" s="23">
        <f t="shared" si="0"/>
        <v>7559.5052386012421</v>
      </c>
      <c r="F62" s="23"/>
      <c r="G62" s="23">
        <v>53.849823861984987</v>
      </c>
      <c r="H62" s="23">
        <v>7255.5068032944801</v>
      </c>
      <c r="I62" s="23">
        <f t="shared" si="1"/>
        <v>7309.356627156465</v>
      </c>
      <c r="J62" s="23"/>
      <c r="K62" s="23">
        <v>101513.39688867517</v>
      </c>
      <c r="L62" s="23">
        <v>12025065.627128201</v>
      </c>
      <c r="M62" s="23">
        <f t="shared" si="2"/>
        <v>12126579.024016876</v>
      </c>
    </row>
    <row r="63" spans="1:13" x14ac:dyDescent="0.2">
      <c r="A63" s="1" t="s">
        <v>184</v>
      </c>
      <c r="B63" s="23" t="s">
        <v>185</v>
      </c>
      <c r="C63" s="23">
        <v>0</v>
      </c>
      <c r="D63" s="23">
        <v>209860.34879847578</v>
      </c>
      <c r="E63" s="23">
        <f t="shared" si="0"/>
        <v>209860.34879847578</v>
      </c>
      <c r="F63" s="23"/>
      <c r="G63" s="23">
        <v>0</v>
      </c>
      <c r="H63" s="23">
        <v>197239.77943987725</v>
      </c>
      <c r="I63" s="23">
        <f t="shared" si="1"/>
        <v>197239.77943987725</v>
      </c>
      <c r="J63" s="23"/>
      <c r="K63" s="23">
        <v>0</v>
      </c>
      <c r="L63" s="23">
        <v>288298537.12486875</v>
      </c>
      <c r="M63" s="23">
        <f t="shared" si="2"/>
        <v>288298537.12486875</v>
      </c>
    </row>
    <row r="64" spans="1:13" x14ac:dyDescent="0.2">
      <c r="A64" s="1" t="s">
        <v>182</v>
      </c>
      <c r="B64" s="23" t="s">
        <v>183</v>
      </c>
      <c r="C64" s="23">
        <v>3475.7878868125908</v>
      </c>
      <c r="D64" s="23">
        <v>4894.5998694199689</v>
      </c>
      <c r="E64" s="23">
        <f t="shared" si="0"/>
        <v>8370.3877562325597</v>
      </c>
      <c r="F64" s="23"/>
      <c r="G64" s="23">
        <v>3386.6138265948994</v>
      </c>
      <c r="H64" s="23">
        <v>4781.6390221338097</v>
      </c>
      <c r="I64" s="23">
        <f t="shared" si="1"/>
        <v>8168.2528487287091</v>
      </c>
      <c r="J64" s="23"/>
      <c r="K64" s="23">
        <v>6048552.4794965005</v>
      </c>
      <c r="L64" s="23">
        <v>6410632.4139063498</v>
      </c>
      <c r="M64" s="23">
        <f t="shared" si="2"/>
        <v>12459184.89340285</v>
      </c>
    </row>
    <row r="65" spans="1:13" x14ac:dyDescent="0.2">
      <c r="A65" s="1" t="s">
        <v>186</v>
      </c>
      <c r="B65" s="23" t="s">
        <v>187</v>
      </c>
      <c r="C65" s="23">
        <v>12741.524279168494</v>
      </c>
      <c r="D65" s="23">
        <v>186096.66308985566</v>
      </c>
      <c r="E65" s="23">
        <f t="shared" si="0"/>
        <v>198838.18736902415</v>
      </c>
      <c r="F65" s="23"/>
      <c r="G65" s="23">
        <v>12320.547001863306</v>
      </c>
      <c r="H65" s="23">
        <v>176011.57994151561</v>
      </c>
      <c r="I65" s="23">
        <f t="shared" si="1"/>
        <v>188332.12694337891</v>
      </c>
      <c r="J65" s="23"/>
      <c r="K65" s="23">
        <v>19474033.044992104</v>
      </c>
      <c r="L65" s="23">
        <v>259614921.64631879</v>
      </c>
      <c r="M65" s="23">
        <f t="shared" si="2"/>
        <v>279088954.69131088</v>
      </c>
    </row>
    <row r="66" spans="1:13" x14ac:dyDescent="0.2">
      <c r="A66" s="1" t="s">
        <v>188</v>
      </c>
      <c r="B66" s="23" t="s">
        <v>189</v>
      </c>
      <c r="C66" s="23">
        <v>0</v>
      </c>
      <c r="D66" s="23">
        <v>311731.8091670415</v>
      </c>
      <c r="E66" s="23">
        <f t="shared" si="0"/>
        <v>311731.8091670415</v>
      </c>
      <c r="F66" s="23"/>
      <c r="G66" s="23">
        <v>0</v>
      </c>
      <c r="H66" s="23">
        <v>296056.1857352964</v>
      </c>
      <c r="I66" s="23">
        <f t="shared" si="1"/>
        <v>296056.1857352964</v>
      </c>
      <c r="J66" s="23"/>
      <c r="K66" s="23">
        <v>0</v>
      </c>
      <c r="L66" s="23">
        <v>410796626.70209235</v>
      </c>
      <c r="M66" s="23">
        <f t="shared" si="2"/>
        <v>410796626.70209235</v>
      </c>
    </row>
    <row r="67" spans="1:13" x14ac:dyDescent="0.2">
      <c r="A67" s="1" t="s">
        <v>190</v>
      </c>
      <c r="B67" s="23" t="s">
        <v>191</v>
      </c>
      <c r="C67" s="23">
        <v>2648.4937317096947</v>
      </c>
      <c r="D67" s="23">
        <v>25301.226938766082</v>
      </c>
      <c r="E67" s="23">
        <f t="shared" si="0"/>
        <v>27949.720670475777</v>
      </c>
      <c r="F67" s="23"/>
      <c r="G67" s="23">
        <v>2594.1847039812087</v>
      </c>
      <c r="H67" s="23">
        <v>24641.960914659321</v>
      </c>
      <c r="I67" s="23">
        <f t="shared" si="1"/>
        <v>27236.14561864053</v>
      </c>
      <c r="J67" s="23"/>
      <c r="K67" s="23">
        <v>4287339.6510741729</v>
      </c>
      <c r="L67" s="23">
        <v>31128220.651304957</v>
      </c>
      <c r="M67" s="23">
        <f t="shared" si="2"/>
        <v>35415560.302379131</v>
      </c>
    </row>
    <row r="68" spans="1:13" x14ac:dyDescent="0.2">
      <c r="A68" s="1" t="s">
        <v>192</v>
      </c>
      <c r="B68" s="23" t="s">
        <v>193</v>
      </c>
      <c r="C68" s="23">
        <v>704.19033174085598</v>
      </c>
      <c r="D68" s="23">
        <v>26521.940643305112</v>
      </c>
      <c r="E68" s="23">
        <f t="shared" si="0"/>
        <v>27226.13097504597</v>
      </c>
      <c r="F68" s="23"/>
      <c r="G68" s="23">
        <v>689.01372483132582</v>
      </c>
      <c r="H68" s="23">
        <v>26117.565151212748</v>
      </c>
      <c r="I68" s="23">
        <f t="shared" si="1"/>
        <v>26806.578876044074</v>
      </c>
      <c r="J68" s="23"/>
      <c r="K68" s="23">
        <v>1082953.1883560251</v>
      </c>
      <c r="L68" s="23">
        <v>26199336.610344969</v>
      </c>
      <c r="M68" s="23">
        <f t="shared" si="2"/>
        <v>27282289.798700996</v>
      </c>
    </row>
    <row r="69" spans="1:13" x14ac:dyDescent="0.2">
      <c r="A69" s="1" t="s">
        <v>194</v>
      </c>
      <c r="B69" s="23" t="s">
        <v>195</v>
      </c>
      <c r="C69" s="23">
        <v>0</v>
      </c>
      <c r="D69" s="23">
        <v>38152.764219647273</v>
      </c>
      <c r="E69" s="23">
        <f t="shared" ref="E69:E72" si="3">SUM(C69+D69)</f>
        <v>38152.764219647273</v>
      </c>
      <c r="F69" s="23"/>
      <c r="G69" s="23">
        <v>0</v>
      </c>
      <c r="H69" s="23">
        <v>37228.940295629691</v>
      </c>
      <c r="I69" s="23">
        <f t="shared" ref="I69:I72" si="4">SUM(G69:H69)</f>
        <v>37228.940295629691</v>
      </c>
      <c r="J69" s="23"/>
      <c r="K69" s="23">
        <v>0</v>
      </c>
      <c r="L69" s="23">
        <v>48581580.742278203</v>
      </c>
      <c r="M69" s="23">
        <f t="shared" ref="M69:M72" si="5">SUM(K69:L69)</f>
        <v>48581580.742278203</v>
      </c>
    </row>
    <row r="70" spans="1:13" x14ac:dyDescent="0.2">
      <c r="A70" s="1" t="s">
        <v>196</v>
      </c>
      <c r="B70" s="23" t="s">
        <v>197</v>
      </c>
      <c r="C70" s="23">
        <v>1482.3178870106713</v>
      </c>
      <c r="D70" s="23">
        <v>4794.3696651879136</v>
      </c>
      <c r="E70" s="23">
        <f t="shared" si="3"/>
        <v>6276.6875521985849</v>
      </c>
      <c r="F70" s="23"/>
      <c r="G70" s="23">
        <v>1445.2620164727605</v>
      </c>
      <c r="H70" s="23">
        <v>4717.0373178024502</v>
      </c>
      <c r="I70" s="23">
        <f t="shared" si="4"/>
        <v>6162.2993342752106</v>
      </c>
      <c r="J70" s="23"/>
      <c r="K70" s="23">
        <v>4603980.9038820202</v>
      </c>
      <c r="L70" s="23">
        <v>7064801.2391600097</v>
      </c>
      <c r="M70" s="23">
        <f t="shared" si="5"/>
        <v>11668782.14304203</v>
      </c>
    </row>
    <row r="71" spans="1:13" x14ac:dyDescent="0.2">
      <c r="A71" s="1" t="s">
        <v>198</v>
      </c>
      <c r="B71" s="23" t="s">
        <v>199</v>
      </c>
      <c r="C71" s="23">
        <v>11986.154997429743</v>
      </c>
      <c r="D71" s="23">
        <v>12666.163096049551</v>
      </c>
      <c r="E71" s="23">
        <f t="shared" si="3"/>
        <v>24652.318093479294</v>
      </c>
      <c r="F71" s="23"/>
      <c r="G71" s="23">
        <v>11557.403885043699</v>
      </c>
      <c r="H71" s="23">
        <v>11979.862523353528</v>
      </c>
      <c r="I71" s="23">
        <f t="shared" si="4"/>
        <v>23537.266408397227</v>
      </c>
      <c r="J71" s="23"/>
      <c r="K71" s="23">
        <v>16972510.766830899</v>
      </c>
      <c r="L71" s="23">
        <v>16083621.379342917</v>
      </c>
      <c r="M71" s="23">
        <f t="shared" si="5"/>
        <v>33056132.146173816</v>
      </c>
    </row>
    <row r="72" spans="1:13" x14ac:dyDescent="0.2">
      <c r="A72" s="2" t="s">
        <v>200</v>
      </c>
      <c r="B72" s="24" t="s">
        <v>201</v>
      </c>
      <c r="C72" s="23">
        <v>0</v>
      </c>
      <c r="D72" s="23">
        <v>26838.95620659936</v>
      </c>
      <c r="E72" s="23">
        <f t="shared" si="3"/>
        <v>26838.95620659936</v>
      </c>
      <c r="F72" s="23"/>
      <c r="G72" s="23">
        <v>0</v>
      </c>
      <c r="H72" s="23">
        <v>26730.362816532099</v>
      </c>
      <c r="I72" s="23">
        <f t="shared" si="4"/>
        <v>26730.362816532099</v>
      </c>
      <c r="J72" s="23"/>
      <c r="K72" s="23">
        <v>0</v>
      </c>
      <c r="L72" s="23">
        <v>38089515.525939599</v>
      </c>
      <c r="M72" s="23">
        <f t="shared" si="5"/>
        <v>38089515.525939599</v>
      </c>
    </row>
    <row r="73" spans="1:13" ht="13.5" thickBot="1" x14ac:dyDescent="0.25">
      <c r="A73" s="48"/>
      <c r="B73" s="49" t="s">
        <v>0</v>
      </c>
      <c r="C73" s="50">
        <f>SUM(C4:C72)</f>
        <v>179707.74572327296</v>
      </c>
      <c r="D73" s="50">
        <f>SUM(D4:D72)</f>
        <v>2586695.6234519109</v>
      </c>
      <c r="E73" s="50">
        <f t="shared" ref="E73" si="6">SUM(C73+D73)</f>
        <v>2766403.3691751841</v>
      </c>
      <c r="F73" s="48"/>
      <c r="G73" s="50">
        <f>SUM(G4:G72)</f>
        <v>175469.30189405638</v>
      </c>
      <c r="H73" s="50">
        <f>SUM(H4:H72)</f>
        <v>2499317.7663978026</v>
      </c>
      <c r="I73" s="50">
        <f t="shared" ref="I73" si="7">SUM(G73+H73)</f>
        <v>2674787.0682918588</v>
      </c>
      <c r="J73" s="50"/>
      <c r="K73" s="50">
        <f>SUM(K4:K72)</f>
        <v>315502867.23634422</v>
      </c>
      <c r="L73" s="50">
        <f>SUM(L4:L72)</f>
        <v>3628373972.6524482</v>
      </c>
      <c r="M73" s="50">
        <f t="shared" ref="M73" si="8">SUM(K73+L73)</f>
        <v>3943876839.8887925</v>
      </c>
    </row>
  </sheetData>
  <mergeCells count="3">
    <mergeCell ref="C2:E2"/>
    <mergeCell ref="G2:I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IO</vt:lpstr>
      <vt:lpstr>CP</vt:lpstr>
      <vt:lpstr>DIO</vt:lpstr>
      <vt:lpstr>DCP</vt:lpstr>
      <vt:lpstr>Employment</vt:lpstr>
    </vt:vector>
  </TitlesOfParts>
  <Company>Danmarks Statistik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Rørmose Jensen</dc:creator>
  <cp:lastModifiedBy>Peter Rørmose Jensen</cp:lastModifiedBy>
  <dcterms:created xsi:type="dcterms:W3CDTF">2011-09-15T02:34:03Z</dcterms:created>
  <dcterms:modified xsi:type="dcterms:W3CDTF">2018-10-29T11:34:13Z</dcterms:modified>
</cp:coreProperties>
</file>